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480" windowHeight="11115" tabRatio="652" activeTab="1"/>
  </bookViews>
  <sheets>
    <sheet name="Title" sheetId="1" r:id="rId1"/>
    <sheet name="LB102Comments" sheetId="2" r:id="rId2"/>
    <sheet name="Carryover" sheetId="3" r:id="rId3"/>
    <sheet name="LB88Comments" sheetId="4" r:id="rId4"/>
    <sheet name="By-Clause" sheetId="5" r:id="rId5"/>
    <sheet name="Status" sheetId="6" r:id="rId6"/>
    <sheet name="Technical Issues" sheetId="7" r:id="rId7"/>
    <sheet name="References" sheetId="8" r:id="rId8"/>
    <sheet name="Comments Color Key" sheetId="9" r:id="rId9"/>
  </sheets>
  <externalReferences>
    <externalReference r:id="rId12"/>
  </externalReferences>
  <definedNames>
    <definedName name="_xlnm._FilterDatabase" localSheetId="2" hidden="1">'Carryover'!$A$3:$M$423</definedName>
    <definedName name="_xlnm._FilterDatabase" localSheetId="1" hidden="1">'LB102Comments'!$B$3:$U$1289</definedName>
    <definedName name="_xlnm._FilterDatabase" localSheetId="3" hidden="1">'LB88Comments'!$B$3:$U$1290</definedName>
    <definedName name="Fname">'[1]LB_Comments'!#REF!</definedName>
    <definedName name="Lname">'[1]LB_Comments'!#REF!</definedName>
    <definedName name="_xlnm.Print_Area" localSheetId="1">'LB102Comments'!$A$3:$S$1247</definedName>
    <definedName name="_xlnm.Print_Area" localSheetId="3">'LB88Comments'!$A$3:$S$1248</definedName>
    <definedName name="_xlnm.Print_Area" localSheetId="7">'References'!$A:$C</definedName>
    <definedName name="_xlnm.Print_Area" localSheetId="6">'Technical Issues'!$A$1:$E$26</definedName>
  </definedNames>
  <calcPr fullCalcOnLoad="1"/>
</workbook>
</file>

<file path=xl/sharedStrings.xml><?xml version="1.0" encoding="utf-8"?>
<sst xmlns="http://schemas.openxmlformats.org/spreadsheetml/2006/main" count="20955" uniqueCount="4178">
  <si>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</si>
  <si>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Matthieu Maupetit</t>
  </si>
  <si>
    <t>62</t>
  </si>
  <si>
    <t>7.3.2.25.26</t>
  </si>
  <si>
    <t>59</t>
  </si>
  <si>
    <t>Deauthentication is not be refused</t>
  </si>
  <si>
    <t>Deauthentication shall not be refused</t>
  </si>
  <si>
    <t>The size of the RSN infomration element</t>
  </si>
  <si>
    <t>The size of the RSN information element</t>
  </si>
  <si>
    <t>7.3.2.25.26 Cipher suites</t>
  </si>
  <si>
    <t>7.3.2.25.1 Cipher suites</t>
  </si>
  <si>
    <t>If dot11RSNAProtectedManagementFramesEnables is TRUE,</t>
  </si>
  <si>
    <t>If dot11RSNAProtectedManagementFramesEnabled is TRUE,</t>
  </si>
  <si>
    <t>Broadcase/Multicast Integrity Protocol (BIP)</t>
  </si>
  <si>
    <t>Broadcast/Multicast Integrity Protocol (BIP)</t>
  </si>
  <si>
    <t>as given in clause 8.3.4.4.1</t>
  </si>
  <si>
    <t>as given in clause 8.3.4.4</t>
  </si>
  <si>
    <t>Huihui Wang</t>
  </si>
  <si>
    <t>61</t>
  </si>
  <si>
    <t>58</t>
  </si>
  <si>
    <t>"Deauthentication is not be refused by…"</t>
  </si>
  <si>
    <t>"Deauthentication is not refused by …"</t>
  </si>
  <si>
    <t>"extends the CCMP data frame protection to provide data confidentiality, replay protection, and data origin authenticity."  RMF does not add anything for data, so don't claim that it does.</t>
  </si>
  <si>
    <t>"extends the CCMP data frame protection to provide confidentiality, replay protection, and origin authenticity."</t>
  </si>
  <si>
    <t>"in the STA and in not already…"</t>
  </si>
  <si>
    <t>"in the STA and if not already…"</t>
  </si>
  <si>
    <t>"The size of the RSN information element is limited by the size of an information element, which is 255 octets." This statement is not correct since the max IE size is 257 octets.</t>
  </si>
  <si>
    <t>Remove the final two sentences of this paragraph.</t>
  </si>
  <si>
    <t>"Editorical Note:  The SC field should be consiered in an MMPDU as well so no modifications are made in there per CID"  Which CID is referenced?</t>
  </si>
  <si>
    <t>Accept in principle. See CID 212</t>
  </si>
  <si>
    <t>Accept in Principle. See CID 212</t>
  </si>
  <si>
    <t>See CID 117</t>
  </si>
  <si>
    <t>Text in TGn is broken and needs to be fixed</t>
  </si>
  <si>
    <t>Same as editorial comment with CID 146. May be the same as CID 212</t>
  </si>
  <si>
    <t>Accept in principle.  This MIB has been removed.</t>
  </si>
  <si>
    <t>Accept in principle; TKIP is not supported by 802.11w, so remove</t>
  </si>
  <si>
    <t>Accept in principle.  This sentence has been removed by the adoption of 11-06-1932r0.</t>
  </si>
  <si>
    <t>Accept. This needs to be added into the meta-object</t>
  </si>
  <si>
    <t>Accept. We need this to 8.3.4.6</t>
  </si>
  <si>
    <t>Accept in principle. Delete this MIB variable</t>
  </si>
  <si>
    <t>Accept in principle. We need this to be in 8.3.4.6 as it is needed.</t>
  </si>
  <si>
    <t>Accept in Principle. BIP is never applied to a unicast frame, so no change is required.</t>
  </si>
  <si>
    <t>Accept in principle. Say "Pending ANA" instead of "TBD"</t>
  </si>
  <si>
    <t>Figure 155 is not up-to-date with the current 802.11ma draft. Because of that, just replacing the figure completely with the version here in 802.11w draft would not be correct. In addition, it is difficult to figure out what changed since there is no markup on changes in figures.</t>
  </si>
  <si>
    <t>Figure 15 does not include DHV in the list of parameters installed by the Supplicant or in the contents of Message 1. However, Authenticator sends DHV in this message and Supplicant should configure it.</t>
  </si>
  <si>
    <t>Follow the text in 11ma D9.0 that removes WEP from this paragraph</t>
  </si>
  <si>
    <t>BIP does not provide confidentiality</t>
  </si>
  <si>
    <t>Remove BIP from the text on line 5, and point (d) in list. Paragraph below list is adequate to describe the security services provided by BIP</t>
  </si>
  <si>
    <t>Delete the final sentence of this paragraph</t>
  </si>
  <si>
    <t>Changes needed to 7.2.3</t>
  </si>
  <si>
    <t>Addition of MMIE should be shown in Figure 35 of 7.2.3 as an optional field between the frame body and FCS. Add a paragraph to 7.2.3 that describes its usage.</t>
  </si>
  <si>
    <t>Table 26 of information element IDs needs to be updated</t>
  </si>
  <si>
    <t>addd entry for MMIE to the table, and add an Editorial Note that the value needs to be assigned by ANA</t>
  </si>
  <si>
    <t>As stated, this makes all implementations non-conformant, since existing implementations of RSNA don't support the management group cipher suite selector.</t>
  </si>
  <si>
    <t xml:space="preserve">Change the RSN advertisements to make it appear that the BSS does not support any pre-11w version of security (perhaps revving the version field will do, or changing the unicast cypher suite will work, or perhaps changing the IE type will work).  </t>
  </si>
  <si>
    <t>8.3.3.1</t>
  </si>
  <si>
    <t>34</t>
  </si>
  <si>
    <t>40</t>
  </si>
  <si>
    <t>31</t>
  </si>
  <si>
    <t>8.5.6.2</t>
  </si>
  <si>
    <t>Missing one contributor and co-author of accepted proposal - me!!!</t>
  </si>
  <si>
    <t>Replace text with: "This mechanism is provided for STAs that use CCMP or TKIP for data frames, and for STAs that use CCMP for robust management frames."</t>
  </si>
  <si>
    <t>The changed text in this paragraph is not clear (for reviewers). The change is addition of "or robust management frames".</t>
  </si>
  <si>
    <t>Add change bar or highlight the change</t>
  </si>
  <si>
    <t>Remove "," after forgery</t>
  </si>
  <si>
    <t>Suggested</t>
  </si>
  <si>
    <t>Remove "t" before tbroadcast</t>
  </si>
  <si>
    <t>"has been is" - is incorrect grammar</t>
  </si>
  <si>
    <t>Suggested change to "is"</t>
  </si>
  <si>
    <t>BIP does not provide confidentiality service</t>
  </si>
  <si>
    <t>Remove "and BIP" from the sentence, and also remove bullet (d).  These are covered by the first sentence on line 10.</t>
  </si>
  <si>
    <t xml:space="preserve">This line seems like a remnant from the TKIP past!  </t>
  </si>
  <si>
    <t>Please remove this line - there is no section 7.3.2.28</t>
  </si>
  <si>
    <t>Selection of CCMP does not automatically enable management frame protection - which is falsely suggested by this text</t>
  </si>
  <si>
    <t>No changes are indicated in the new paragraph.</t>
  </si>
  <si>
    <t>Six items appear in the list, not five.</t>
  </si>
  <si>
    <t>Change 'five' to 'six'.</t>
  </si>
  <si>
    <t>Jesse: talk to Adrian and explain alternatives available, either reject this comment, or the members have to accept employing a replay window the size of the maximum numbers of outstanding frames for replay to work</t>
  </si>
  <si>
    <t>There is general opposition to this. A couple of reasons cited:  (1) incoming PARs are defining means by which broadcast action frames will be readily used. (2) Making it optional will complicate interoperability</t>
  </si>
  <si>
    <t>McCann, Stephen</t>
  </si>
  <si>
    <t>Moorti, Rajendra</t>
  </si>
  <si>
    <t>Paine, Richard</t>
  </si>
  <si>
    <t>Accept in Principle..   This condition is needed to allow for legacy STAs to be supported when a peer STA has management frame protection enabled but the receiver does not.  The comment above line 47 will read "Transmitter Management Frame Protection is enabled" and between lines 47 and 48 a new comment to read "Check for legacy operations".</t>
  </si>
  <si>
    <t>Accept in principle.  "RSNA" shall be changed to "RSN IE".</t>
  </si>
  <si>
    <t>Accept in principle.  "set for Tx" will be updated to "set to one for Tx".</t>
  </si>
  <si>
    <t>Accept in principle. See CID 368.</t>
  </si>
  <si>
    <t>Replace “The DGTK is used to provide data origin authentication and integrity services for broadcast/multicast disassociate and deauthenticate management frames.” with “The DGTK is used to protect broadcast/multicast disassociate and deauthenticate management frames.” Alternative (and better) resolution would be to drop DGTK completely and use IGTK to protect broadcast/multicast disassociate and deauthenticate management frames.</t>
  </si>
  <si>
    <t>Replace “Disconnect_Group” with “Disconnect Group”.</t>
  </si>
  <si>
    <t>IEEE 802.1X Authenticator is claimed to provide pseudo-value random value to be used as DGTK. However, DGTK is 802.11-only key and not desribed in any way in 802.1X.</t>
  </si>
  <si>
    <t>Replace “contributed by the IEEE 802.1X Authenticator” with “contributed by the Authenticator”.</t>
  </si>
  <si>
    <t xml:space="preserve">In case of broadcast deauthentication, DHV is not broadcasted, but DGTK is. </t>
  </si>
  <si>
    <t>Frame formats are defined in clause 7.  The inclusion of this frame format here is confusing.</t>
  </si>
  <si>
    <t>Move the frame format definition to clause 7 with the other frame formats.</t>
  </si>
  <si>
    <t>If I interpret the text correctly here the IGTK is nothing more that a random value.  Should there be some rules around this to prevent having the same random value used as a seed every time?</t>
  </si>
  <si>
    <t>Add normative text to more clearly define the key initialization/derivation rules for the IGTK.   I understand that this clause was not updated, and that the task group may elect to reject this comment, but I think that it is important to clarify the intent here to ensure that this key is acceptable.</t>
  </si>
  <si>
    <t>Adrian Stephens</t>
  </si>
  <si>
    <t>8.6.3</t>
  </si>
  <si>
    <t>8.4.5</t>
  </si>
  <si>
    <t>TGn has changed this subclause.   These changes do not appear in this subclause.  (i.e. there is an addition in para 3,  the order bit is masked to 0)</t>
  </si>
  <si>
    <t>Update the TGw baseline text to match the result of the TGn amendment.</t>
  </si>
  <si>
    <t>This subclause does not include TGn changes.</t>
  </si>
  <si>
    <t>Figure 135.  I don't understand the need to add MMPDU DA/SA/BSSID.   The MMPDU is embedded in an MPDU,  which has the address 1,2,3 fields as indicated in this figure.
Strictly,  although we use the term,  there is no picture of an MMPDU anywhere in the spec.   There is only a Managment MPDU,  which is also an MPDU.</t>
  </si>
  <si>
    <t>Remove the MMPDU references from the address fields.</t>
  </si>
  <si>
    <t>In figure 135,  the logic of the FC masking is tortuous.   Can we find some clearer way to distinguish?</t>
  </si>
  <si>
    <t>Consider replacing with something like:
Data MPDU:  b0-b15 = xxxx000xxxx00001x
Mangement MPDU : ...
Where x = unmasked,  0 = masked to zero,  1 = masked to one</t>
  </si>
  <si>
    <t>Strictly, the addition:  "A4 - MPDU Address field, if present in the Data MPDU." leaves the specification of A4 undefined for management MPDUs.   As this field is not present in management MPDUs,  the addition is unnecessary,  because A4 will always be absent,  which achieves exactly what was intended by this mistaken change.</t>
  </si>
  <si>
    <t>Remove the word "Data"</t>
  </si>
  <si>
    <t>Table 59a,  it's not very helpful having the heading all by itself on one page and not repeated.   The table caption should preceed the table and be repeated on subsequent pages with (continued).  The table ruling style doesn't match the baseline.</t>
  </si>
  <si>
    <t>Make the heading a repeating heading.  Move the caption before the table.  Add a table continuation variable to the header.  Apply thin ruling style to the heading and outside borders and very thin to internal borders.
Review all tables in the draft and correct as necessary.</t>
  </si>
  <si>
    <t>There are a number of blank headings not followed by editorial instructions.</t>
  </si>
  <si>
    <t>Remove all such headings from the draft.</t>
  </si>
  <si>
    <t>The use of "multicast/broadcast" and "unicast" is deprecated.</t>
  </si>
  <si>
    <t>Replace multicast/broadcast with "group addressed" and unicast with "individually addressed" here and throughout the draft.</t>
  </si>
  <si>
    <t>The MIB figures are shown as ANA asignments.    I wasn't aware that the ANA manages these figures.</t>
  </si>
  <si>
    <t>Check the scope of the ANA's operation.  If he doesn't assign these numbers either:  1.  Ask the ANA to do so in future or 2.  Use the next available number given your dependencies.</t>
  </si>
  <si>
    <t>Accept in principle. DHV/DGTK has been removed per document 11-06-1932</t>
  </si>
  <si>
    <t>Reject. This is already stated in clause 5.4.3.7</t>
  </si>
  <si>
    <t>Accept in principle. Clause 8.5.1.5 was deleted from the draft per doc 11-06-1932</t>
  </si>
  <si>
    <t>Reject. The receiver knows the key length from the ciphersuite negotiated</t>
  </si>
  <si>
    <t>Reject. 802.11i requires the AP to flush its PTK for the STA when receiving an associate request (yes; this is a DoS problem, but it is what 802.11i says)</t>
  </si>
  <si>
    <t>Reject. Removed by 11-06-1932-00</t>
  </si>
  <si>
    <t>Reject. Proposed solution reuses sequence numbers, which breaks replay protection. Also, 2^48 managements sent under the same key requires 2^14 years if one management frame is sent each millisecond.</t>
  </si>
  <si>
    <t>Reject. The same language is already used for CCMP in the base standard</t>
  </si>
  <si>
    <t>Accept in principle. Resolved by submission 11-06-1932-00</t>
  </si>
  <si>
    <t>Reject. This feature is not supported by the base standard when security is used. 8.4.10 requires that the security association is deleted upon receiving a disassociate or deauthenticate. TGw is not authorized to change the behavior for data frames.</t>
  </si>
  <si>
    <t>Accept in principle, but no change is required in the draft. 802.11w does the same as the base standard does: the security association becomes a black hole; the non-AP STA determines failure when it receives no responses to its message (no ACK).</t>
  </si>
  <si>
    <t>Reject. There is no lockout problem. 8.4.10 of the base standard mandates that the old security association is deleted upon receipt of an association or reassociation message, and 802.11w does not modify this behavior. Also, 802.11w explicitly does not and cannot support association and reassociation message, since a security association has not yet been established.</t>
  </si>
  <si>
    <t>Reject.  802.11ma draft specifies that APs are already required to ignore the reserved bits.</t>
  </si>
  <si>
    <t>Reject.  Already stated on the last line of page 8.</t>
  </si>
  <si>
    <t>Reject.  TGw does not have a clause 7.2.3.4 modification.  This comment does not provide sufficient information to address.</t>
  </si>
  <si>
    <t>Reject.  TGw does not include 7.3.2.37!!</t>
  </si>
  <si>
    <t>Reword this so that the intent is clear</t>
  </si>
  <si>
    <t>11r is also defining bit 6 of this field</t>
  </si>
  <si>
    <t>Race to ANA. In the remainder of the amendment, don't use "Bit 6" as the name of this field, rather spell it out.</t>
  </si>
  <si>
    <t>Remove BIP from this paragraph</t>
  </si>
  <si>
    <t>"protect" isn't clear</t>
  </si>
  <si>
    <t>Change "protect" to "provide integrity protection for"</t>
  </si>
  <si>
    <t>Merely selecting CCMP doesn't protect the management frames.</t>
  </si>
  <si>
    <t>Change to "When CCMP is selected as the RSN pairwise cipher and Robust Management frame protection is enabled, …"</t>
  </si>
  <si>
    <t>The following clauses specify procedures for MPDUs. Its very bad specmanship to just add a sentence here stating that all following clauses that say MPDU now also say MMPDU.</t>
  </si>
  <si>
    <t>Make the appropriate changes in the following clauses</t>
  </si>
  <si>
    <r>
      <t xml:space="preserve">I believe the text should read:
"The replay detection mechanism defines a means by which a STA that receives a data </t>
    </r>
    <r>
      <rPr>
        <u val="single"/>
        <sz val="10"/>
        <rFont val="Tahoma"/>
        <family val="2"/>
      </rPr>
      <t>or robust management frame</t>
    </r>
    <r>
      <rPr>
        <sz val="10"/>
        <rFont val="Tahoma"/>
        <family val="2"/>
      </rPr>
      <t xml:space="preserve"> from another STA can detect whether the </t>
    </r>
    <r>
      <rPr>
        <u val="single"/>
        <sz val="10"/>
        <rFont val="Tahoma"/>
        <family val="2"/>
      </rPr>
      <t>received</t>
    </r>
    <r>
      <rPr>
        <sz val="10"/>
        <rFont val="Tahoma"/>
        <family val="2"/>
      </rPr>
      <t xml:space="preserve"> frame is an unauthorized retransmission.  This mechanism is provided for STAs that use CCMP or TKIP."  Between the phrases "whether the received" and "frame is an unauthorized", there should be a strikethrough with the word "data" to indicate it is removed from the paragraph.</t>
    </r>
  </si>
  <si>
    <t>Recommend. Reject. Robust management frames are defined in Clause 5.4.3.7.  So, no reason to duplicate information here.</t>
  </si>
  <si>
    <t>Recommend.  Counter.  Sentence deleted.  MPDU is a fragment of MMPDU, as per 802.11-ma.</t>
  </si>
  <si>
    <t>Recommend.  Accept.</t>
  </si>
  <si>
    <t>Recommend.  Accept in principle. See comment #1000.</t>
  </si>
  <si>
    <t>Clearly define the "MUP" protocol and add a reference here pointing to the appropriate subclause where it is described.</t>
  </si>
  <si>
    <t>delete "robust" before "broadcast/multicast"</t>
  </si>
  <si>
    <t>It looks like you have changed the RSNA to include protection of management frames as not optional.  You have protection of management frames as optional in the pics.  Did I misread this?</t>
  </si>
  <si>
    <t>Remove the sentence "All STA's implenting RSNA shall support this element." to allow WPA enabled devices that have not yet adopted TGw to still be compliant with the base standard.  Note that it says implementing not using.</t>
  </si>
  <si>
    <t>Not really sure what is being said here.  Do you mean that an AP that has bit 6 set can accept not encrypted mgmt frames?</t>
  </si>
  <si>
    <t>Clarify -- clarify text.  Change to "does not allow RSNA connections?</t>
  </si>
  <si>
    <t>"Robust RSNA"</t>
  </si>
  <si>
    <t>Call the department of redundency department and check with them.</t>
  </si>
  <si>
    <t>Can an IBSS have dot11RSNAProtectedMangagementFramesLegacySupport set?  According to the MIB it appears that it can.  What is the behavior in this case?</t>
  </si>
  <si>
    <t xml:space="preserve">Clarify  </t>
  </si>
  <si>
    <t>add a space after "AAD" and after "Body"</t>
  </si>
  <si>
    <t>Accept in principle.  The text has been reconciled with the latest 802.11ma D9.0 draft.</t>
  </si>
  <si>
    <t>The note in the end of 8.5.1.5 is somewhat confusing and it does not seem to provide much additional information. The AP needs DGTK not only to generate DHVs, but to include it in broadcast/multicast Deauthenticate/Disassociate frame. In addition, this clause is about DGTK, so comment about IGTK seems unnecessary.</t>
  </si>
  <si>
    <t>Remove “Note that the AP only needs to maintain the DGTK to generate the unique per STA DHV. The IGTK is used to provide integrity services to robust broadcast/multicast management frames.”</t>
  </si>
  <si>
    <t>Table 35 uses already reserved OUI:Data type values for DHV KDE and IGTK KDE. Data types 5 and 6 were used in PeerKey and are now in 802.11ma.</t>
  </si>
  <si>
    <t>Request ANA to allocate unique number for 802.11w for the KDEs and replace the current values in the draft with the new values.</t>
  </si>
  <si>
    <t>Need a submission. The submission should describe what is done both from the transmitter's and the receiver's perspective. Consensus in the room is the receiver silently drops such received frames</t>
  </si>
  <si>
    <t>See CID 312</t>
  </si>
  <si>
    <t>Accept. See CID 214</t>
  </si>
  <si>
    <t>Commenter requests the frame format description for BIP be moved to Clause 7</t>
  </si>
  <si>
    <t>Counter.  It is not clear what words need to be updated to provide "Uniform capitalization".</t>
  </si>
  <si>
    <t>Reject.  A couple of reasons cited:  (1) incoming PARs are defining means by which broadcast action frames will be readily used. (2) Making it optional will complicate interoperability.</t>
  </si>
  <si>
    <t>Reject.  TGw has decided to support multicast in deference to TGk and TGv.</t>
  </si>
  <si>
    <t>Reject.  The reference to this text can not be found in the vicinity of the cited clause, page or line number.</t>
  </si>
  <si>
    <t>Reject.  The two are the same terminology.</t>
  </si>
  <si>
    <t>Reject.  The task group has voted to protect them using IGTK.</t>
  </si>
  <si>
    <t>Reject.  MPDU is a fragment of MMPDU, and AAD is constructed from MPDU header.</t>
  </si>
  <si>
    <t>Recommend.  Accept in principle.  See CID # 163</t>
  </si>
  <si>
    <t>Accept in principle.  This section is no longer there per the removal of TKIP support for management frames.</t>
  </si>
  <si>
    <t>Accept in principle.  While the clause has been removed, the task group has voted to protect them using IGTK.  See CID #1150.</t>
  </si>
  <si>
    <t>accept in principle.  Remove BIP and change "three" back to "two".</t>
  </si>
  <si>
    <t>accept in principle.  The change shall be "When CCMP is selected as the RSN pairwise cipher and Robust Management frame protection is enabled, ….."</t>
  </si>
  <si>
    <t>Sharma, Suman</t>
  </si>
  <si>
    <t>Comments by Clause</t>
  </si>
  <si>
    <t>Major Clause</t>
  </si>
  <si>
    <t>A</t>
  </si>
  <si>
    <t>Other</t>
  </si>
  <si>
    <t>TBD should not be part of the draft amendment.  See suggestion on remidy</t>
  </si>
  <si>
    <t>Use the next logical number that makes sense (assuming you know other groups using particular numbers and ANA roadmap) Use the "Editors note: mechansim to warn the reader that these numbers are just place holders and can change."</t>
  </si>
  <si>
    <t>The assumption "IGTK[NIGTK] denotes the IGTK encapsulated with its key identifier as defined in 8.5.2…" does not mention the PN.</t>
  </si>
  <si>
    <t>Change to read "IGTK[NIGTK] denotes the IGTK encapsulated with its key identifer and starting sequence number as defined in 8.5.2…"</t>
  </si>
  <si>
    <t>The RSNA supplicant key management state machine is in clause 8.5.5, not 8.5.6 in 802.11ma-D8.0</t>
  </si>
  <si>
    <t>Replace "8.5.6" with "8.5.5" in lines 11 and 12.</t>
  </si>
  <si>
    <t>The figure shown replaces figure 153, not figure 155.</t>
  </si>
  <si>
    <t>Change "transmitter" to "authenticator" on line 41 and page 16 line 1.</t>
  </si>
  <si>
    <t>bad cross reference</t>
  </si>
  <si>
    <t>change to 8.5.1.5.</t>
  </si>
  <si>
    <t>"To determine if the received protected broadcast/multicast frame is a replay or forgery, " doesn't add anything here.</t>
  </si>
  <si>
    <t>drop this phrase, and begin the sentence with "The receiver shall compute"</t>
  </si>
  <si>
    <t>indent the formula</t>
  </si>
  <si>
    <t>Accept in principle.  The reference has been updated to correspond to the new editorial references.</t>
  </si>
  <si>
    <t>Accept.  The new editorial reference is to include it as 8.5.1.3A</t>
  </si>
  <si>
    <t>Accept in principle.  The latest draft is now in sync with the latest 802.11ma D9.0, TGk, TGn and TGr.</t>
  </si>
  <si>
    <t>Missing then in if then structure</t>
  </si>
  <si>
    <t>Add then (in bold) after protections</t>
  </si>
  <si>
    <t>Add then (in bold) after AES-CCM</t>
  </si>
  <si>
    <t>pseudo-code is not complete and contains errors.</t>
  </si>
  <si>
    <t>See contribution 11-06-1581-00-000w for suggested changes</t>
  </si>
  <si>
    <t>pseudo-code is not complete.</t>
  </si>
  <si>
    <t>"BIP uses a different replay protection scheme, depending on the management frame type and format of the MMIE"</t>
  </si>
  <si>
    <t>"BIP uses differing replay protection schemes, depending on the management frame type and format of the MMIE"</t>
  </si>
  <si>
    <t>"For unicast messages, Robust management frames..."</t>
  </si>
  <si>
    <t>" must be used...."  
Must is a deprecated term because its normative effect is likely to be misinterpreted.</t>
  </si>
  <si>
    <t>Replace "must be" with "is",  because the following phrase establishes the necessary normative behaviour.</t>
  </si>
  <si>
    <t>The editing instruction is a "change" - but there are no changes marked.</t>
  </si>
  <si>
    <t>Show changes,  change the editing instruction or  remove the instruction and following text.</t>
  </si>
  <si>
    <t>I may have missed something really obvious,  but how is Michael used for MMPDUs?    Aren't they limited to BIP?      If the answer is no,  then shouldn't they be so - i.e. is there any merit at all in supporting TKIP for MMPDUs?</t>
  </si>
  <si>
    <t>Remove any changes related to Michael/TKIP from this draft.</t>
  </si>
  <si>
    <t>Table of Contents</t>
  </si>
  <si>
    <t>iv</t>
  </si>
  <si>
    <t xml:space="preserve">N </t>
  </si>
  <si>
    <t>5.4.3.7</t>
  </si>
  <si>
    <t>8.3</t>
  </si>
  <si>
    <t>35</t>
  </si>
  <si>
    <t>8.3.1</t>
  </si>
  <si>
    <t>8.3.3.3.3</t>
  </si>
  <si>
    <t>8.3.3.4.3</t>
  </si>
  <si>
    <t>8.4.1.1</t>
  </si>
  <si>
    <t>8.4.1.1.3A</t>
  </si>
  <si>
    <t>8.4.1.2.1</t>
  </si>
  <si>
    <t>39</t>
  </si>
  <si>
    <t>Accept. The new entries in protect type should also be underlined.</t>
  </si>
  <si>
    <t>Accept in principle.  See CID 250.</t>
  </si>
  <si>
    <t>Accept in principle.  The text is not meant to be changed from the baseline spec and thus should be updated per 802.11-2007.</t>
  </si>
  <si>
    <t>Accept in principle. See CID 513.</t>
  </si>
  <si>
    <t>Accept. See CID 126.</t>
  </si>
  <si>
    <t>Accept in principle. The intent of TGw is to retain the 802.11 ACK flow "as is".  See CID 126.</t>
  </si>
  <si>
    <t>Accept. See CID 254.</t>
  </si>
  <si>
    <t>Accept.  This last sentence from 802.11-2007 should be added as a strikethrough instruction.</t>
  </si>
  <si>
    <t>Accept in principle. See CID 669.</t>
  </si>
  <si>
    <t>Accept. See CID 669.</t>
  </si>
  <si>
    <t>Accept.  The document attempts to stick with "Robust Management frames", it would be helpful in the future if explicit citings of such errors were highlighted to help the editor find all of them.</t>
  </si>
  <si>
    <t>Accept. See CID 130.</t>
  </si>
  <si>
    <t xml:space="preserve">Accept. </t>
  </si>
  <si>
    <t>Accept.  The new editing instruction shall read: "Intest the following subclause after 5.4.3.6"</t>
  </si>
  <si>
    <t>Accept. See CID 397.</t>
  </si>
  <si>
    <t>Accept in principle.  To remain consistant with naming the sentence shall now read "If Robust Management frame protection is enabled, transport the integrity GTK (IGTK), and the IGTK sequence number from Authenticator to the Supplicant and install these values in the STA and, if not already installed, in the AP."</t>
  </si>
  <si>
    <t>Accept in principle.  See CID 231</t>
  </si>
  <si>
    <t>Accept in principle. See CID 193</t>
  </si>
  <si>
    <t>Accept in principle.  See CID 193</t>
  </si>
  <si>
    <t>Accept in principle.  The term "Robust Management frame" is used though in a few exceptions the use of "protection" is appended.  It would be more helpful if the specific inconsistancies are sighted to minimize the chances of the editor missing some of them.</t>
  </si>
  <si>
    <t>Accept in principle.  The term "Robust Management frame" is used though in a few exceptions the use of "protection" is appended.  It would be more helpful if the specific inconsistancies are sighted to minimize the chances of the editor missing some of them</t>
  </si>
  <si>
    <t>Accept in principle.  A new dashed item shall be added to read "If Robust Management frames is enabled, the IGTK and IGTK sequence number are sent from the Authenticator to the Supplicant just as in the AS case. See Figure 13 and Figure 14".</t>
  </si>
  <si>
    <t>Accept in principle. See CID 195.</t>
  </si>
  <si>
    <t>Accept in principle. See CID 195..</t>
  </si>
  <si>
    <t>Accept in principle.  The new instruction shall read "Insert the following subclause after 5.8.5"</t>
  </si>
  <si>
    <t>Accept in principle.  See CID 132.</t>
  </si>
  <si>
    <t>Accept in principle.  Per the editorial guidelines the title shall now read "Protection of broadcast and multicast Robust Management frames"</t>
  </si>
  <si>
    <t>Accept.  See CID 132.</t>
  </si>
  <si>
    <t>There are several instances where "enabling" need to be consistantly described as either: "Robust Management frame protection is enabled" or "Robust Management frame support is enabled"</t>
  </si>
  <si>
    <t>125, 190, 404</t>
  </si>
  <si>
    <t>Accept. See CID 404.</t>
  </si>
  <si>
    <t>Accept.  The sentence should read  "This service shall provide integrity protection of broadcast/multicast Robust Management Frames using BIP."</t>
  </si>
  <si>
    <t>Accept in principle. See CID 539.</t>
  </si>
  <si>
    <t>This "8A" refers to TGr which has since moved to clause 11A.</t>
  </si>
  <si>
    <t>Accept in principle.  See CID 264.</t>
  </si>
  <si>
    <t>Accept in principle. See CID 264.</t>
  </si>
  <si>
    <t>Accept in principle. See CID 265</t>
  </si>
  <si>
    <t>Accept in principle. See CID 268</t>
  </si>
  <si>
    <t>Accept in principle. See CID 136</t>
  </si>
  <si>
    <t>Accept in principle. Replace the first sentence in 8.5.1.3A with "The Authenticator shall select the IGTK as a random value each time it is generated." Annex H.5 already provides guidance on generating and selecting random values.</t>
  </si>
  <si>
    <t>Need submission, resolve with CID 245</t>
  </si>
  <si>
    <t>Reject: the contents are not missing. However, the figure is unreadable, and the editor to incorporate additional whitespce between the text for Msgs 3 and 4 (this is an editorial change).</t>
  </si>
  <si>
    <t>Transfer to editor: this is editorial, not technical</t>
  </si>
  <si>
    <t>Accept in principle. See 326</t>
  </si>
  <si>
    <t>See CID 76</t>
  </si>
  <si>
    <t>Change the sentence in lines 19-20 to "BIP defines two replay protection mechanisms, one for broadcast/multicast Action Managemnt frmes and one for Broadcast Disassociation and Deauthentication frames.</t>
  </si>
  <si>
    <t>Request b4 of the first octet of CCM nonce for the use of indicating whether the frame is a management frame from ANA.</t>
  </si>
  <si>
    <t>Replace “Caluse” with “Clause” in editing instructions.</t>
  </si>
  <si>
    <t>Typo: It's Nonce Flags Octet, not Nonce Field Octet.</t>
  </si>
  <si>
    <t>Replace “Nonce Field Octet” with “Nonce Flags Octet”.</t>
  </si>
  <si>
    <t>Missing underlining of added text</t>
  </si>
  <si>
    <r>
      <t xml:space="preserve">The sentence "When CCMP is used, the data confidentiality service is also provided </t>
    </r>
    <r>
      <rPr>
        <u val="single"/>
        <sz val="10"/>
        <rFont val="Tahoma"/>
        <family val="2"/>
      </rPr>
      <t>for the MMPDU</t>
    </r>
    <r>
      <rPr>
        <sz val="10"/>
        <rFont val="Tahoma"/>
        <family val="2"/>
      </rPr>
      <t>." indicates that only the last three words are additions, when in fact the whole sentence is.</t>
    </r>
  </si>
  <si>
    <t>Underline the whole sentence to indicate it is an addition.</t>
  </si>
  <si>
    <t>Point d is new, but is not underlined.</t>
  </si>
  <si>
    <t>Underline the whole item to indicate it is an addition.</t>
  </si>
  <si>
    <t>Reject.  While it is appropriate to delete the IGTKSA and GTKSA on the non-AP STA, the AP services many STAs that consume this key even when one of the members disassociates or deauthenticates.  The burden of forcing a new IGTKSA and GTKSA on the AP for every STA disassoc or deauth would significantly affect overall system performance.  The update has been made to the non-AP STA only.</t>
  </si>
  <si>
    <t>Recommend: Accept in principle.  This text has been changed by the adoption of 11-07-221.</t>
  </si>
  <si>
    <t>Marshall, Bill</t>
  </si>
  <si>
    <t>Please update to the latest baseline documents.   In REVma 8.0,  you'll find that 5.3 has gone walkabout.</t>
  </si>
  <si>
    <t>as in comment</t>
  </si>
  <si>
    <t xml:space="preserve">I don't believe that protection of management frames is a service - i.e. there is no MLME SAP interface that allows a MAC client to send and receive protected frames.   </t>
  </si>
  <si>
    <t>Remove both insertions.</t>
  </si>
  <si>
    <t>Although "replace" is the correct instruction for a figure, it obscures to your readers what is actually being changed.  If it is possible to explain the changes in text,  I recommend adding an editorial note after the "replace" instruction that lists the changes.</t>
  </si>
  <si>
    <t>Please add bookmarks to the .pdf file</t>
  </si>
  <si>
    <t>I think list item d) and the following para should be shown as insertions.</t>
  </si>
  <si>
    <t>Add underlining</t>
  </si>
  <si>
    <t>I think that Terry/Bob are trying to replace "unicast" with "individually addressed".   Recommend you do this globally.</t>
  </si>
  <si>
    <t xml:space="preserve">Table contains TBDs.   </t>
  </si>
  <si>
    <t>A TBD will always get a negative vote.   Recommend using an alternative flag such as &lt;ANA&gt; instead of TBD.   Insert an editorial comment before the table explaining that numbers will be inserted to replace the &lt;ANA&gt; placeholders once so approved by 802.11.</t>
  </si>
  <si>
    <t>"When protection of Robust mangement frames is enabled..."   Very curious.   The implication is that you can have a Robust management frame with disabled protection.  That doesn't make it very robust does it?</t>
  </si>
  <si>
    <t>Sort out the naming so this makes sense.</t>
  </si>
  <si>
    <t xml:space="preserve">"Robust management frame".   Hmmm.  This makes a claim that may yet come back to haunt you.  </t>
  </si>
  <si>
    <t>Call it something like "protected management frame".</t>
  </si>
  <si>
    <t>"Change Clause 5.2.3.2 as follows"  there are two problems with this (see style guide):
1.  5.2.3.2 is a subclause, not a clause number
2.  The word subclause followed by a subclause number is unnecessary.   "Change 5.2.3.2" suffices</t>
  </si>
  <si>
    <t>Status code “TBD” is used for (re)association response that is used to reject STAs that do not use robust management frame protection. What is the value for this TBD? Is this the TBD in Table 19 that has meaning “Robust management frame policy violation”?</t>
  </si>
  <si>
    <t>Request IE number from ANA and replace TBD with the assigned number.</t>
  </si>
  <si>
    <t>Accept in principle;</t>
  </si>
  <si>
    <t xml:space="preserve">Accept in principle. </t>
  </si>
  <si>
    <t>IGTKSA' is new and an addition not indicated by editing marks.</t>
  </si>
  <si>
    <t>Underline this line.</t>
  </si>
  <si>
    <t>The figure labeled figure 14 is figure 13 in 802.11ma-D8.0, and there is no figure inserted into the draft by 802.11k-D5.0.</t>
  </si>
  <si>
    <t>Change note "Replace figure 14…" to read "Replace figure 13"</t>
  </si>
  <si>
    <t>The list does not contain 5 items.</t>
  </si>
  <si>
    <t>Change '5' to 'd'.</t>
  </si>
  <si>
    <t>Use the correct text from IEEE P802.11-REVma/D9.0 and apply the edits, with editing marks.  (The latest version has two new sentences.)</t>
  </si>
  <si>
    <t>Clause number '8.5.6' does not agree with IEEE P802.11-REVma/D9.0 '8.5.5 RSNA Supplicant key management state machine'.</t>
  </si>
  <si>
    <t>Change '8.5.6' to '8.5.5'.  This reference then points to the correct clause in IEEE P802.11-REVma/D9.0.  This correction results in other numbering changes in this draft.</t>
  </si>
  <si>
    <t>Clause number '8.5.7' does not agree with IEEE P802.11-REVma/D9.0 '8.5.6 RSNA Authenticator key management state machine'.</t>
  </si>
  <si>
    <t>Change '8.5.7' to '8.5.6' on lines 48 and 49.  This reference then points to the correct clause in IEEE P802.11-REVma/D9.0.  This correction results in other numbering changes in this draft.</t>
  </si>
  <si>
    <t>Cited clause numbers '8.5.6' and '8.5.7' do not agree with numbering in IEEE P802.11-REVma/D9.0.</t>
  </si>
  <si>
    <t>Change '8.5.6' to '8.5.5' and '8.5.7' to '8.5.6' to point to the correct clauses in IEEE P802.11-REVma/D9.0.</t>
  </si>
  <si>
    <t>No editing instruction.</t>
  </si>
  <si>
    <t>The current text in 8.4.4.2 seems to require that Management Group Cipher Suite field is included in the RSN IE. However, RSN IE has been designed to allow default fields to be left out to reduce the length of the IE. In other words, if the Management Group Cipher Suite field is not included, the receiver of the RSN IE should use the default value (AES-128-CMAC) for this field. It sounds odd to require this optional field to be explicitly included in the RSN IE for IBSS.</t>
  </si>
  <si>
    <t>Replace “includes the Management Group Cipher Suite field in the RSN IE, which is confirmed in the 4-Way Handshake” with “advertises a Management Group Cipher Suite in the RSN IE that matches with the suite used in this IBSS. The RSN IE is confirmed in the 4-Way Handshake”.</t>
  </si>
  <si>
    <t>Replace “Probe Resopnses” with “Probe Responses”.</t>
  </si>
  <si>
    <t>Only IGTK mentioned as an added key in handshakes, but the current 802.11w is adding yet another key, DGTK (and matching DHVs).</t>
  </si>
  <si>
    <t>Replace “its own IGTK” with “its own IGTK and DHV”, “its own IGTK” (the second occurrence) with “its own IGTK and DGTK”, and “the IGTK” with “the IGTK and DHV”.</t>
  </si>
  <si>
    <t>Non-AP STA's SME is described to delete IGTKSA and DGTKSA, but AP's SME only to delete DGTKSA. Neither of these are described to be deleted in case of IBSS. However, STA should delete both SAs in all the cases.</t>
  </si>
  <si>
    <t>Change 8.4.10 to delete both IGTKSA and GTKSA in all cases. In addition, synchronize this text with the current 802.11ma draft. There has been changes to the STAKey related areas and “beeeen” is actually spelled without the extra 'ee' in 802.11ma.</t>
  </si>
  <si>
    <t>Forgotten reference to MUP which was removed from 802.11w.</t>
  </si>
  <si>
    <t>Remove “Broadcast and multicast action frames (sent by the access point) may be converted to unicast frames by MUP.”</t>
  </si>
  <si>
    <t>The number 'Figure 153' is already used in IEEE P802.11-REVma/D9.0.</t>
  </si>
  <si>
    <t>Change '153' to '150B' on lines 11 and 16.</t>
  </si>
  <si>
    <t>Underline "or robust" on line 7, "management frame" on line 8, and "received" on line 8.</t>
  </si>
  <si>
    <t>Total Editorial Comments</t>
  </si>
  <si>
    <t>Accept.</t>
  </si>
  <si>
    <t>Recommend: Accept in principle. New pseudocode has been provided by the adoption of 11-07-243r3.</t>
  </si>
  <si>
    <t>Replace "EAPOL-Key(Encrypted GTK, Encrypted IGTK, Group, MIC" with "EAPOL-Key(Encrypted GTk, Encrypted IGTK, Encrypted DGTK, Group, MIC"
Replace "Install GTK, IGTK" with "Install GTK, IGTK, DHV"</t>
  </si>
  <si>
    <t>It is not explicit that IGTK sequence number is also sent to the supplicant.</t>
  </si>
  <si>
    <t>replace "The GTK, IGTK, GTK associated sequence numbers" by "The GTK, IGTK, their associated sequence numbers"</t>
  </si>
  <si>
    <t xml:space="preserve"> .. Has been is enabled … usageto be corrected</t>
  </si>
  <si>
    <t>Clarify that BIP is applicable after PTK and GTK is established, else this statement is inconsistent with Page 4 lines 25-28.</t>
  </si>
  <si>
    <t>accept in principle.  MMPDU fragments are also MPDUs, therefore there is no need to distinguish MMPDUs in the CCMP clause.  The sentence shall be removed and remove the references to MMPDU in clause 8.3.3 of the TGw draft.</t>
  </si>
  <si>
    <t>accept.  This has also been removed per resolution of CID #153.</t>
  </si>
  <si>
    <t>accept.</t>
  </si>
  <si>
    <t>accept in principle.  The figure remains, the text in 8.3.3.4 shall be updated to state "Nonce Flags Octet".</t>
  </si>
  <si>
    <t>Accept in principle.  This clause has been removed by the adoption of 11-06-1932r0.</t>
  </si>
  <si>
    <t>accept in principle.  Change "muted" to "masked".</t>
  </si>
  <si>
    <t>Accept in principle.  Resolved by comment resolution #382.</t>
  </si>
  <si>
    <t>Accept in principle.  Adoption to remove MUP also removed this MIB variable.</t>
  </si>
  <si>
    <t>Counter. Replaced sentence with "It also installs the IGTK, IGTK sequence counter into the MAC".</t>
  </si>
  <si>
    <t>Accept in principle.  Field is now named "Nonce Flags"</t>
  </si>
  <si>
    <t>Accept in principle.  The wording has been clarified.</t>
  </si>
  <si>
    <t>Accept in principle.  The sentence will be updated as suggested.  In addition, the following sentence is added in 8.5.1 at the end of the TK description: "The TK is used for protecting both unicast data and Robust Management frames."</t>
  </si>
  <si>
    <t xml:space="preserve"> Accept in principle.  The group decided to adopt this as it made the testing as well as the specification for the key management of either IGTK and GTK simpler.</t>
  </si>
  <si>
    <t>Accept in principle.  Submission 11-06-1932r0 removes the need for DHV.</t>
  </si>
  <si>
    <t>Accept in principle. This section is no longer there per the removal of TKIP support for management frames.</t>
  </si>
  <si>
    <t>Accept in principle.  Resoved by Comment resolution #1101.</t>
  </si>
  <si>
    <t>Accept in principle.  Submission 11-06-1932r0 obviates this sentence.</t>
  </si>
  <si>
    <t>Accept.  Change sentence to "When CCMP is selected as the RSM pairwise cipher and dot11RSNAProtectedManagementFramesEnabled is true, robust unicast management frames shall be protected with CCMP."</t>
  </si>
  <si>
    <t>Counter.  Sentence deleted. MPDU is a fragment of MMPDU, as per 802.11-ma.</t>
  </si>
  <si>
    <t>Accept in principle.  Resolved by comment resolution #1005.</t>
  </si>
  <si>
    <t>Setting of the Management bit is left unspecified for two values of the Type field of the Frame Control field.</t>
  </si>
  <si>
    <t>Add to end of sentence "01 (Control) or 11 (Reserved)."</t>
  </si>
  <si>
    <t>This text needs a normative statement of the action to take if PN is less than or equal to the current count.</t>
  </si>
  <si>
    <t>Add "Such a frame is quietly discarded."  May also want to increment a MIB counter.</t>
  </si>
  <si>
    <t>Duration field isn't included in the figure below.</t>
  </si>
  <si>
    <t>Delete "The Duration field in the AAD shall be masked to 0."</t>
  </si>
  <si>
    <t>The procedure for wraparound of the replay field needs to be specified</t>
  </si>
  <si>
    <t>Maintain the initial replay counter provided by the Authenticator. Convert the received value (which is mod 2**48) to a delta from the initial value.Make the comparison on the delta values.</t>
  </si>
  <si>
    <t>The result of AES-128-CMAC doesn't need to be truncated, as it is already the proper length</t>
  </si>
  <si>
    <t>Change d) to "Insert the result into the MMIE MIC field."</t>
  </si>
  <si>
    <t>AES-CMAC-64 doesn't match the way this field was calcualted</t>
  </si>
  <si>
    <t>Change to AES-128-CMAC.</t>
  </si>
  <si>
    <t>MIB variable name mismatch</t>
  </si>
  <si>
    <t>Change to dot11RSNACMACICVErrors</t>
  </si>
  <si>
    <t>This policy needs to be advertised in the Beacon and Probe Response frames, so that a legacy STA will know to go elsewhere.</t>
  </si>
  <si>
    <t>Define a new pairwise cipher suite for CCMP, with properties identical to the existing CCMP cipher suite, except that it means the AP won't accept associations from pre-11w STAs.</t>
  </si>
  <si>
    <t>Since a default is specified for the Management Group Cipher Suite, it is not necessary that it appear in the RSNIE. This text needs to cover this default case as well</t>
  </si>
  <si>
    <t>Change wording to properly cover the case where the default value of the cipher suite is used.</t>
  </si>
  <si>
    <t>"When robust management frame protection is enabled" is not sufficient.</t>
  </si>
  <si>
    <t>Add "and the 4-way handshake is completed"</t>
  </si>
  <si>
    <t>MUP is undefined</t>
  </si>
  <si>
    <t>Suggest deleting this sentence.</t>
  </si>
  <si>
    <t>This note is a rather severe problem.</t>
  </si>
  <si>
    <t>Add to end of note "Therefore it is recommended that the IGTK be updated whenever a STA disassociates or deauthenticates from the AP."</t>
  </si>
  <si>
    <t>Truncate-128 is undefined</t>
  </si>
  <si>
    <t>Add to dash list below, "Truncate-128 returns the first 128 bits of its argument, and securely destroys the remainder."</t>
  </si>
  <si>
    <t>802.1X doesn't provide a random value</t>
  </si>
  <si>
    <t>Drop IEEE 802.1X, leave just "Authenticator"</t>
  </si>
  <si>
    <t>Such use of TKIP should not be extended</t>
  </si>
  <si>
    <t>Drop changes to 8.6.</t>
  </si>
  <si>
    <t>What is "mut"</t>
  </si>
  <si>
    <t>This needs to be defined in the amendment, else (if it is a dreg) delete this MIB variable</t>
  </si>
  <si>
    <t>Reject: not applicable to the 802.11w draft.</t>
  </si>
  <si>
    <t>Change to "….after the GTKs to protect the broadcast/multicast frames that have been delivered."</t>
  </si>
  <si>
    <t>Update Figure 155 to be based on the current 802.11ma draft. Replace IGTK to use another maximum value for the index that GTK (e.g., N for GTK and M for IGTK). Note that 8.5.6 is actually 8.5.5 in the current 802.11ma.</t>
  </si>
  <si>
    <t>Figure 155 uses MLME-DELETEKEY.request primitive (though, it is spelled incorrectly in that figure) to delete DHV. However, the way MLME-DELETEKEY.request is currently defined, this cannot be done since there is no suitable Key Type to match DHV.</t>
  </si>
  <si>
    <t>Joseph Repice</t>
  </si>
  <si>
    <t>4.3.1</t>
  </si>
  <si>
    <t>51/52</t>
  </si>
  <si>
    <t>5.4.4</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</si>
  <si>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</si>
  <si>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</si>
  <si>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</si>
  <si>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The latest reference drafts are IEEE P802.11-REVma/D9.0 (now in sponsor ballot) and IEEE P802.11k/D5.0.  The 'ednote' states that the present draft IEEE P802.11w/D1.0 is to be updated to the latest reference drafts.  This should be done, as the present draft is very difficult to review being based on old reference drafts.</t>
  </si>
  <si>
    <t>Draft Amendment IEEE 802.11w/D1.0 is to be based on the latest 802.11 standards and drafts.  At the time of this review, these drafts are IEEE P802.11-REVma/D9.0 (presently in sponsor ballot) and IEEE P802.11k/D5.0.  To aid the Task Group and editor, this reviewer attempts to identify the revisions to IEEE P802.11w/D1.0 to correctly reference the current 802.11 drafts.  This reviewer has designated updating the present draft to the current reference drafts as a requirement to change his vote to 'YES' in view of the substantial number of revisions involved.  Comments individually may not be so designated since most are editorial and may be resolved in a number of ways.  This reviewer has spent considerable time in making and reviewing these comments and hopes these efforts help speed the adoption of this ammendment.</t>
  </si>
  <si>
    <t>IETF RFC 1750 is no longer in IEEE P802.11-REVma/D9.0</t>
  </si>
  <si>
    <t>Remove the edits, Clause 2, Page 1, lines 25-27.</t>
  </si>
  <si>
    <r>
      <t xml:space="preserve">This is tough.  There are multiple options.  If we wish to preserve the resynchronizing nature that Deauthentication frames (and Disassociation frames) provide, then we can address the fundamental problem that 11w is trying to mitigate, which is to remove or reduce the effectiveness of the DoS attack that is created by spoofed Deauthentication frames.  To reduce the effectiveness of the attack, one can envision a mechanism whereby a Deauthentication frame requires an </t>
    </r>
    <r>
      <rPr>
        <i/>
        <sz val="10"/>
        <rFont val="Tahoma"/>
        <family val="2"/>
      </rPr>
      <t>affirmative</t>
    </r>
    <r>
      <rPr>
        <sz val="10"/>
        <rFont val="Tahoma"/>
        <family val="2"/>
      </rPr>
      <t xml:space="preserve"> check with the other side--perhaps an encrypted nonce sent back and forth.  The failure to receive a </t>
    </r>
    <r>
      <rPr>
        <i/>
        <sz val="10"/>
        <rFont val="Tahoma"/>
        <family val="2"/>
      </rPr>
      <t>timely</t>
    </r>
    <r>
      <rPr>
        <sz val="10"/>
        <rFont val="Tahoma"/>
        <family val="2"/>
      </rPr>
      <t xml:space="preserve"> response can be taken as (incomplete) evidence of the loss of service.  (One can also just make Deauthentications rate-limited--only one per minute, say, will be accepted, and the affirmative check can be as simple as a reauthentication.)  To address, however, that the information can never be entirely complete, one could just own up to that Deauthentication is no longer interesting.  The maintanance or seeking out of service is fundamentally the responsibility of the client, and as such, the client can measure loss of service on its own, through "higher-layer" checks.  This already happens--loss of beacons, low data rates, etc., cause BSS transitions.  And, clearly, NACKs won't do, because an attacker can construct them.  So, one could say that proof of loss of service is the lack of any response from the STA.  So, one side can just give up if it doesn't get "useful" service.  By the way, this makes the nonce-based pinging mechanism above rather meaningful, as I can't, right now, think of any no other assured way at the 802.11 level to test for a live connection.  Requiring such a ping as a part of the Deauthentication process would be nice.  Having the ping response timeout a part of the real authentication procedure would be nice, as well.</t>
    </r>
  </si>
  <si>
    <t>Change "on transmit and ignored on receipt." to "on transmission and ignored on reception."</t>
  </si>
  <si>
    <t>Line 8 states insert a new clause, but no text</t>
  </si>
  <si>
    <t>Accept in principle. Put a period after "PMKID list." Then replace "and a single management group cipher suite selector" with: "If dot11RSNAProtectedManagementFramesEnabled is set to TRUE, a single management group cipher suite selector is appended to the information element."</t>
  </si>
  <si>
    <t>Reject.  Protection of management frames is optional as noted in Annex A.4.4.1 (e.g. the PICs).  Note however, the resolution to CID #104 removes the ambiguity.</t>
  </si>
  <si>
    <t>Accept in principle.  This seems to be an extraneous sentence as Clause 8.3.3 is also relevant and describes how CCMP is used for MPDU/MMPDU.  The sentence has been removed as subsequent sub-clauses describe the use of CCMP for both MPDU/MMPDU.</t>
  </si>
  <si>
    <t>Recommend: Accept in principle. The 3rd sentence of the first paragraph will be removed.  A paragraph will be inserted after the first to read: "All STAs implementing RSNA shall support this element.  Further, if dot11RSNAProtectedmanagementframesenabled is true, then the Robust Management frame protection bit in the RSN capabilities field shall be set to 1 and the Management Group Cipher Suite must be present in this information element."</t>
  </si>
  <si>
    <t>Recommend: Accept in principle. Resolution of comment #108 addresses this comment as well.</t>
  </si>
  <si>
    <t>Recommend: Accept in principle.  The sentence is updated to read "A STA sets this bit to 1 to enable protection of robust management frames."</t>
  </si>
  <si>
    <t>Recommend: Accept in principle.  The word "robust" has been removed.</t>
  </si>
  <si>
    <t xml:space="preserve">Recommend: Accept.  The editorial instructions have been updated to state "insert" versus "change". </t>
  </si>
  <si>
    <t>Recommend: Accept in principle.  Resolved per comment resolution #1101.</t>
  </si>
  <si>
    <t>The sentence starting with "In the following clauses…." is not a very good way of specifying CCMP protection of MMPDU.</t>
  </si>
  <si>
    <t>Edit the entire clause indicating how MMPDU's are protected. Likely this may simply involve replacing MPDU with MPDU/MMPDU.</t>
  </si>
  <si>
    <t>There is no mechanism defined to pass the IEEE 802.11 header information used in the MIC in the Management MIC IE</t>
  </si>
  <si>
    <t>Sood, Kapil</t>
  </si>
  <si>
    <t>Stevens, Fabrice</t>
  </si>
  <si>
    <t>Need submission</t>
  </si>
  <si>
    <t>Add two sentences: first, increment counter by 1; second stop transmission and rekey if PN space is exhausted</t>
  </si>
  <si>
    <t>Replay counter source should be PN; e.g., in 8.5.4.1, change "sequence number" to PN</t>
  </si>
  <si>
    <t xml:space="preserve">Accept </t>
  </si>
  <si>
    <t>Need a submission</t>
  </si>
  <si>
    <t>Accept in principle: replace with "as given in 8.3.4.4</t>
  </si>
  <si>
    <t>Accept in principle. See CID 218</t>
  </si>
  <si>
    <t>Accept. See CID 218</t>
  </si>
  <si>
    <t>Need submission: (1) The text does include conditional processing, so the if clause seems in order; (2) the replay processing is also specified in 8.3.4.4, (3) but using a different MIB counter, and (4) the counter should be incremented by 1. 8.3.4.4 needs to specify how the replay counter and PN are initiatlized</t>
  </si>
  <si>
    <t>Need submission. Transmit clause that it needs to match is 8.3.4.5</t>
  </si>
  <si>
    <t>See CID 39</t>
  </si>
  <si>
    <t>See CID 39. While this was not mentioned in the notes for CID 39, it seems like the same submission should address its resolution</t>
  </si>
  <si>
    <t>Accept in principle. Delete "silently" and swap incrementing the MIB variable (by 1) and the discard statement.</t>
  </si>
  <si>
    <t>5.4.3.7 gives the list of robust management frames. However (a) reviewers did not expect to find the list here, and (b) it is (sort of) implied by context that the list only applies to unicast. Need submission making this cleaner</t>
  </si>
  <si>
    <t>Accept in principle. Need the specified MIB variable added to Annex D</t>
  </si>
  <si>
    <t>Accept in principle. See CID 297</t>
  </si>
  <si>
    <t>Accept in principle: "Non-AP STA's SME"</t>
  </si>
  <si>
    <t>Accept in principle: also remove "When Robust Management Frame is enabled" from 2nd sentence.</t>
  </si>
  <si>
    <t>If someone brings forward a submission, then we will consider that text. Otherwise propose to reject this comment, citing the same construction for the GTKSA in the base standard</t>
  </si>
  <si>
    <t>Accept in principle: "AP's SME". See CID 299</t>
  </si>
  <si>
    <t>Accept in principle: See CID 729</t>
  </si>
  <si>
    <t>See CID 90</t>
  </si>
  <si>
    <t>Editor to propose resolution</t>
  </si>
  <si>
    <t>Depends on submission</t>
  </si>
  <si>
    <t>Need submission. Note that under 802.11r it would be possible to protect against denial-of-service attacks caused by rogue (re)assocation requests. Does not appear to do any better in the non-802.11r case, because 802.1X authentication frames cannot be encrypted</t>
  </si>
  <si>
    <t>Editor to synch with 802.11r draft</t>
  </si>
  <si>
    <t>Editor to synch with802.11r draft</t>
  </si>
  <si>
    <t>Accept in principle: delete "Action" from 1st sentence and delete 2nd and 3rd sentences</t>
  </si>
  <si>
    <t>Accept in principle. See CID 309</t>
  </si>
  <si>
    <t>Remove the protection scheme for broadcast and multicast management from this document.  Remove all sections pertaining to definition of BIP, IGTKSA, DHV, DGTK, Integrity Key Hierarchy, section 8.3.4.  Expressely prohibit APs and STAs which enable robust management frame protection in their communication to discard any broadcast/multicast management traffic, including broadcast disconnects, broadscast disassociates, broadcast/multicast action frames.</t>
  </si>
  <si>
    <t>Replace “Encrypted IGTK” with “Encrypted IGTK, Encrypted DHV” in Message 1 contents and “IGTK” with “IGTK, DHV” in the box describing Supplicant's actions in Figure 15.</t>
  </si>
  <si>
    <t>Extra words.</t>
  </si>
  <si>
    <t>Replace “frame support has been is enabled” with “frame support is enabled”.</t>
  </si>
  <si>
    <t>The two paragraphs in 5.8.6 seem to be saying more or less the same thing. No need to repeat it twice..</t>
  </si>
  <si>
    <t>Remove the first paragraph of 5.8.6 (“If protected ... by BIP.”)</t>
  </si>
  <si>
    <t>Say MLME rather than SME.  Even so,  it's still a pretty untestable normative requirement.</t>
  </si>
  <si>
    <t>Rhun an spelll check.  (e.g. "recipeient")</t>
  </si>
  <si>
    <t>"the transmitter shall not reorder protected management frames"  
This is too restrictive.   You don't care about reordering as long as no receiver can detect it.  Receivers are not sensitive to scheduling decisions which would result in reordering of protected management frames with different individual DA.</t>
  </si>
  <si>
    <t>Define "Truncate-128"</t>
  </si>
  <si>
    <t>Add the following after line 31 onpage 20:
- Truncate-128() returns the first 128-bits of its argument, and securely destroys the remainder.</t>
  </si>
  <si>
    <t xml:space="preserve">Why set the protected bit for BIP?   The BIP encapsulation would appear to append an IE to the end of the unmodified frame body.   Devices that do not understand BIP can interpret this format and ignore the information element they don't understand.  However,  the behaviour of legacy devices when they receive a management type with the protected bit set is hard to predict,  and you may get a mixture of ignore/reject behaviour - which will surely damage interoperability. </t>
  </si>
  <si>
    <t>"...the deauthentication message integrity check fails or the DHV check fails"</t>
  </si>
  <si>
    <t>The instruction seems to be wrong since it says "Replace the 4th paragraph" but this offerred text has change bars.</t>
  </si>
  <si>
    <t>The instruction should be "change the 4th paragraph as follows"</t>
  </si>
  <si>
    <t>The offerred text does not indicate any change</t>
  </si>
  <si>
    <t>Should this be "replace the text of 5.4.3.6?"</t>
  </si>
  <si>
    <t>Typo: tbroadcast</t>
  </si>
  <si>
    <t>Fix typo</t>
  </si>
  <si>
    <t>The text "If needed Generate GTK". When is it not needed? Shouldn't it mention generation of the IGTK and DHV?</t>
  </si>
  <si>
    <t>Change text</t>
  </si>
  <si>
    <t>This says "Encyrpt...DHV" but the DHV is not shown in the subsequent message. Is this right?</t>
  </si>
  <si>
    <t>Review text</t>
  </si>
  <si>
    <t>Seems to be a surfeit of "robust"s here</t>
  </si>
  <si>
    <t>Recommend: Counter.  Submission 11-06-1932r0 obviates the need for different length fields.  However, the baseline clearly designates hard coded lengths for fixed field IEs.</t>
  </si>
  <si>
    <t>Recommend: Accept in principle.  There is not clause to be inserted.</t>
  </si>
  <si>
    <t>Recommend. Accept in principle.  Incorporated in 11-06-1932-00-000w-broadcast-disassoc-deauth-integrity-protection.doc.</t>
  </si>
  <si>
    <t>Recommend. Accept.  Revert 11w changes in the paragraph "This standard define…to support TKIP".  And, add to the beginning of the next paragraph: "This standard defines one integrity protocol: BIP."</t>
  </si>
  <si>
    <t>Recommend. Accept.</t>
  </si>
  <si>
    <t>Is "Robust management Frame" a state? If so, where is the bitfield?</t>
  </si>
  <si>
    <t>Clarify how to "enable"</t>
  </si>
  <si>
    <t>Figure 153 defines IGTK KDE format in a way that uses a fixed key length for IGTK. However, RSN uses an extensible negotiation process for cipher suites and it is possible that another cipher suite would be used in the future and that cipher could use a key that differs in size from the only cipher currently defined in 802.11w (AES-128-CMAC with 16-octet key). In order to not limit future additions to the standard, e.g., in case AES-128-CMAC is found to be insecure, the KDE format should be changed to allow different key sizes.</t>
  </si>
  <si>
    <t>Add key length field to the IGTK KDE format in Figure 153.</t>
  </si>
  <si>
    <t>There is no 8.5.2.2 in 802.11ma/D9.0. I would assume that this editing instruction is to be applied to 8.5.2.1. In addition, the changes to the text are not indicated.</t>
  </si>
  <si>
    <t>Replace “8.5.2.2” with “8.5.2.1” and underline the added text (subscript “GTK” added to the key index (twice).</t>
  </si>
  <si>
    <t>DGTK KDE does not exist (DGTK is not sent in EAPOL-Key frames; only DHV is).</t>
  </si>
  <si>
    <t>Replace “DGTK   is the DGTK KDE” with “DHV  is the DHV KDE”.</t>
  </si>
  <si>
    <t>Request a bit from ANA and change Robust Management frame protection to use an unused bit. This changes Figure 79 and all the references to bit 6 in the draft.</t>
  </si>
  <si>
    <t>Describtion of Robust management frame protection bit does not explicitly specify how this flag is to be set by a non-AP STA in case AP does not advertise support for robust management frame protection. I would recommend setting this bit in non-AP STA (i.e., in (Re)AssocReq) only if the target AP is advertising support for robust management frame protection.</t>
  </si>
  <si>
    <t>Add following sentence to the end of description for the Robust management frame protection bit: “Non-AP STA sets this bit to 1 only if the AP has set the same bit in the Beacon and Probe Response frames.”</t>
  </si>
  <si>
    <t>Recommendation: Accept in principle. Need submission</t>
  </si>
  <si>
    <t>The specification should be correct in its description, and "replacing MPDU with MMPDU" is not accurate.</t>
  </si>
  <si>
    <t>Need submission. Not much guidance from straw polls as to acceptability of any solution other than we want APs to be able to mandate 802.11w</t>
  </si>
  <si>
    <t>Need submission. Straw poll indicated slight desire for non-AP STA to support this MIB object (4-0)</t>
  </si>
  <si>
    <t>See CID 43</t>
  </si>
  <si>
    <t>Need submission, as Table 59a is confusing.</t>
  </si>
  <si>
    <t>Reject: the RSN IE Robust Management Frame protection subfield differs between row 1 and rows 2 and 3</t>
  </si>
  <si>
    <t>Accept. See CID 157</t>
  </si>
  <si>
    <t>Accept in principle. See CID 157</t>
  </si>
  <si>
    <t>Accept. See CID 304</t>
  </si>
  <si>
    <t>See CID 43. Also Row 3 should be updated to indicate the non-AP STA may receive both unicast and broadcast Robust Management Frames</t>
  </si>
  <si>
    <t>Accept. Also see CID 654 for further updates</t>
  </si>
  <si>
    <t>See resolution to CIDs 654 and 655 when resolving this comment</t>
  </si>
  <si>
    <t>Need submission. Need more text. AP transmits management frames unprotected, but will silently discard any protected management frames received (may be from an attacker)</t>
  </si>
  <si>
    <t>Changing "messages" to "frames" is acceptable. "Is valid" is not the same as "is enabled". "can be negotiated" instead of "is valid"?</t>
  </si>
  <si>
    <t>Accept in principle. The editor to replace "should" with "shall"</t>
  </si>
  <si>
    <t>Accept in principle. See CID 303</t>
  </si>
  <si>
    <t>Need a submission. We don't define any tie-breaking or negotiation mechanism to resolve 802.11w policy conflicts in IBSS</t>
  </si>
  <si>
    <t>See CID 18</t>
  </si>
  <si>
    <t>Need submission to propose terminology</t>
  </si>
  <si>
    <t>Transfer to editor</t>
  </si>
  <si>
    <t>Transfer to editor. This is not technical</t>
  </si>
  <si>
    <t>Reject: the commenter should resubmit indicating why the language in one paragraph contradicts the language in the second paragraph, and why this is relevant to .11w, since both sentences appear in the base standard</t>
  </si>
  <si>
    <t>Accept in principle: delete edits applied by TGw to 8.5.1.2</t>
  </si>
  <si>
    <t>See CID 279 and 420: they remove a "shall" from 7.3.2.53. Need a submission to specify key id assignment constraints here. Key ids shall be taken from range specified in 7.3.2.53, and the new key id should not be in use currently</t>
  </si>
  <si>
    <t>Accept in principle. See CID 93</t>
  </si>
  <si>
    <t>Reject: 3.59 defines a group</t>
  </si>
  <si>
    <t>Item (b) - change "Replay filtering" to "replay protection" scheme</t>
  </si>
  <si>
    <t>suggested</t>
  </si>
  <si>
    <t>Duplicated MIB variable definition - dot11RSNAStatsBroadcastDHVMismatches</t>
  </si>
  <si>
    <t>Remove lines 14-21</t>
  </si>
  <si>
    <t>"If BIP is enabled…" - there is no separate switch for enabling BIP.  BIP is enabled when 11w (robust management frames protection) is enabled".</t>
  </si>
  <si>
    <t>Change "If BIP is enabled..." to "If robust management frame protection is enabled…"</t>
  </si>
  <si>
    <t>The 2nd sentence "In an AP there…MMPDUs" is confusing.  It seems like a statement out of place.</t>
  </si>
  <si>
    <t>suggest removing this sentence.  And, appending the following at the end of the previous sentence: "The IGTKSA is created…is unidirectional, used by the AP for integrity protection of transmitted MMPDUs".</t>
  </si>
  <si>
    <t>Add "robust" in the RSNIE capability field name</t>
  </si>
  <si>
    <t>Change sentence to "the capability for robust management frame protection…"</t>
  </si>
  <si>
    <t>Add name of the bit 6 capability</t>
  </si>
  <si>
    <t>Bad grammer for a list: “The Protected Frame field shall be set to 1 only within data frames and within management frams of subtype Authentication and within unicast Robust management frames”</t>
  </si>
  <si>
    <t>802.11 base standard has Table of Contents with all of the top three levels of headings</t>
  </si>
  <si>
    <t>This page is on the wrong side of the paper. First page of document should be on the front of a new page whenprinted on double sided paper</t>
  </si>
  <si>
    <t>Definition of base document is not correct</t>
  </si>
  <si>
    <t>Change sentence to "If Bit 6 (Robust Management Frame Protection) of the RSN capabilities…"</t>
  </si>
  <si>
    <t>This paragraph introduces a DGTKSA - Which is not described in section 8.4.1.1.3A, nor does it apprear anywhere else.  Section 8.4.1.1.3A seems to imply that the DGTKSA is indeed part of IGTKSA.  Is it?</t>
  </si>
  <si>
    <t>At the time this draft went for Letter Ballot P802.11-REVma-D8.0 was available. Not sure why it is based on P802.11-REVma-D5.2 ?</t>
  </si>
  <si>
    <t>Accept in principle. This clause has been removed by the adoption of 11-06-932r0</t>
  </si>
  <si>
    <t>Accept in principle. This text has been removed by the adoption of 11-06-932r0</t>
  </si>
  <si>
    <t>The IE requires a capabilities line before the line "No PMKIDs".  The RSN Capabilities field must be present, even if preauthentication is not supported.</t>
  </si>
  <si>
    <t>Add a line above line 1 that says "02 00 // Robust Management Frame protection"</t>
  </si>
  <si>
    <t>In table 28, the line CCMP retains is "default in an RSNA" note.  However, it is now only the default data and pairwise suite.  It might be confusing to have two defaults.</t>
  </si>
  <si>
    <t>Revise the meaning in the table for CCMP to read "CCMP - default group data and pairwise cipher suite in an RSNA"</t>
  </si>
  <si>
    <t>Because it is not possible to validate the contents of management frames until completion of the 4-way handshake, a station that has successfully associated with an AP capable of robust management frame operation may be unable to choose which of several candidate APs is part of the same administrative domain.</t>
  </si>
  <si>
    <t>Add a mechanism to validate the contents of Probe Responses, or extend preauthentication in 8.4.6.1 to include this.  I can make a presentation in Dallas with a proposal to address this.</t>
  </si>
  <si>
    <t>Figure 102 needs to change as a result of points a(1) and a(4) on lines 27 and 30.</t>
  </si>
  <si>
    <t>Accept in principle.  Clause is no longer used in this editing instruction.</t>
  </si>
  <si>
    <t>Revise the first sentence to read: "The AP needs to maintain the DGTK to generate the per-STA DHV as well as to authenticate transmissions of broadcast and multicast Deauthenticate and Disassocaite messages."</t>
  </si>
  <si>
    <t>Leave it as an IE and update the individual frame orderings to ensure that the MMIE is always last.</t>
  </si>
  <si>
    <t>IEEE P802.11-REVma/D9.0 no longer has a reference to 'RFC 1750', thus the edit is not needed, delete lines 37-38.</t>
  </si>
  <si>
    <t>43</t>
  </si>
  <si>
    <t>37</t>
  </si>
  <si>
    <t>8.7.2.3A</t>
  </si>
  <si>
    <t>8.7.2.4A</t>
  </si>
  <si>
    <t>47</t>
  </si>
  <si>
    <t>This reference is not a Federal Information Processing Standard (FIPS).  It is a NIST Special Publication (NIST SP)</t>
  </si>
  <si>
    <t>Change FIPS to NIST</t>
  </si>
  <si>
    <t>Bullet list lacks consistency.  This bullet item ends with a period, while the other four (4) items in the list do not.</t>
  </si>
  <si>
    <t>Either remove this period or add periods to the ends of the other four (4) items.   NOTE: choice should be consistent with the rest of the document and the IEEE style guideline.</t>
  </si>
  <si>
    <t>AP STA</t>
  </si>
  <si>
    <t>Delete AP prior to STA</t>
  </si>
  <si>
    <t>Rogue t causing a misspelling of broadcast/multicast</t>
  </si>
  <si>
    <t>Delete t</t>
  </si>
  <si>
    <t>Bullet list lacks consistency.  This bullet item does not  end with a period, while the other seven (7) items do.</t>
  </si>
  <si>
    <t>Either add a period or remove periods to the ends of the other seven (7) items.   NOTE: choice should be consistent with the rest of the document and the IEEE style guideline.</t>
  </si>
  <si>
    <t>double verbs used</t>
  </si>
  <si>
    <t>Either keep "has been" and delete "is" OR delete "has been" and keep "is".</t>
  </si>
  <si>
    <t xml:space="preserve">Bullet list lasks consistency.  Some end with a semicolon.  One ends with a period.  One ends with no punctuation.  Item b has an "and" </t>
  </si>
  <si>
    <t>Be consistent and delete "and" from item b and add "and" to item c.</t>
  </si>
  <si>
    <t>Missing outline for the octets</t>
  </si>
  <si>
    <t>Add draw lines for the octet counts</t>
  </si>
  <si>
    <t>Consistency in naming is lacking.  For example compare line 13 and line 32 on page 10.</t>
  </si>
  <si>
    <t>Use of robust management frames in an IBSS requires that STAs know how to parse the management group cipher suite and how to include it in Beacon/Probe Response frames. This is fine for STAs that implement 802.11w, but this kind of requirement cannot be made for STAs that do not implement 802.11w. Consequently, robust management frame protection cannot be used in mixed mode with dot11RSNAProtectedManagementFramesLegacySupported set to TRUE.</t>
  </si>
  <si>
    <t>Add text to allow IBSS to use robust management frame protection only if all STAs are required to protect robust management frames, i.e., with dot11RSNAProtectedManagementFramesLegacySupported set to FALSE.</t>
  </si>
  <si>
    <t>Replace “PRotected” with “Protected” in dot11RSNAPRotectedMnagementFramesLegacySupported (on lines 2 and 6 of page 18).</t>
  </si>
  <si>
    <t>The draft requires that IBSS STAs shall reject authentication from a STA that advertises a different management group cipher suite. However, authentication (the part of sending Authenticate frames) is optional in IBSS and there is no (prior) requirement for STAs to probe for Beacon/Probe Response frames from every STA in the IBSS before this optional authentication. Therefore, it does not sound reasonable to require this with additional of 802.11w. Anyway, it should be enough to require this for 4-way handshake and not add additional requirements for processing 802.11 authentication frames.</t>
  </si>
  <si>
    <t>Replace “a STA shall reject authentication or 4-way Handshake messages” with “a STA shall reject 4-Way Handshake messages”.</t>
  </si>
  <si>
    <t>"When an associated STA receives a deauthentication notice, validates the MIC in the MMIE, and sends an 802.11 Acknowledgement frame, the association shall also be terminated". Is this an immediate-ACK? If so the requirement to respond in SIFS is too stringent.</t>
  </si>
  <si>
    <t>Specify explicitly an ACK-policy or have some other mechanism to notify that the association is being terminated.</t>
  </si>
  <si>
    <t>Joseph Epstein</t>
  </si>
  <si>
    <t>(Updated LB 88 #26) There is no standard method to test the liveness of a security association after keys are exchanged.  An interesting effect of the combination of this and Robust Management Frame's prohibition of acting on unauthenticated Disassociation/Deauthentication frames is that neither an AP nor a non-AP STA can recover from the loss of security association on the other in a standard manner.  The comment resolution invited a more specific proposal that constructs new frames for the purpose.</t>
  </si>
  <si>
    <t>Create two Action frames, one of type "Ping", with a dialog token, for which the only acceptable response is the other, of type "Pong".  Add informative text stating that the purpose of these frames is to test for liveness of the security association.  Add a MIB variable called dot11RSNALivenessTimeout (in ms), and state that both AP and non-AP STAs are required to send out "Ping" messages to the other party if no protected MPDU or MMPDU is successfully authenticated within the dot11RSNALiveness Timeout interval.  Require that a STA, after it has sent a "Ping" message, that does not receive a protected MPDU or MMPDU frame that is successfully authenticated after another dot11RSNALiveness Timeout, shall reestablish its security association.  It would be useful to add text in 8.4.10 suggesting how a STA can proactively detect loss of synchronization--the current text only suggests a passive means.</t>
  </si>
  <si>
    <t>(Updated LB 88 #257)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  The rejection given to this comment was that the same is true with WEP clients in an 11i network; however, this analogy falls apart because there are existing mechanisms in 11i to advertise non-11i compliance to 11i STAs while still maintaining an RSN, whereas there is no method to inform a WEP client of a non-WEP, yet protected, BSS.  Furthermore, it is not sufficient to say that design errors are okay today because they were done in the past.  Finally, the simplicity of a solution to this problem removes any potentially valid arguments of the form "a design tradeoff was made between complexity and completeness"</t>
  </si>
  <si>
    <t xml:space="preserve">Change the version field in the RSN IE to 2 for Robust-mandatory BSSs.  </t>
  </si>
  <si>
    <t>LB 88 #572 mentions a lockout problem, for which the resolution states that there is no lockout problem, as 8.4.10 requires that a security association be dumped if an Authentication or Association message is received by the AP.  This reading is correct, and, unfortunately, means that the purpose of 11w is somewhat defeated by the section's current meaning.</t>
  </si>
  <si>
    <t>Change 8.4.10 to remove that associations are dropped on the receipt of Authentication and Association frames, as these can never be protected.  This would leave only three means that an association can be dropped: generation or receipt of successful Deauthentication or Disassociation indications/confirmations and the supplanting of the association after the four-way handshake.</t>
  </si>
  <si>
    <t>Gunnar Nitsche</t>
  </si>
  <si>
    <t>Table 33 does not allow any cipher for unicast management frames.</t>
  </si>
  <si>
    <t>Put a "yes" for CCMP.</t>
  </si>
  <si>
    <t>Keith Amann</t>
  </si>
  <si>
    <t>52</t>
  </si>
  <si>
    <t>55</t>
  </si>
  <si>
    <t>51</t>
  </si>
  <si>
    <t>11.18</t>
  </si>
  <si>
    <t>8.5.1.3A</t>
  </si>
  <si>
    <t>Text was added to clarify how the replay protection was used, but seems to be grammatically incorrect.</t>
  </si>
  <si>
    <t>Replace "…provided for data frames for STAs that use…" with "…provided for data frames from STAs that use…".</t>
  </si>
  <si>
    <t>Grammar.</t>
  </si>
  <si>
    <t>Replace "…and install these values in the STA and, in not…" with "…and install these values in the STA and, if not…".</t>
  </si>
  <si>
    <t>Typographical error.</t>
  </si>
  <si>
    <t>Replace "capalities" with "capabilities".</t>
  </si>
  <si>
    <t>Replace "The GTK, IGTK, and their IGTK sequence number, GTK sequence number…" with "The GTK, IGTK, GTK sequence number, and IGTK sequence number…".</t>
  </si>
  <si>
    <t>Remove the comma between "dot11RSNALegacyManagementFrames" and "then that AP…".</t>
  </si>
  <si>
    <t>Replace "Rost" with "Robust" in the label for table 59a.</t>
  </si>
  <si>
    <t>The acronym "PN" is used several times before it is actually defined in the document to be "Packet Number" (in clause 8.5.2).</t>
  </si>
  <si>
    <t>Add definition of acronym "PN" in clause 4.</t>
  </si>
  <si>
    <t>The pseudo-code at this line states "Discard the frame without indication to LLC".  If I understand correctly this is a receive process for an MMPDU.  Last time I checked MMPDUs are not presented to the LLC since they are not data frames.  Although the statement is, in some sense, correct, it seems odd that it would even reference the LLC in this case.</t>
  </si>
  <si>
    <t>Replace the text "Discard the frame without indication to the LLC" with "Discard the frame".</t>
  </si>
  <si>
    <t>There is a problem with the pseudo-code through here where the if/else/else if statements don't align.  For example, line 1 on page 43 is an "else" statement that appears to align with the "if" statement on line 38 of page 41, but the comment immediately following this if doesn't match with the "if" condition.</t>
  </si>
  <si>
    <t>Unfortunately I'm not familiar enough with the draft to be able to provide a suitable resolution, but it does appear that the pseudo-code is either incorrect, or incomplete, and I would recommend that the task group review the pseudo-code, and correct any discrepencies discovered.</t>
  </si>
  <si>
    <t>Replace the word "mRobust" with "Robust".</t>
  </si>
  <si>
    <t>Reword the change in this paragraph to fix.</t>
  </si>
  <si>
    <t>"Derive PTK. If needed Generate GTK" should also generate IGTK and DHV</t>
  </si>
  <si>
    <t>Change box in figure to include IGTK an dDHV</t>
  </si>
  <si>
    <t>DHV should be included in Message 1, and Supplicant should also install DHV on receipt of message 1</t>
  </si>
  <si>
    <t>11ma version of this figure says "Encrypt GTK with PTK" which I don't believe is correct. This figure replacement is fixing this.</t>
  </si>
  <si>
    <t>Add an Editorial note indicating that this change to the figure in 11ma is intentional, and not a mistake.</t>
  </si>
  <si>
    <t>WEP was deprecated in 11ma. I think it’s a mistake to bring it back as a reasonable security solution</t>
  </si>
  <si>
    <t>It would take less time to find how the text describing how the MIC is calculated if clause 8.3.4.5 were referenced instead of 8.3.4</t>
  </si>
  <si>
    <t>Replace 8.3.4 with 8.3.4.5</t>
  </si>
  <si>
    <t>TT</t>
  </si>
  <si>
    <t>Total</t>
  </si>
  <si>
    <t>Pending</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</si>
  <si>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</si>
  <si>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</si>
  <si>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</si>
  <si>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</si>
  <si>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</si>
  <si>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</si>
  <si>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</si>
  <si>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</si>
  <si>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</si>
  <si>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</si>
  <si>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</si>
  <si>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</si>
  <si>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</si>
  <si>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</si>
  <si>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</si>
  <si>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</si>
  <si>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</si>
  <si>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</si>
  <si>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Page /Line, P.LL (by Editor)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</si>
  <si>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</si>
  <si>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</si>
  <si>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</si>
  <si>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</si>
  <si>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</si>
  <si>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</si>
  <si>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</si>
  <si>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Resolved</t>
  </si>
  <si>
    <t xml:space="preserve">Clause (assigned by Editor)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</si>
  <si>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</si>
  <si>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</si>
  <si>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</si>
  <si>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</si>
  <si>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</si>
  <si>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</si>
  <si>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</si>
  <si>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</si>
  <si>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7</t>
  </si>
  <si>
    <t>6</t>
  </si>
  <si>
    <t>T</t>
  </si>
  <si>
    <t>Y</t>
  </si>
  <si>
    <t>General</t>
  </si>
  <si>
    <t>Table 19</t>
  </si>
  <si>
    <t>8</t>
  </si>
  <si>
    <t>E</t>
  </si>
  <si>
    <t>N</t>
  </si>
  <si>
    <t xml:space="preserve">7.3.2.25  </t>
  </si>
  <si>
    <t>7.3.2.25.3</t>
  </si>
  <si>
    <t>10</t>
  </si>
  <si>
    <t>8.4.3</t>
  </si>
  <si>
    <t>18</t>
  </si>
  <si>
    <t>8.4.4.2</t>
  </si>
  <si>
    <t>12</t>
  </si>
  <si>
    <t>Figure 154</t>
  </si>
  <si>
    <t>23</t>
  </si>
  <si>
    <t>Confidentiality should be an option.  You should be able to prove authentication/access control without confidentiality</t>
  </si>
  <si>
    <t>DGTK is claimed to provide data origin authentication and integrity services. However, it does not. It does limit the initial transmission of a broadcast/multicast frame by the AP (who is the only one that actually knows DGTK at this point). However, after that, anyone can send an arbitrary broadcast/multicast Deauthenticate and Disassociate frame to any STA that did not receive the frame with DGTK from the AP. In other words, data origin authentication is quite limited and there is no integrity protection.</t>
  </si>
  <si>
    <t>Coordinate with TGr to get a better understanding of how authentication and association frames will be protected when both 802.11w and 802.11r are implemented. If there are missing areas for the protection of these frames, consider adding mechanisms into 802.11w to provide more complete protection. This would likely be in the form of verifying the authentication and association frame contents after or during the 4-way handshake since keying material is not available during the initial association. For example, a hash of the authentication and association frame headers and payloads could be included in the EAPOL-Key frames and verified as part of the 4-way handshake.</t>
  </si>
  <si>
    <t>Preamble</t>
  </si>
  <si>
    <t>Annex H.5</t>
  </si>
  <si>
    <t>Project # P802.11w/D1.0, LB88 Comment Resolution</t>
  </si>
  <si>
    <t>The last 18 lines have been omitted from IEEE P802.11-REVma/D9.0.  Review and include and/or edit as needed.  These lines can be found in 'P802.11-REVma-D9.0-red-line-all-pages.pdf', page 227, lines 3-21.</t>
  </si>
  <si>
    <t>Intent of clause numbering is not clear.</t>
  </si>
  <si>
    <t>IEEE P802.11-REVma/D9.0 last sub clause in clause 11 is 11.9.  Thus, change '11.7' to '11.6a' or '11.10' depending upon where the new clause is intended to be located.</t>
  </si>
  <si>
    <t>Location not specified (ednote)</t>
  </si>
  <si>
    <t>Resolve the ednote.</t>
  </si>
  <si>
    <t>IEEE P802.11-REVma/D9.0 no longer has a reference to 'RFC 1750'.</t>
  </si>
  <si>
    <t>This sentence notes that RSNA provides "protection mechanisms" for robust mangement frames.  Protection is both an overloaded word because it is used for PHY-level protection, as well as not specific in a cryptographic context, where it could mean confidentiality, integrity management, or both.  The text should be clear as to which security objectives are being met.</t>
  </si>
  <si>
    <t>Rewrite the point as "Confidentiality and integrity mechanisms for the protection for robust unicast management frames, and integrity protection mechanisms for broadcast and multicast management frames."</t>
  </si>
  <si>
    <t>Accept in principle.  Per NIST's instruction (comment 227), the name will now be AES-128-CMAC</t>
  </si>
  <si>
    <t>Accept.  Name is now AES-128-CMAC.</t>
  </si>
  <si>
    <t>"shall be delivered to the SME...".    Nope.   Management frames are terminated within the MLME.   The SME talks to the MLME using the MLME service primitives.</t>
  </si>
  <si>
    <t>The text states that there is one IGTKSA for each AP.  It is really for each BSSID, since modern APs may have several BSSIDs.</t>
  </si>
  <si>
    <t>Change "AP" to "BSSID"</t>
  </si>
  <si>
    <t>The DHV is derived from the DGTK, not the IGTK.  Therefore, this definition seems to imply that the DGTK is part of the authenticator side of the IGTKSA.</t>
  </si>
  <si>
    <t>Change line 23 to read "For the Authenticator, the IGTK and DGTK".  Or, if my interpretation is wrong, please correct the text.</t>
  </si>
  <si>
    <t>There is no DGTKSA defined in the revised clause 8.4.1.1.</t>
  </si>
  <si>
    <t>Add a description of the DGTKSA to 8.4.1.1, or remove DGTKSA from this section.</t>
  </si>
  <si>
    <t>If Action frames are transmitted prior to the completion of the 4-Way Handshake, they will not be secured.</t>
  </si>
  <si>
    <t>Add a sentence after the first sentence in this paragraph reading: "Robust management frame transmission is only possible after completion of the 4-way handshake."</t>
  </si>
  <si>
    <t>The sentence reads "Broadcast and multicast action frames (sent by the access point) may be converted to unicast frames by MUP."  The acronym MUP does not appear in the baseline documents (802.11ma-D8.0 and 802.11k-D5.0), or in the abbreviations in clause 4.</t>
  </si>
  <si>
    <t>Clarify the meaning of "MUP"</t>
  </si>
  <si>
    <t>This is adding two new key hierarchies (IGTK and DGTK) after section 8.5.1.3.  However, 802.11ma-D8.0 has an existing section 8.5.1.4 for the PeerKey hierarchy.  Therefore, I assume that the instructions should be "insert new clauses after 8.5.1.4" to insert the IGTK and DGTK hierarchies after the PeerKey hierarchy</t>
  </si>
  <si>
    <t>Change the editorial instructions on page 19 line 45 to read "Insert a new clause after 8.5.1.4 as follows", and renumber the IGTK hierarchy clause to 8.5.1.5 and the DGTK hierarchy to 8.5.1.6.</t>
  </si>
  <si>
    <t>Since the IGTK is updated and managed in synchrony with the GTK, shouldn't it also be deleted when the GTKSA is also deleted?</t>
  </si>
  <si>
    <t>Please shorten the MIB variable: dot11RSNAProtectedmanagementFramesLegacySupported.  How about dot11RSNAPMFLegacySupport ?</t>
  </si>
  <si>
    <t>There is no mention of the use of DHV or DGTK in IBSS, is that the intent?  TGw should allow for these to also be used in IBSS.</t>
  </si>
  <si>
    <t>This section is for TKIP which is no longer part of TGw.</t>
  </si>
  <si>
    <t>Remove</t>
  </si>
  <si>
    <t>5.2.3.2</t>
  </si>
  <si>
    <t>5.4.2.4</t>
  </si>
  <si>
    <t>5.4.3.5</t>
  </si>
  <si>
    <t>7-8</t>
  </si>
  <si>
    <t>7-9</t>
  </si>
  <si>
    <t>25-26</t>
  </si>
  <si>
    <t>8.3.4</t>
  </si>
  <si>
    <t>8.3.4.1</t>
  </si>
  <si>
    <t>33</t>
  </si>
  <si>
    <t>23-24</t>
  </si>
  <si>
    <t>Hard problem here. 11ma ends with 7.3.2.35; 11k adds 36-44; 11r adds 45-48; 11n adds 47-48 (which will become 49-50); 11y adds 36-38 (which will become 51-53). So this should be 7.3.2.54. Suggest an editorial note here that explains the dependencies on the pending amendments. With each new release of one of the prior amendments, this will need to be updated.</t>
  </si>
  <si>
    <t>Drop "(MMIE)" from the title</t>
  </si>
  <si>
    <t>Change "depicts" to "shows" to be consistent with base standard</t>
  </si>
  <si>
    <t>Figure 80a is not correct.</t>
  </si>
  <si>
    <t>Another hard problem. Need to track figure definitions in all the prior amendments, just like the clause numbering. An editorial note here explaining the dependencies helps to keep it accurate with new releases of the prior amendments.</t>
  </si>
  <si>
    <t>IE is not a valid acronym</t>
  </si>
  <si>
    <t>spell it out as "information element"</t>
  </si>
  <si>
    <t>TBD is not good</t>
  </si>
  <si>
    <t>Change to "the value given in Table 26 of 7.3.2"</t>
  </si>
  <si>
    <t>change "shall have a" to "has a"</t>
  </si>
  <si>
    <t>change "shall define" to "defines"</t>
  </si>
  <si>
    <t>change "shall use" to "uses"</t>
  </si>
  <si>
    <t>Change "shall only be used" to "is only used"</t>
  </si>
  <si>
    <t>change "shall contain" to "contains"</t>
  </si>
  <si>
    <t>Drop "Clause"</t>
  </si>
  <si>
    <t xml:space="preserve">Looks like a dreg. </t>
  </si>
  <si>
    <t>Delete "Inset a new Clause 7.3.2.28 as follows:"</t>
  </si>
  <si>
    <t>Since this list is only 4 items, list them all here</t>
  </si>
  <si>
    <t>change editing instruction to "change" and show the entire current list, with the changes</t>
  </si>
  <si>
    <t>Since this list is only 10 lines of text, show them all here</t>
  </si>
  <si>
    <t>Since this list is only 7 lines of text, show them all here</t>
  </si>
  <si>
    <t>show the changes to the title in the title itself</t>
  </si>
  <si>
    <t>the word "recipient" is mispelled</t>
  </si>
  <si>
    <t>Walker, Jesse</t>
  </si>
  <si>
    <t>5.3.3.2</t>
  </si>
  <si>
    <t>5-6</t>
  </si>
  <si>
    <t>16-17</t>
  </si>
  <si>
    <t>Reject. Clause 8.4.10 of the base standard mandates that the security association is deleted if an association is received, solving the alleged sychronization problem. Also, the suggested remedy does not appear to address the problem.</t>
  </si>
  <si>
    <t>Reject. This suggestion imposes a feature that adds complexity but is unlikely to be used except in a minority of deployments in the near term. Also, TGw has received no requirements that any management frame receives confidentiality protection, for either broadcast or unicast. The request to confidentiality protect broadcast management frames needs to be justified. (Unicast is confidentiality protected because it was the simplest proposal, not because confidentiality is required)</t>
  </si>
  <si>
    <t>Reject. No one has proposed any mechanism to protect management message prior to key establishment, nor has any cryptographer done so in any other context. The commenter should make a submission to propose such an algorithm.</t>
  </si>
  <si>
    <t>Accept in principle; remove the direction flag</t>
  </si>
  <si>
    <t>Recommend: Reject. This suggestion would require redesign of the association and reassociation messages in the base standard. This is beyond the scope of 802.11w. However, adoption of 11-07-218r0 will further explain how TGw interacts with TGr.</t>
  </si>
  <si>
    <t>Change dash list to normal paragraph.</t>
  </si>
  <si>
    <t>Drop "In this case,"</t>
  </si>
  <si>
    <t>Use of "transmitter" here adds confusion.</t>
  </si>
  <si>
    <t>Delete line 30. Editing instructions on line 31 are OK (but delete the word "Clause"). Make font of line 33 be correct for a second level heading.</t>
  </si>
  <si>
    <t>Add paragraph breaks, so that CCMP is in its own paragraph, TKIP is its own paragraph (and BIP is already in its own paragraph)</t>
  </si>
  <si>
    <t>Add paragraph breaks as indicated, and add an editorial note that the new paragraph breaks can't be shown by underlining/strikethrough.</t>
  </si>
  <si>
    <t>base standard uses "one" instead of "1"</t>
  </si>
  <si>
    <t>no capitalization for "Frames"</t>
  </si>
  <si>
    <t>add 8.3.3.3</t>
  </si>
  <si>
    <t>change "MPDU" to "MPDU or MMPDU"</t>
  </si>
  <si>
    <t>drop third use of "bits" on this line</t>
  </si>
  <si>
    <t>Move "in a Data MPDU" to be prior to "masked to 0"</t>
  </si>
  <si>
    <t>Add to editor's instruction a description of the change to the figure</t>
  </si>
  <si>
    <t>Add "replacing "Priority Octet" with "Nonce Flag Octet", and addition of "Management" as bit 4 of this octet."</t>
  </si>
  <si>
    <t>caption needed for figure</t>
  </si>
  <si>
    <t>ANA needed to allocate bit 4 here</t>
  </si>
  <si>
    <t>7.1.3.1.9</t>
  </si>
  <si>
    <t>7.3.1.7</t>
  </si>
  <si>
    <t>7.3.2.25.1</t>
  </si>
  <si>
    <t>7.3.2.27</t>
  </si>
  <si>
    <t>8.3.3.3.2</t>
  </si>
  <si>
    <t>8.3.3.4</t>
  </si>
  <si>
    <t>0</t>
  </si>
  <si>
    <t>8.3.4.4.1</t>
  </si>
  <si>
    <t>8.5.4</t>
  </si>
  <si>
    <t>8.6</t>
  </si>
  <si>
    <t>802.11 REVma D5.2 included 802.11e,  so you don't need to call it out separately.</t>
  </si>
  <si>
    <t>Remove reference to 802.11e</t>
  </si>
  <si>
    <t>Terry Cole recommends that editorial notes are red and start "EDITORIAL NOTE--".   I use red, bold, italic.</t>
  </si>
  <si>
    <t>Change style from the wimpy "ednote" to the fun and assertive EDITORIAL NOTE, in red, bold, marching ants style.</t>
  </si>
  <si>
    <t>Many, maybe even most, of the current AP implementations do not use broadcast or multicast management frames. Because of this, the requirement of BIP for management frame protection is adding considerable extra complexity to the implementations without any benefits. BIP could be made optional by allowing its use to be negotiated during association and if it is not used, but robust management frame protection is used for unicast frames, the AP would not be allowed to transmit broadcast/multicast management frames and non-AP STA would be required to drop them.</t>
  </si>
  <si>
    <t>Consider making BIP optional.</t>
  </si>
  <si>
    <t>By the official timeline, 11r (Sep07), 11n and 11y (Mar08) should be included in this amendment. (Note that 11s and 11p are also marked as Jun08 and may need to be added to base standard as the process moves forward.)</t>
  </si>
  <si>
    <t>802.11ma D9.0, not D5.2</t>
  </si>
  <si>
    <t>802.11e doesn't exist any more, included in 11ma</t>
  </si>
  <si>
    <t>802.11k D6.0, not D2.0</t>
  </si>
  <si>
    <t>Include "802.11r (based on D4.0), 802.11n (based on D1.0), 802.11y (based on D1.0)"</t>
  </si>
  <si>
    <t>Four editing instructions are defined in 2005 Style Manual</t>
  </si>
  <si>
    <t>include the text from Style Manual, 21.1.</t>
  </si>
  <si>
    <t>HCIE doesn't appear to be used</t>
  </si>
  <si>
    <t>If it is indeed unused (I can't search the pdf file), delete the acronym</t>
  </si>
  <si>
    <t>Insert a definition of "Robust broadcast/multicast management frames" using a bulleted list, for example, indicating disassociate, deauthenticate, and action frames that are sent to broadcast/multicast addresses.</t>
  </si>
  <si>
    <t>The indication to replace the word "MPDU" with "MMPDU" is confusing because MMPDUs can be fragmented into two or more MPDUs (see clause 3.57 defining fragmentation).</t>
  </si>
  <si>
    <t>Remove the sentence.</t>
  </si>
  <si>
    <t>"Nonce Field Octet fields" contains a typo</t>
  </si>
  <si>
    <t>Replace with: "Nonce Flags Octet fields"</t>
  </si>
  <si>
    <t>This is a question. Do we need PICS for this, to distinguish existing STAs and STA with 11w ?</t>
  </si>
  <si>
    <t>If this is needed, please add capability indications to PICS.
If not, please reject this comment, simply.</t>
  </si>
  <si>
    <t>There is a instruction to insert 7.3.2.28, but the text is not there.</t>
  </si>
  <si>
    <t>Add a control field after the length field that indicates type type of MMIE being constructed, and make the length of the Replay field dependent upon the contents of the control field and not the length field.  Also change 8.3.4.4 to make the behavior dependent upon the type of MMIE and not the length of the MMIE</t>
  </si>
  <si>
    <t>replace "if the DHV if different" by "if the broadcasted DGTK doesn't lead to the authentic DHV which is stored in the STA"</t>
  </si>
  <si>
    <t>In Figure 14, is authenticator really installing DHV ? Isn't it DGTK which is installed ?</t>
  </si>
  <si>
    <t>replace "Install PTK, GTK, IGTK, DHV" by "Install PTK, GTK, IGTK, DGTK"</t>
  </si>
  <si>
    <t>In Figure 15, DHV should be sent in message 1. DHV should also been installed on the STA</t>
  </si>
  <si>
    <t>"In the following clauses, use of … MPDU with MMPDU".  I do not see any replacements.  Is it intended that wherever data MPDU occurs, that it also applies to MMPDUs when robust management protection is enabled?</t>
  </si>
  <si>
    <t>Clarify this sentence.  Change to "In the following clauses, when use of CCMP for protection of unicast robust management frames is enabled, then functions associated with data MPDUs also apply to MMPDUs."</t>
  </si>
  <si>
    <t>Look into section 8.3.3.3.2 in REV-ma-8: Don’t bullets (e) (f) and (g) still apply for data frames.  Why is that excluded from the text here?</t>
  </si>
  <si>
    <t>Include bullets (e) (f) and (g) and specify that they apply to MPDUs only.</t>
  </si>
  <si>
    <t>REV-ma-8 : Line "The Nonce field has an internal structure of Priority Octet || A2 || PN (“||” is concatenation), where" needs to be changed to reflect the new field names in the new diagram.</t>
  </si>
  <si>
    <t xml:space="preserve">Define robust management frame exchange as a part of clause 3, as disassociation, deauthentication and management action frames; current definition seems </t>
  </si>
  <si>
    <t>WEP does not need to be included ?</t>
  </si>
  <si>
    <t>TBD in Table 9</t>
  </si>
  <si>
    <t>protect Robust management frames - not specific</t>
  </si>
  <si>
    <t>protect unicast Robust management frames</t>
  </si>
  <si>
    <t>..STA with Robust management frame protection</t>
  </si>
  <si>
    <t>replace with ..STA with support for Robust management frame protection</t>
  </si>
  <si>
    <t>.. protection of management frames</t>
  </si>
  <si>
    <t>replace with ..protection of robust management frames</t>
  </si>
  <si>
    <t>.. Robust RSNA connection ? Explain</t>
  </si>
  <si>
    <t>All</t>
  </si>
  <si>
    <t>Shi, Kai</t>
  </si>
  <si>
    <t>"Ammendment" should be "Amendment"</t>
  </si>
  <si>
    <t>In the comment</t>
  </si>
  <si>
    <t>The draft should be based off the latest 802.11k, 802.11n and 802.11ma drafts.  Are there other drafts that should be tracked?</t>
  </si>
  <si>
    <t>Update the references and clauses accordingly.</t>
  </si>
  <si>
    <t>The DHV value appears to be provided only during the 4-way handshake and has no means of ever being updated.  This does not seem to be good key management practice.  Suggest, allowing for the DHV value to be updated in the group key handshake as well.</t>
  </si>
  <si>
    <t>Consider allowing the DHV value to also be provided in the group key handshake.</t>
  </si>
  <si>
    <t>"P802.11/D0.01" should be "P802.11w/D1.0"</t>
  </si>
  <si>
    <t>The table of contents should be updated to reference the draft's referenced sections.</t>
  </si>
  <si>
    <t>"AP STA" should be "non-AP STA"</t>
  </si>
  <si>
    <t>The updates "or robust management frame" should be underlined</t>
  </si>
  <si>
    <t>extraneous "t" in broadcast/multicast</t>
  </si>
  <si>
    <t>A new item should be included to state "If protection for Robust management frames is enabled, confirm the management group cipher suite."</t>
  </si>
  <si>
    <t>The figure should be 13 vs. 14.</t>
  </si>
  <si>
    <t>The figure should be 14 vs. 15.</t>
  </si>
  <si>
    <t>"…IGTK, GTK associated sequence"  should read "….IGTK, their associated sequence"</t>
  </si>
  <si>
    <t>"….all robust broadcast…" should read "….all broadcast…"</t>
  </si>
  <si>
    <t>"and BIP" does not apply.  Since BIP does not provide confidentiality, it should be described separated than that of TKIP and CCMP.</t>
  </si>
  <si>
    <t>Remove "..and BIP" from this sentence.</t>
  </si>
  <si>
    <t>The changes applied to the base 802.11 specification need to be highlighed (underlined).</t>
  </si>
  <si>
    <t>",  a pairwise cipher suite" should be ", the pairwise cipher suite"</t>
  </si>
  <si>
    <t>This is an extraneous reference.</t>
  </si>
  <si>
    <t>Remove.</t>
  </si>
  <si>
    <t>"ist" should be "1st"</t>
  </si>
  <si>
    <t>BIP is a protocol that provides integrity only and thus should not be included in this first paragraph.</t>
  </si>
  <si>
    <t>Remove BIP from the sentence.</t>
  </si>
  <si>
    <t>The management field to be set to 0 if the Frame control field is anything by 00….the last sentence leaves in question as to what to do for control fields.</t>
  </si>
  <si>
    <t>Delete the sentence "The Fragment number bits are not modified"</t>
  </si>
  <si>
    <t>hyphen after "Amendment" is extraneous</t>
  </si>
  <si>
    <t>"Amendment w"</t>
  </si>
  <si>
    <t>Use the official timeline and put in the currently-correct number. I figure 5.</t>
  </si>
  <si>
    <t>Paragraph break at this line needs extra space</t>
  </si>
  <si>
    <t>What is meaning of hyphen after the superscript *</t>
  </si>
  <si>
    <t>Include definition in the statement above list, or delete hyphen</t>
  </si>
  <si>
    <t>two pages are both numbered "iii". Second one should be "iv"</t>
  </si>
  <si>
    <t>several headings are missing from the Table of Contents, 8.5, 8.7, others</t>
  </si>
  <si>
    <t>re-generate a table of contents with all the first three levels of headings</t>
  </si>
  <si>
    <t>Change editing instructions to "Insert the following after 8.7.2.1". See Style Guide clause 21.</t>
  </si>
  <si>
    <t>clause number should be a lower case letter.</t>
  </si>
  <si>
    <t>see Style Guide 21.2 and Table 5</t>
  </si>
  <si>
    <t>Modify editing instruction, or change description of editing instruction at page-1.</t>
  </si>
  <si>
    <t>ElBakoury, Hesham</t>
  </si>
  <si>
    <t>The draft needs to address security for multicast mgmt/control frames</t>
  </si>
  <si>
    <t>The TG need to explore techniques to secure multicast mgmt frames.  One way is to use group keys similar to what 802.11i does for data frames.</t>
  </si>
  <si>
    <t>Calhoun, Pat</t>
  </si>
  <si>
    <t>BIPS doesn't provide confidentiality.  It doesn't belong here</t>
  </si>
  <si>
    <t xml:space="preserve">Sentence doesn't seem to make sense, and typo </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</si>
  <si>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</si>
  <si>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</si>
  <si>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</si>
  <si>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dot11RSNAProtectedManagementFramesEnabled is not used outside Annex D (or at least I could not find it in the current draft without being able to do text searches in the PDF). In addition, this variable is limited to only unicast frames which does not seem to match how the current draft is written.</t>
  </si>
  <si>
    <t>Add text (outside Annex D) describing how dot11RSNAProtectedManagementFramesEnabled is to be used and likely remove the limitation of unicast protection from here in Annex D description. Alternatively, remove the MIB variable since it is not used.</t>
  </si>
  <si>
    <t>double check table number and assign values to TBDs</t>
  </si>
  <si>
    <t>figure 77 replaces figure 89</t>
  </si>
  <si>
    <t>check with rev ma D9.0 for numbering</t>
  </si>
  <si>
    <t>should PMKID list be 16-s or 16*s</t>
  </si>
  <si>
    <t>check with rev ma D9.0 for PMKID list value in figure 77</t>
  </si>
  <si>
    <t>table 28 replaces table 32</t>
  </si>
  <si>
    <t>table 29 replaces table 33</t>
  </si>
  <si>
    <t>Figure 79 replaces fiugre 91</t>
  </si>
  <si>
    <t>Accept in principle.  Also underlined 'received'.</t>
  </si>
  <si>
    <t>should bit B9 be assigned "Peer Key Enabled" and B7-B8 and B10-B15 should be reserved?</t>
  </si>
  <si>
    <t xml:space="preserve">check for accuracy. </t>
  </si>
  <si>
    <t>Element ID field is TBD</t>
  </si>
  <si>
    <t>assign value to element ID</t>
  </si>
  <si>
    <t>figure 136 is not labeled and the word clause is misspelled</t>
  </si>
  <si>
    <t>spell clause correctly and label table</t>
  </si>
  <si>
    <t>you state there are 5 security associations but you define six</t>
  </si>
  <si>
    <t>fix statement to say there are 6 SA s</t>
  </si>
  <si>
    <t>numbering is improper and out of order. Section follows 8.4.1.1.4</t>
  </si>
  <si>
    <t>fix numbering</t>
  </si>
  <si>
    <t>Resopnes should be Responses</t>
  </si>
  <si>
    <t>fix spelling</t>
  </si>
  <si>
    <t>run-on phrases (grammar)</t>
  </si>
  <si>
    <t xml:space="preserve">suggest putting commas after the words advertise, frame, and AKMP. </t>
  </si>
  <si>
    <t>Table 35-KDE corresponds to table 62 in rev ma</t>
  </si>
  <si>
    <t>check table numbering</t>
  </si>
  <si>
    <t>Modify MLME-DELETEKEYS.request in 10.3.18.1.2 to allow DHV to be deleted, e.g., by adding a new Key Type “DHV”. Note that 8.5.6 is actually 8.5.5 in the current 802.11ma.</t>
  </si>
  <si>
    <t>DGTK is used as a Supplicant state machine variable. However, Supplicant state machine is never going to receive DGTK. It will receive DHV.</t>
  </si>
  <si>
    <t>Replace “DGTK – This variable represents the current DGTK.” with “DHV – This variable represents the current DHV.” Note that 8.5.6.2 is actually 8.5.5.2 in the current 802.11ma.</t>
  </si>
  <si>
    <t>Supplicant state machine is described to use DGTK. However, it never receives DGTK. This is likely referring to DHV which is indeed sent to the supplicant in EAPOL-Key frames.</t>
  </si>
  <si>
    <t>Replace all occurrences of  “DGTK” with “DHV” in 8.5.6.3. Also note that MLME-SETKEYS.request cannot be used with DGTK or DHV without modifications as noted in my other comments. Note that 8.5.6.3 is actually 8.5.5.3 in the current 802.11ma.</t>
  </si>
  <si>
    <t>This clause is for per-MMPDU Tx, but refers to MPDU's TX in one place. Shouldn't that be MMPDU like all other cases in this clause?</t>
  </si>
  <si>
    <t>Replace “IBSS GTK exists for MPDU's TA” with “IBSS GTK exists for MMPDU's TA”.</t>
  </si>
  <si>
    <t>Per-MMPDU Tx pseudo-code instructs STA to discard unicast MMPDUs if they are not using TKIP. However, TKIP is not even allowed for robust management protection. I would assume this was supposed to say CCMP.</t>
  </si>
  <si>
    <t>Accept in principle.  IEEE 802.11e is no longer referenced as it is part of 802.11ma.</t>
  </si>
  <si>
    <t>delete line 11 on this page</t>
  </si>
  <si>
    <t>2005 Style guide shows the proper numbering here to be lower case letters</t>
  </si>
  <si>
    <t>change to 8.4.1.1.3a</t>
  </si>
  <si>
    <t>add 8.4.1.2</t>
  </si>
  <si>
    <t>"item 5" isn't quite right</t>
  </si>
  <si>
    <t>change to "Change second paragraph of 8.4.1.2.1 as follows", and add "d)" in front of text of the paragraph.</t>
  </si>
  <si>
    <t>Since 8.4.3 is a hanging paragraph, it is better to state the editing instructions relative to 8.4.3.1</t>
  </si>
  <si>
    <t>Change to "Insert the following text before 8.4.3.1:"</t>
  </si>
  <si>
    <t>extraneous "the"</t>
  </si>
  <si>
    <t>drop "the" before the MIB variable name</t>
  </si>
  <si>
    <t>"disabled"</t>
  </si>
  <si>
    <t>change to "seto to zero"</t>
  </si>
  <si>
    <t>Accept in principle.  CCMP is used as the default for all unicast frames (management and data).  The 'meaning' for CCMP now reads: "CCMP - default pairwise cipher suite in an RSNA"</t>
  </si>
  <si>
    <t>Recommend: Accept in principle. The following sentence is added: "A replayed frame shall be silently discarded and the dot11RSNAStatsRobustMgmtCCMPreplays shall be incremented by 1."  Also the dot11RSNAStatsRobustMgmtCCMPreplays shall be added to Annex D.</t>
  </si>
  <si>
    <t>Add language to either (1, preferred) enable TKIP to be used for unicast management frame protection or (2) delete this clause.</t>
  </si>
  <si>
    <t>Accept in principle.  As dependent drafts have also been fluctuating, the editor has attempted to stay abreast the revisions.  Given the timeliness to get TGw to letter ballot, it was difficult to get the latest revisions of TGk and TGn.  The TGw draft will continue to endeavor to stay up to date with the latest revision of the dependent draft.</t>
  </si>
  <si>
    <t>Accept in principle.  Removed from Clause 2.</t>
  </si>
  <si>
    <t>Why do we need a DGTK KDE - It should be the DHV KDE.  The DHV is distributed in handshakes - DGTK is distributed in the disconnect message within the MMIE.</t>
  </si>
  <si>
    <t>Change DGTK to DHV in both occurances in the line</t>
  </si>
  <si>
    <t>Remove the " at the end of the sentence.</t>
  </si>
  <si>
    <t>The diagram needs to be updated: There should be a gap between the first box on the authenticator side and the vertical line.  
The Next box says "Gnonce = Get Next Key counter" and then sends G in the message.</t>
  </si>
  <si>
    <t>Replace "G" with "Gnonce" in the messages</t>
  </si>
  <si>
    <t>Section 8.5.6 in REV-ma-8.0 is RSNA Authenticator Key Management State Machines</t>
  </si>
  <si>
    <t>The name of this section should be 8.5.5</t>
  </si>
  <si>
    <t>Section 8.5.6.2 in REV-ma-8.0 is RSNA Auth state machine variables</t>
  </si>
  <si>
    <t>The name of this section should be 8.5.5.2</t>
  </si>
  <si>
    <t>The STA does not get the DTK until later.  The variable used in this diagram is the DHV.</t>
  </si>
  <si>
    <t>this appears to be a very long "if" condition that was split across multiple lines.</t>
  </si>
  <si>
    <t>remove the line breaks after "has" on line 23, and after "MPDU's" on line 24</t>
  </si>
  <si>
    <t>MPDU's should be "MMPDU's"</t>
  </si>
  <si>
    <t>something doesn't look right about this "if" condition. Cipher being "not TKIP" would seem to include AES-CCM</t>
  </si>
  <si>
    <t>"as given in clause 8.3.4.4.1…"  Clause does not exist.</t>
  </si>
  <si>
    <t>"as given in clause 8.3.4.4…"</t>
  </si>
  <si>
    <t>Since only the STA with the larger MAC address is used to set the policy between two peers, what happens when an IBSS is using RMF, but then a STA with a larger MAC addr than any peer joins the BSS and the new peer has no RMF advertisement?</t>
  </si>
  <si>
    <t>Describe how the IBSS will accommodate the new peer that has no RMF capability.</t>
  </si>
  <si>
    <t>Kevin Hayes</t>
  </si>
  <si>
    <t>Generial</t>
  </si>
  <si>
    <t>65</t>
  </si>
  <si>
    <t>7.3.2.25.2</t>
  </si>
  <si>
    <t>7.3.2.53</t>
  </si>
  <si>
    <t>8.3.2.1</t>
  </si>
  <si>
    <t>54</t>
  </si>
  <si>
    <t>56</t>
  </si>
  <si>
    <t>60</t>
  </si>
  <si>
    <t>8.4.12</t>
  </si>
  <si>
    <t>8.5.2.1</t>
  </si>
  <si>
    <t>The phrase "Robust Management Frames" is used so often that it may be advised to use the acronym "RMF".</t>
  </si>
  <si>
    <t>Do not capitalize the phrase Robust Management Frames.</t>
  </si>
  <si>
    <t>Use an acronym if you really want to use capital letters.  :)</t>
  </si>
  <si>
    <t>"When an associated STA receives a deauthentication…"  This seems to fail to describe what an AP would do when it receives a deauthentication frame.</t>
  </si>
  <si>
    <t>"When an associated AP or STA receives a deauthentication…"</t>
  </si>
  <si>
    <t>"authentication notice, validates the MIC…"  Standard should describe behaviour in terms of frame transactions.</t>
  </si>
  <si>
    <t>"authentication frame, validates the MIC…"</t>
  </si>
  <si>
    <t>"When CCMP is used, the data confidentiality…"</t>
  </si>
  <si>
    <t>"When CCMP is used, the confidentiality…"</t>
  </si>
  <si>
    <t>"Data Confidentiality"</t>
  </si>
  <si>
    <t>"Confidentiality"</t>
  </si>
  <si>
    <t>"The size of the RSN information element is limited by the size of an information element, which is 255 octets This statement insults the intelligence of the reader, and is incorrect too (max IE size is 257 octets).</t>
  </si>
  <si>
    <t>Strike the final two sentences of this paragraph.</t>
  </si>
  <si>
    <t>Make it clear that "Enabled Robust Management Frame Protection" applies to both of the columns on the right.</t>
  </si>
  <si>
    <t>See comment.</t>
  </si>
  <si>
    <t>"The Key ID field identifies the broadcast/multicast key used to compute the MIC."  It would be more descriptive to state the exact key which is referenced by the Key ID.</t>
  </si>
  <si>
    <t>"The Key ID field identifies the IGTK used to compute the MIC."</t>
  </si>
  <si>
    <t>"A MAC implementation shall support CCMP…"  This sentence is simply a restatement of the previous sentence.</t>
  </si>
  <si>
    <t>Strike the sentence.</t>
  </si>
  <si>
    <t>"shall use the same TK as a Data MPDU or MMPDU."</t>
  </si>
  <si>
    <t>"shall use the same TK as a data MPDU."</t>
  </si>
  <si>
    <t>"If dot11RSNAProtectedManagementFramesEnables is TRUE…"</t>
  </si>
  <si>
    <t>"If dot11RSNAProtectedManagementFramesEnabled is TRUE…"</t>
  </si>
  <si>
    <t>Since the MMIE is currently described as an information element, it will naturally be considered to be included in the Ies described in the last sentence of 7.3.2:  "The frame body components specified for many management subtypes result in elements ordered by ascending element ID."</t>
  </si>
  <si>
    <t>Describe the MMIE not as an IE, but as a (raw) field, that just happens to start with an element ID and a length.  See doc 06/1107r0.</t>
  </si>
  <si>
    <t>"provided in either the 4-way or Group…"</t>
  </si>
  <si>
    <t>"provided in both the 4-way and Group…"</t>
  </si>
  <si>
    <t>"Compute AES-128-CMAC with a Tlen of 64 over the …"  It is already specified in 8.3.4.1 that AES-128-CMAC shall use a Tlen of 64, so there is no need to restate that here, and it makes it too wordy to do so.</t>
  </si>
  <si>
    <t>"Compute AES-128-CMAC over the…"</t>
  </si>
  <si>
    <t>It is already implied that each step must succeed to proceed to the next.</t>
  </si>
  <si>
    <t>"c) Compute the AAD for this management frame, as specified in 8.3.4.3."</t>
  </si>
  <si>
    <t>"if the replay protection fails, …"  The actions described by this sentence are already described in clause 8.3.4.4.</t>
  </si>
  <si>
    <t>The first sentence of the paragraph should be included in ordered list item c) above because it further describes the BIP receiver algorithm.</t>
  </si>
  <si>
    <t>"over the concatenation of (AAD || Management Frame Body || MMIE).  If the result does not match the value in the MMIE, then the receiver shall silently discard the frame and increase the dot11RSNAStatsCMACICVErrors counter."</t>
  </si>
  <si>
    <t>"the IGTKSA is unidirectional"  What is meant by this statement?</t>
  </si>
  <si>
    <t>Clarify what unidirectional means in this context.</t>
  </si>
  <si>
    <t>The MIB variable dot11RSNALegacyManagementFrames could be set by a non-AP STA.  Such use is not described in the paragraph, although it is described in the table 59a.</t>
  </si>
  <si>
    <t>Describe the use of dot11RSNALegacyManagementFrames by a non-AP STA.</t>
  </si>
  <si>
    <t>The dot11RSNALegacyManagementFrames is not well named.  "Legacy" just means "previous to now".  For TGw usage, we wish to imply the local STA will or will not accept unprotected management frames, which is a matter of policy.</t>
  </si>
  <si>
    <t>Change name of MIB variable to dot11RSNAProtectedManagementFramesRequired.</t>
  </si>
  <si>
    <t xml:space="preserve">"if STAs RSN IE advertises a different Management Group Ciphersuite…"  The word "different" carries the burden of describing "different than what?".  </t>
  </si>
  <si>
    <t>"if STAs RSN IE advertises a mismatching Management Group Ciphersuite…"</t>
  </si>
  <si>
    <t>"The AP shall transmit and receive unicast RMF unprotected;"  Make it clear that only the STAs which set RMF = 0 get unprotected frames.</t>
  </si>
  <si>
    <t>"The AP shall transmit unicast RMF to this STA with no protection;"</t>
  </si>
  <si>
    <t>Describe how the IBSS will downgrade its operation to accommodate the joiner having no RMF capability.</t>
  </si>
  <si>
    <t>The last sentence of this paragraph contradicts the last sentence of the previous paragraph.</t>
  </si>
  <si>
    <t>Strike the sentence which states "A STA whall ignore Beacon frames that advertise a different security policy."</t>
  </si>
  <si>
    <t>Broadcast deauthentication and disassociation frames can legally be sent by a non-AP STA.</t>
  </si>
  <si>
    <t>Strike the "(sent by the AP)" phrase.</t>
  </si>
  <si>
    <t>"All management frames sent or received by a STA before the keys are installed shall be unprotected."  Exactly which keys are referred to here?  The IGTK?</t>
  </si>
  <si>
    <t>Clarify which keys are referred to in the indicated sentence.</t>
  </si>
  <si>
    <t>Is the "PN" described here related in any way to the PN used for data cipher suites?  Won't M3 have two different "PNs" in it, one for GTK and one for IGTK?  This is confusing.</t>
  </si>
  <si>
    <t>Choose a more specific name for the PNs of the GTK and IGTK.</t>
  </si>
  <si>
    <t>Accept in principle.  This MIB variable has been removed.</t>
  </si>
  <si>
    <t>Accept in principle. Delete this MIB object. Delete all references to MIB object</t>
  </si>
  <si>
    <t>Accept in principle.  dot11RSNAProtectedManagementBroadcastPolicy has been removed, but the latter one has been added.</t>
  </si>
  <si>
    <t>Accept in principle.  Assignment has been left as TBD.</t>
  </si>
  <si>
    <t>Change to "Insert the following text after the paragraph that starts "If CCMP is enabled…". Delete the paragraph "Table 28 indicates…" since there are no changes to it.</t>
  </si>
  <si>
    <t>This is an insertion, not a change of existing text</t>
  </si>
  <si>
    <t>change editing instructions to "insert"</t>
  </si>
  <si>
    <t>use of "shall" isn't appropriate for clause 7</t>
  </si>
  <si>
    <t>change "shall be" to "is"</t>
  </si>
  <si>
    <t>Table 33, not 29</t>
  </si>
  <si>
    <t>Some changes can't be shown with underlining and strikethrough. Like the addition of two new columns to this table. These changes should be noted in the editing instructions.</t>
  </si>
  <si>
    <t>Figure 91, not 79</t>
  </si>
  <si>
    <t>Indicate what is being changed in this replaced figure</t>
  </si>
  <si>
    <t>Add "addition being bit 6 defined as Robust Management frame protection"</t>
  </si>
  <si>
    <t>ANA is needed to allocate this bit</t>
  </si>
  <si>
    <t>add an Editorial note below the table indicating that ANA needs to allocate the bit</t>
  </si>
  <si>
    <t>11ma shows bit 9 for PeerKey</t>
  </si>
  <si>
    <t>track 11ma</t>
  </si>
  <si>
    <t>Editing instructions would be better stated as "Insert after dashlist item "Bits 4-5"</t>
  </si>
  <si>
    <t>original text doesn't match 11ma</t>
  </si>
  <si>
    <t>7.3.2.27 is not correct.</t>
  </si>
  <si>
    <t>Accept in principle.  Removal of some of the text requires a technical comment not an editorial comment, so only the editorial updates have been made.</t>
  </si>
  <si>
    <t>Accept in principle.  A comma has been added but both ands are needed as the first groups the protection of unicast while the second concatenates the unicast with multicast.</t>
  </si>
  <si>
    <t>Accept in principle.  To be consistant with 802.11ma D9.0, the update is "and shall be set to 0 on transmission and ignored on reception."</t>
  </si>
  <si>
    <t>Recommend: Accept in principle.  This sentence has been removed by the adoption of 11-06-1932r0.</t>
  </si>
  <si>
    <t>Recommend: Accept in principle.  This clause has been removed by the adoption of 11-06-1932r0.</t>
  </si>
  <si>
    <t>Accept in principle.  The current phrasing is previously used by 802.11ma D9.0 as well.</t>
  </si>
  <si>
    <t>Accept.  The sentence has been modified to "Validate the RSN capalities negotiated are valid as defined in 7.3.2.25.3."</t>
  </si>
  <si>
    <t>Recommend: Accept in principle. Need submission providing text. See CID 367</t>
  </si>
  <si>
    <t>Recommend: Accept in principle. Use "AES-CCM" instead of "TKIP" to remain consistent with line 47</t>
  </si>
  <si>
    <t>Recommend: Accept in principle. We need a submission. Several problems exist in this pseudo-code. "else // should not arrive here" is wrong. Need pseudo-code to handle broadcast (AES-128-CMAC) as well as unicast. In line 11 also change "MSMPDU" to "MMPDU" and change "protections" to "protection" Make same change of protections throughout the pseudo-code. Change line 13 from "MMPDU that MPDU is a member of is to be protected" to "MPDU is a member of an MMPDU that is to be protected" Perhaps doc 11-06-1581 will help.</t>
  </si>
  <si>
    <t>review all editing instructions and remove "clause" except where it refers to a bona-fide clause number</t>
  </si>
  <si>
    <t>Recommendation: Accept</t>
  </si>
  <si>
    <t>IETF RFC 4086 is in Annex P of IEEE P802.11-REVma/D9.0</t>
  </si>
  <si>
    <t xml:space="preserve">Presently, references are either in Clause 2 or Annex P, not both.  The Task Group should decide where this reference is to be located.  Either delete Clause 2, Page 1, lines 29-31, or retain the Insertion edit and craft a new edit to remove the reference in Annex P.  </t>
  </si>
  <si>
    <t>IEEE P802.11-REVma/D9.0 and IEEE P802.11k/D5.0 add letters l, m and n.</t>
  </si>
  <si>
    <t>Use the current Clause 5.3 of IEEE P802.11-REVma/D9.0 and add the new edits.  Thus, l becomes o and m becomes p.</t>
  </si>
  <si>
    <t>IEEE P802.11-REVma/D9.0 and IEEE P802.11k/D5.0 add letters g, h and i.</t>
  </si>
  <si>
    <t>Use the current Clause 5.3.1 of IEEE P802.11-REVma/D9.0and add the new edits.  Thus, g becomes j and h becomes k.</t>
  </si>
  <si>
    <t>Replace 'Figure 14' with 'Figure 13', also on the legend, line 11.</t>
  </si>
  <si>
    <t>Replace 'Figure 15' with 'Figure 14', also on the legend, page 6 line 3.</t>
  </si>
  <si>
    <t>The figure numbers are incorrect.</t>
  </si>
  <si>
    <t>Replace 'Figure 14' with 'Figure 13', and 'Figure 15' with 'Figure 14'..</t>
  </si>
  <si>
    <t>The text cited is not from IEEE P802.11-REVma/D9.0.</t>
  </si>
  <si>
    <t>Delete Line 8, since no text is present</t>
  </si>
  <si>
    <t>Editing instruction is not clear.  The ist paragraph?</t>
  </si>
  <si>
    <t>Change ist to first</t>
  </si>
  <si>
    <t>Add space between bit and 11</t>
  </si>
  <si>
    <t>The priority field is four bits long, but the value indicated eight bits with the use of hexidecimal notation 0x00</t>
  </si>
  <si>
    <t>Delete hexidecimal notation</t>
  </si>
  <si>
    <t>Misspelling of THAN (i.e., &lt;=)</t>
  </si>
  <si>
    <t>Change that to than</t>
  </si>
  <si>
    <t>dot11RSNAStatsBIPReplays</t>
  </si>
  <si>
    <t>Change font to match MIB variable convention (i.e. courier).</t>
  </si>
  <si>
    <t>Add the word, by, before the word, using.</t>
  </si>
  <si>
    <t>dot11RSNAStatsBroadcastDHVMismatches</t>
  </si>
  <si>
    <t>What is muted?  Other places (e.g., page 15, line 13)  used masked.  Are these the same actions?</t>
  </si>
  <si>
    <t>If so, then change muted to masked.  If not, then is muted explained elsewhere?</t>
  </si>
  <si>
    <t>AES-CMAC-64? Does the 64 represent the Tlen Value of the CMAC? Or is it just wrong and should be AES-128-CMAC as stated in Table 28 on page 9, line 17 and in the text on page 9 line 24?</t>
  </si>
  <si>
    <t>Change AES-CMAC-64 to AES-128-CMAC.</t>
  </si>
  <si>
    <t>dot11RSNAStatsCMACICVErrors</t>
  </si>
  <si>
    <t>Names here does not match with name in Annex D  (Stats in included in the name here, but not in the name in Annex D page 32, line 22)</t>
  </si>
  <si>
    <t>Correct name so that they are the same.  Either remove Stats from 8.3.4.6 or add Stats to Annex D.</t>
  </si>
  <si>
    <t>Add period to end of sentence</t>
  </si>
  <si>
    <t>There are six items in the bullet list, why does it state five?</t>
  </si>
  <si>
    <t>Change five to six</t>
  </si>
  <si>
    <t>Where is the underlined text that shows text that was changed for this editing instructions?  (I.e., which bullet items were added that resulted in the change of types of security associations?)</t>
  </si>
  <si>
    <t>Please indicate which bullet items were added</t>
  </si>
  <si>
    <t>dot11RSNAPRotectedManagementFramesLegacySupported contains an uppercase R in the word PRotected.</t>
  </si>
  <si>
    <t>Make the R lowercase, (i.e., Protected).  This will then be consistent with nameing convention and Annex D.</t>
  </si>
  <si>
    <t>Misspelling of beeeen (two extra e's)</t>
  </si>
  <si>
    <t>Change beeeen to been</t>
  </si>
  <si>
    <t>Misspelling of Controllred (extra r)</t>
  </si>
  <si>
    <t xml:space="preserve">Change Controllred to Controlled </t>
  </si>
  <si>
    <t>A Stray underscore appears between Disconnect and Group</t>
  </si>
  <si>
    <t>Remove stray underscore</t>
  </si>
  <si>
    <t>PN represents Sequence number here, but is used in 8.5.2.2 as packet number.</t>
  </si>
  <si>
    <t>Change "sequence number" to "packet number"</t>
  </si>
  <si>
    <t>Consisteny with 8.5.6.3</t>
  </si>
  <si>
    <t>Change StaDisconnect to STADisconnect</t>
  </si>
  <si>
    <t>A missing t before hen to make then in bold</t>
  </si>
  <si>
    <t>Change hen to then</t>
  </si>
  <si>
    <t>Add comma after variable</t>
  </si>
  <si>
    <t>Add comma after IGTK</t>
  </si>
  <si>
    <t xml:space="preserve">and is not using bold font </t>
  </si>
  <si>
    <t>Add bold font to and in the condition</t>
  </si>
  <si>
    <t>Formatting: not indented correctly to match coding tabs</t>
  </si>
  <si>
    <t>Correct alignment of coding tabs</t>
  </si>
  <si>
    <t>Please make sure the next revision allows us to quote passages by cutting and pasting using adobe reader/acrobat</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</si>
  <si>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</si>
  <si>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</si>
  <si>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</si>
  <si>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"delete" here.</t>
  </si>
  <si>
    <t>Replace "delete" with "remove", or change description of editing instruction at page-1.</t>
  </si>
  <si>
    <t>There is a description that editing instructions are change, remove or insert, at line-14 o page-1. However, I can see "delete" is used as editing instruction.</t>
  </si>
  <si>
    <r>
      <t>Replace "</t>
    </r>
    <r>
      <rPr>
        <b/>
        <i/>
        <sz val="10"/>
        <rFont val="Tahoma"/>
        <family val="2"/>
      </rPr>
      <t>delete</t>
    </r>
    <r>
      <rPr>
        <sz val="10"/>
        <rFont val="Tahoma"/>
        <family val="2"/>
      </rPr>
      <t>" with "</t>
    </r>
    <r>
      <rPr>
        <b/>
        <i/>
        <sz val="10"/>
        <rFont val="Tahoma"/>
        <family val="2"/>
      </rPr>
      <t>remove</t>
    </r>
    <r>
      <rPr>
        <sz val="10"/>
        <rFont val="Tahoma"/>
        <family val="2"/>
      </rPr>
      <t>", or replace all occurances of instructions of "</t>
    </r>
    <r>
      <rPr>
        <b/>
        <i/>
        <sz val="10"/>
        <rFont val="Tahoma"/>
        <family val="2"/>
      </rPr>
      <t>remove</t>
    </r>
    <r>
      <rPr>
        <sz val="10"/>
        <rFont val="Tahoma"/>
        <family val="2"/>
      </rPr>
      <t>" with "</t>
    </r>
    <r>
      <rPr>
        <b/>
        <i/>
        <sz val="10"/>
        <rFont val="Tahoma"/>
        <family val="2"/>
      </rPr>
      <t>delete</t>
    </r>
    <r>
      <rPr>
        <sz val="10"/>
        <rFont val="Tahoma"/>
        <family val="2"/>
      </rPr>
      <t>".</t>
    </r>
  </si>
  <si>
    <t>So far, is the feature specified in this amendement mandatory or optional ? For example, line-7 on page-12, ".. used only when…" Using BIP seems optional. But does it mean all STA (after approval of this amendment) shall support transmiting/receiving frame using BIP ?</t>
  </si>
  <si>
    <t>Please clarify it.</t>
  </si>
  <si>
    <t>"beeeen"</t>
  </si>
  <si>
    <t>"been"</t>
  </si>
  <si>
    <t>"has been is"</t>
  </si>
  <si>
    <t>"has been"</t>
  </si>
  <si>
    <t>There is no explanation in Clause 11 of recovery procedures in failed secure management frame communications.</t>
  </si>
  <si>
    <t>Provide recovery procedures.</t>
  </si>
  <si>
    <t>all</t>
  </si>
  <si>
    <t>Acronym shouldn't appear in the title</t>
  </si>
  <si>
    <t>While the acronym has appeared before this clause, it would still be useful to define it here.</t>
  </si>
  <si>
    <t>Change "BIP" to "Broadcase/Multicast Integrity Protocol (BIP)"</t>
  </si>
  <si>
    <t>Reject.  The text is actually extracted from the IEEE 802.11ma D9.0 draft; the newly added item does not include the '.' and is consistant with the guideline.  Suggestion is to provide the removal of the '.' in the fourth item to TGm.</t>
  </si>
  <si>
    <t>Accept in principle.  The beginning of the sentence now reads "Enhanced cryptographic encapsulation mechanisms for robust unicast and broadcast/multicast management frames"</t>
  </si>
  <si>
    <t>Reject.  The rewrite to "must be processed" may imply that the processing is to effectively also disregard the deauthentication.</t>
  </si>
  <si>
    <t>Accept in principle.  Instruction now follows the IEEE guidelines.</t>
  </si>
  <si>
    <t>Accept in principle.  Updated per comment #80.</t>
  </si>
  <si>
    <t>Define MLME primitives to pass the masked IEEE 802.11 header information to the SME for MLME processing. I believe this goes in Clause 10</t>
  </si>
  <si>
    <t>In the case of an AP reboot. How does a formerly associated STA know that its keys are no longer valid. Typically the AP would send a deauth, but in this case it couldn't because it does not have a valid key.</t>
  </si>
  <si>
    <t>Define a mechanism where the AP and the STA can synchronize their state when the AP reboots. You could define something in the beacon which changes each time the AP reboots.</t>
  </si>
  <si>
    <t xml:space="preserve">There is nothing in Clause 11.7 that describes how an AP and a STA behaves when there is a mixture of legacy and w-enabled devices. </t>
  </si>
  <si>
    <t>Define a mechanism to address the delivery of MMPDU's in the case where there is a mixture of 11w and non-11w devices in the BSS.</t>
  </si>
  <si>
    <t>Hansen, Christoper</t>
  </si>
  <si>
    <t>Clarify text "DHV is different"</t>
  </si>
  <si>
    <t>Precisely define what is different.  I assume you mean when the DHV in the deauthentication request is different from the DHV stored in the AP for the particular STA that is requesting deauthentication.</t>
  </si>
  <si>
    <t>Blue:  resolution needs draft text submission</t>
  </si>
  <si>
    <t>Remove the sentence: "Broadcast and multicast action frames (sent by the access point) may be converted to unicast frames by MUP"</t>
  </si>
  <si>
    <t>The caveat in this sentence makes we wonder if the broadcast integrity protection is even worth the complexity, time, and cost in implementing this scheme.  The IGTK, by the current definition, is with all participants of the group, and any message can be forged by a disgruntled STA.  How often are broadcast/multicast management frames used?  If the broadcast mgmt frame is not mandatory - then there is no need for this expensive scheme.</t>
  </si>
  <si>
    <t>Accept in principle.  In some instances (see Section 5) they are referred to as "protection mechanisms" or "security services"; in this instance, since the Security services are being described, it is appropriate to enumerate them.</t>
  </si>
  <si>
    <t>Reject.  While BIP is a new term in TGw, the draft introduces TKIP, CCMP and BIP as new terms as well.</t>
  </si>
  <si>
    <t>Accept.  Removed "protection of".</t>
  </si>
  <si>
    <t>Accept.  It has been removed.</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</si>
  <si>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</si>
  <si>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</si>
  <si>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</si>
  <si>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</si>
  <si>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</si>
  <si>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</si>
  <si>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</si>
  <si>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</si>
  <si>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Replace with:  "the transmitter shall preserve the relative order of protected management frames to the same DA,  shall preserve the relative order of protected management frames with the a group DA and shall preserve the relative order of a protected management frame with an individual DA versus protected management frames with a group DA."</t>
  </si>
  <si>
    <t>Please check the publication dates.  If TGw is slated to complete after TGn,  then it should include TGn as a baseline.   This is relevant in describing the construction of the AAD in the BIP protocol as the HT Control field needs to be excluded from the AAD calculation.</t>
  </si>
  <si>
    <t>Recommend: Reject.  The Robust Management Frame protection capability bit is to enabled both unicast and bcast/mcast frame protection.  There is no reason to separate protection of bcast/mcast from unicast management frames.</t>
  </si>
  <si>
    <t>Recommend: Accept in principle.  Resoved by Comment resolution #1101</t>
  </si>
  <si>
    <t>Recommend: Accept in principle.  Editorial instructions now state to 'insert' vs. 'change'.</t>
  </si>
  <si>
    <t>Recommend: Counter. An editorial note has been added to note that a value must be assigned by ANA, until such time, TBD remains.</t>
  </si>
  <si>
    <t>Recommend: Reject.  TGw has decided to support multicast in deference to TGk and TGv.</t>
  </si>
  <si>
    <t>Recommend: Counter.  Submission 11-06-1932r0 obviates this sentence.</t>
  </si>
  <si>
    <t>"…and the deauthentication integrity check fails or if the DHV is different." This may be slightly pedantic, but the integrity check for deauthentication frames is a two-step process: check the MIC AND checking the DHV. If either check fails, then the integrity check fails.</t>
  </si>
  <si>
    <t>Replace with "…and the deauthentication integrity check fails."</t>
  </si>
  <si>
    <t>The draft is not searchable or extractable</t>
  </si>
  <si>
    <t>The PDF "Search" and text extraction features should be enabled in all future versions of the draft</t>
  </si>
  <si>
    <t>Add an editorial note below figure that says assignment of bit 4 requires approval by ANA</t>
  </si>
  <si>
    <t>Change to "Change the second paragraph as follows:"</t>
  </si>
  <si>
    <t>Changes are needed to first sentence of the second paragraph, too</t>
  </si>
  <si>
    <t>Change first sentence of second paragraph to match new name of the field in the figure</t>
  </si>
  <si>
    <t xml:space="preserve">Show "Octet" with strikethrough after "Priority" </t>
  </si>
  <si>
    <t>Sentence "Bits 4-7…" has been deleted</t>
  </si>
  <si>
    <t>Show the sentence here with strikethrough</t>
  </si>
  <si>
    <t>Underline new text (second and third dashlist items)</t>
  </si>
  <si>
    <t>Also need to change "MPDU" to "MPDU or MMPDU" in first paragraph of this clause</t>
  </si>
  <si>
    <t>Also need to update Figure 137, changing "MPDU" to "MPDU or MMPDU"</t>
  </si>
  <si>
    <t>Change to "Change", and identify the changes with underline/strikethrough</t>
  </si>
  <si>
    <t>8.3.3.4 is a hanging paragraph, so instructions are better stated as "before 8.3.3.4.1"</t>
  </si>
  <si>
    <t>This text should be added as a separate paragraph, not as a sentence appended to final paragraph.</t>
  </si>
  <si>
    <t>change editing instructions to "Insert the following paragraph…"</t>
  </si>
  <si>
    <t>"delivered to the SME" is very ambiguous</t>
  </si>
  <si>
    <t>Suggest "delivered to the SME via the MLME primitive designated for that management frame,"</t>
  </si>
  <si>
    <t>Additional text should appear at end of first paragraph</t>
  </si>
  <si>
    <t>Remove setting of the "protected" frame control field for BIP encapsulated protected management frames,  and rely on the presence of the MMIE instead.</t>
  </si>
  <si>
    <t>I think decoding the structure of an Element differently according to its length complicates implementation unnecessarily.</t>
  </si>
  <si>
    <r>
      <t>The N</t>
    </r>
    <r>
      <rPr>
        <sz val="8"/>
        <rFont val="Tahoma"/>
        <family val="2"/>
      </rPr>
      <t xml:space="preserve">GTK  </t>
    </r>
    <r>
      <rPr>
        <sz val="10"/>
        <rFont val="Tahoma"/>
        <family val="2"/>
      </rPr>
      <t xml:space="preserve">variable is using "GTK" to describe the fact it is an index into an array of GTKs, but that is already known by the "GTK" in the name of the array.  </t>
    </r>
  </si>
  <si>
    <t>Just use N for the GTK index and M for the IGTK index.</t>
  </si>
  <si>
    <t>It is not clear how to behave as devices join an IBSS.  Originally, the STA with the larger MAC address sets the policy.  However, when a device joins the IBSS with an even larger MAC address, will it now set the policy?  What if that new device does not indicate an RMF?</t>
  </si>
  <si>
    <t>Describe how the IBSS react when a new device joins, particularly if that device has no RMF capability and the IBSS was operating with RMF.  In that case it would seem the network will have to down grad to non-RMF operation.</t>
  </si>
  <si>
    <t>Dot11RSNALegacyManagementFrames is not a good name since it will eventually become unclear which version of operation corresponds to "legacy".  11n also faced this and went with terminology like "non-HT" rather than "legacy"</t>
  </si>
  <si>
    <t>Change the name of the MIB variable to something like dot11nonRSNAProtectedManagementFrames</t>
  </si>
  <si>
    <t>The ordered list is incomplete, as demonstrated by the first sentence of the following paragraph that states "over the concatenation of (AAD|| Management || MIMIE).  If the result does not match the value in the MMIE, then the receive3r shall silently discard the frame and increase the dot11RSNAStatsCMACICVErrors counter."</t>
  </si>
  <si>
    <t>Add the equivalent of the first sentence of the following paragraph into the order list describing operation.</t>
  </si>
  <si>
    <t xml:space="preserve">The draft is confusing regarding whether the MMIE is an information element to be included with the IEs listed in 7.3.2.  </t>
  </si>
  <si>
    <t>I believe this was discussed in doc 06/1107/r0.  Make it clear that the MMIE is not an IE, but is a field that happens to start with an element ID and a length, but is treated differently than a typical IE.</t>
  </si>
  <si>
    <t>William McFarland</t>
  </si>
  <si>
    <t>Subramanian Parameswaran</t>
  </si>
  <si>
    <t>Change "AES-CMAC-64" to "AES-128-CMAC" - make it consistent</t>
  </si>
  <si>
    <t>Suggesetd</t>
  </si>
  <si>
    <t>Be specific in the conditions</t>
  </si>
  <si>
    <t>Change from "If management frame protection is enabled" to "If dot11RSNAProtectedManagementFramesEnabled is true"</t>
  </si>
  <si>
    <t xml:space="preserve">Delete "recovered" in line 14 and "extracted" from line 15. </t>
  </si>
  <si>
    <t>Inconsistent reference</t>
  </si>
  <si>
    <t>Change from "SEA-128 in CMAC Mode" to "AES-128-CMAC".</t>
  </si>
  <si>
    <t>Change from ""to compute the MIC in broadcast/multicast MMPDUs" to "to compute the broadcast/multicast MMPDU MIC."</t>
  </si>
  <si>
    <t>Why must the authenticator distribute a new IGTK whenever it distributes a new GTK. It can, but what is the reason for requiring the two to be tied together?</t>
  </si>
  <si>
    <t>Provide a rationale for having the two linked, or delete the requirement, and this sentence.</t>
  </si>
  <si>
    <t xml:space="preserve">Why must the authenticator also distribute a DHV whenever it distributes a new GTK? </t>
  </si>
  <si>
    <t>Delete this requirement, and the sentence in line 35.</t>
  </si>
  <si>
    <t>Delete the terms "Base Mode" in the name of Figure 104a</t>
  </si>
  <si>
    <t xml:space="preserve">Delete the first sentence. </t>
  </si>
  <si>
    <t>Delete the first sentence, change "The AAD to "The BIP AAD"</t>
  </si>
  <si>
    <t>Unnecessary wording.</t>
  </si>
  <si>
    <t>Change to "An MMIE of length 16 shall only be used with broadcast/multicast action management frames. Broadcast/multicast action management frames shall only use MMIE of length 16."</t>
  </si>
  <si>
    <t>Change to "An MMIE of length 26 shall only be used with broadcast/multicast disassociation or deauthentication frames. Broadcast/multicast disassociation and deauthentication frames shall use MMIE of length 26."</t>
  </si>
  <si>
    <t>DashList with only a single entry, without an introduction sentence</t>
  </si>
  <si>
    <t>Capitalization and spelling errors</t>
  </si>
  <si>
    <t>Change from "physical layer" to "Physical Layer" and from "Ammendment" to "Amendment" on the title page and on Page 1</t>
  </si>
  <si>
    <t>The first sentence references 802.11ma Rev D5.2. This doesn't match the reference on the first page</t>
  </si>
  <si>
    <t>I expect that both should be D9.0 now.</t>
  </si>
  <si>
    <t>"frame" is more accurate than "traffic"</t>
  </si>
  <si>
    <t>Change from "traffic" to "frame"</t>
  </si>
  <si>
    <t>HCIE is no longer referenced in the text</t>
  </si>
  <si>
    <t>Delete HCIE and its definition</t>
  </si>
  <si>
    <t>The text does not match 802.11ma, which states: "In an ESS, because authentication is a prerequisite for association, the act of deauthentication shall cause the
station to be disassociated. The deauthentication service may be invoked by either authenticated party (non-
AP STA or AP). Deauthentication is not a request; it is a notification. Deauthentication shall not be refused
by either party. When an AP sends a deauthentication notice to an associated STA, the association shall also
be terminated." Also, the wording is awkward in the inserted text.</t>
  </si>
  <si>
    <t>An MMIE of length 26 shall…and reciprocally - why do we need this part of the sentence.  The next part of this sentence "Broadcast/multicast disassociation…length 26" describes the functions.</t>
  </si>
  <si>
    <t>No "-" needed.  Reformat as a paragraph and not as a bullet item.</t>
  </si>
  <si>
    <t xml:space="preserve">The "transmitter" is the authenticator which distributes the DHV. </t>
  </si>
  <si>
    <t>Change "The transmitter distributes the DHV" to "The authenticator distributes the DHV".</t>
  </si>
  <si>
    <t>The "Transmitter" is the authenticator which derives the DHV.</t>
  </si>
  <si>
    <t>Change "The DHV is derived by the transmitter as" to "The DHV is derived by the authenticator as"</t>
  </si>
  <si>
    <t>Replace "receiver" by "supplicant" - make the parties explicit</t>
  </si>
  <si>
    <t>Suggested.</t>
  </si>
  <si>
    <t>FIPS SP800-38B says "The output of the MAC generation function is a bit string called the MAC, denoted T. The length of T, denoted Tlen, is a parameter that shall be fixed for all invocations of CMAC with the given key."  So, no truncation of the MIC should be necessary.</t>
  </si>
  <si>
    <t>Remove this step (d)</t>
  </si>
  <si>
    <t>TGw to discuss and decide how it needs to deal with the DGTKSA - I believe it is a unique security association as IGTKSA is common for all STAs connecitng to an AP, whereas, DGTKSA is unique per STA.  Either way, this needs to be resolved and made consistent across in this document.</t>
  </si>
  <si>
    <t>The term "DGTKSA" is "not found" by a serach through the document.  The "T" of the "DGTKSA" seems a bit odd.  I don't know why.</t>
  </si>
  <si>
    <t>Editor may please investigate the formatting problem.</t>
  </si>
  <si>
    <t>Replace "access point" with "AP"</t>
  </si>
  <si>
    <t>What is MUP - The group decided to remove MUP from the document.  This sentence seems to be a remnant.</t>
  </si>
  <si>
    <t>Recommend: Accept in principle. The resolution is to leave it as an IE, since doing anything else will break STAs that do not implement 802.11w. Add a sentence to 8.3.4.2: "The Management MIC IE shall follow all of the other IEs in the management frame body but precede the FCS. See 7.3.2.51 for the format of the Management MIC IE."</t>
  </si>
  <si>
    <t>Recommend: Accept in principle. Switch the order of 1st two sentences in paragraph beginning on line 14 of page 17.</t>
  </si>
  <si>
    <t>Accept, the figure has been revised.</t>
  </si>
  <si>
    <t>Change editing instructions to "Insert the following after 8.7.2.4". See Style Guide clause 21.</t>
  </si>
  <si>
    <t>extraneous line break</t>
  </si>
  <si>
    <t>remove line break after "one" on line 22</t>
  </si>
  <si>
    <t>This long piece of pseudo-code should probably be broken down into several statements</t>
  </si>
  <si>
    <t>as suggested</t>
  </si>
  <si>
    <t>11.7 exists.</t>
  </si>
  <si>
    <t>change from "AP STA or AP" ot "(non-AP STA or AP)".  Change from "except when" to "unless", and delete "if the DHV is different" since that is the event that occurs when the deauth message integrity check fails. Delete "deemed"</t>
  </si>
  <si>
    <t>The editing instructions seem to be in error, as changed text is indicated.</t>
  </si>
  <si>
    <t>Change "Replace" to "Change", and change "with the following text" to "as follows"</t>
  </si>
  <si>
    <t>Change "GTKS" to "GTKSA". Also delete the striken text "STAKey security associations (STAKeySA).</t>
  </si>
  <si>
    <t>As indicated in the comment.</t>
  </si>
  <si>
    <t>No changes are indicated in the text.</t>
  </si>
  <si>
    <t>Show the desired changes.</t>
  </si>
  <si>
    <t>Awkward wording</t>
  </si>
  <si>
    <t>Delete "to protect" and delete "attacks" and delete the comma after "forgery" in line 13.</t>
  </si>
  <si>
    <t>Delete "only the" and "protocol" in line 16, change "frames traffic" to "frame" in lines 17-18.</t>
  </si>
  <si>
    <t>Change "protection, and specifies a mechanism for providing" to "protection and" and change "Disassociate" to "Disassociation" and change "deauthenticate" to "Deauthentication"</t>
  </si>
  <si>
    <t xml:space="preserve">The last sentence states "This mechanism is provided for STAs that use CCMP or TKIP." Except that MMPDUs are not protected with TKIP. </t>
  </si>
  <si>
    <t>Change to "Insert the following after 11.14". Add an editorial note explaining the numbering -- that 11ma D9.0 defines up through 11.9, that 11k defines 11.10 through 11.13, and 11y defines 11.14.  Need to watch for changes in 11k/11r/11n/11y that might affect this numbering.</t>
  </si>
  <si>
    <t>PCX 34.1.XX should be PC34.10</t>
  </si>
  <si>
    <t>PCX.1:O should be PC34.1:O</t>
  </si>
  <si>
    <t>two additional StationConfigEntries are used</t>
  </si>
  <si>
    <t>Either revise the figure to have a Data AAD figure and a Management AAD figure, or remove the subtype and more data bits from the AAD figure.</t>
  </si>
  <si>
    <t>In the instructions for changing the clause, the word clause is misspelled as "Caluse"</t>
  </si>
  <si>
    <t>Change the spelling to "Clause"</t>
  </si>
  <si>
    <t>Underline the added word “data” in “PN recovered from a received data frame”. If the editor is willing to fix a typo in base standard, “less that or equal to” could also be replaced with “less than or equal to” on line 5. However, this part is in 802.11ma and is not currently modified by 802.11w, so it may be outside the scope for this draft.</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</si>
  <si>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</si>
  <si>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</si>
  <si>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</si>
  <si>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The sentence "BIP provides authentication (integrity) and access control for robust management frames" is new, but is not underlined</t>
  </si>
  <si>
    <t>Reject.  The proposal presented (11-06-1641r0 and 11-06-1655r0) does not address this request.</t>
  </si>
  <si>
    <t>Accept in principle.  Submission 11-06-1932r0 has removed this subclause.</t>
  </si>
  <si>
    <t>Accept in principle.  Resolved by document 11-06-1932r0</t>
  </si>
  <si>
    <t>Accept. This text has been replaced to adapt to the new Nonce Flags Octet definition.</t>
  </si>
  <si>
    <t>2005 Style guide does numbering so that "renumber as appropriate" isn't necessary any more</t>
  </si>
  <si>
    <t>Change editing instructions to "Insert the following after e)", and change "f)" on line 13 to "e1)". See Style Guide clause 21.</t>
  </si>
  <si>
    <t>Change to "Insert text at end of 8.3.3 as follows:"</t>
  </si>
  <si>
    <t>Accept in principle. DHV has been removed from the draft, by adoption of 11-06-1932.</t>
  </si>
  <si>
    <t xml:space="preserve"> Accept; D1.01 moves BIP services to its own paragraph.</t>
  </si>
  <si>
    <t>Accept; D1.01 moves BIP services to its own paragraph.</t>
  </si>
  <si>
    <t>Reject. If one mgmt frame is sent every millisecond, then it requires 2^14 years to exhaust the sequence space. No session will last this long.</t>
  </si>
  <si>
    <t>Accept in principle. Resolved by 11-06-1932-00</t>
  </si>
  <si>
    <t>Accept in principle. Already described in 8.4.10</t>
  </si>
  <si>
    <t>Reject. The usage is as in the base standard (802.11-REVma D9.0). The only change to the figure was to add the IGTK and the DHV (DHV was removed by adopting 11-06-1932)</t>
  </si>
  <si>
    <t>Accept in principle. Comment was resolved by adopting 11-06-1932, which eliminated DGTK</t>
  </si>
  <si>
    <t>Reject. This comment is pertinent to 802.11r, not 802.11w</t>
  </si>
  <si>
    <t>Reject. This comment is pertinent to 802.11w</t>
  </si>
  <si>
    <t>Accept in principle. Adoption of 11-06-1932 resolved this comment.</t>
  </si>
  <si>
    <t>Reject. No changes are made to the PMK by 802.11w; 802.11w uses the same PMK for management as for unicast data. 802.11i uses PSK as a PMK. The only new key added is the IGTK, which is used to protect broadcast management frames. It is assigned by the AP, just as the GTK is, not derived from the PMK.</t>
  </si>
  <si>
    <t>Accept in principle. See PICS, which says it is optional</t>
  </si>
  <si>
    <t>Reject. The MAC holds the key and applies it to any fields in the frame needed. See SetKeys (10.3.17) and DeleteKeys (10.3.18) primitives.</t>
  </si>
  <si>
    <t>Accept in principle. See 8.3.4 for broadcast management frames. Control frames are outside of the 802.11w scope as per its PAR.</t>
  </si>
  <si>
    <t>Reject. A bit already exists in the RSN IE capabilities field. A legacy non-AP STA will not interpret this bit, nor will it set it in its own RSN IE in its association messages. The 802.11w AP will either accept the association and not send protected mgmt frames to this STA, or else will reject the association.</t>
  </si>
  <si>
    <t>Accept in principle. DGTK was removed by adoption of 11-06-1932, but support for broadcast/multicast deauth/disassoc remains</t>
  </si>
  <si>
    <t>Accept. Adoption of 11-06-1932 removes DGTKSA</t>
  </si>
  <si>
    <t>Accept. DGTK was removed by adoption of 11-06-1932</t>
  </si>
  <si>
    <t>Accept in principle. DGTK was removed by adoption of 11-06-1932</t>
  </si>
  <si>
    <t>Accept. Resolved by adoption of doc 11-06-1932-00</t>
  </si>
  <si>
    <t>Reject. This modifier is already in the base standard, and TGw is not changing the nomenclature used in the based standard</t>
  </si>
  <si>
    <t>Yes. Pseudo-code is normative, as it intends to describe behavior that is externally visible. How the function defined by the pseudo-code is implemented is outside the scope of the standard</t>
  </si>
  <si>
    <t>Accept. Resolved by 11-06-1932-00</t>
  </si>
  <si>
    <t>Reject. Fast BSS Transtition is not pertinent to 802.11w</t>
  </si>
  <si>
    <t>Accept in principle: Resolved by 11-06-1932-00</t>
  </si>
  <si>
    <t>Reject. This behavior is in line with the problem that a WEP-only device has communicating with an AP that enforces 802.11i.</t>
  </si>
  <si>
    <t>Add text to require non-AP STAs to include management group cipher suite in RSN IE only when sending the IE to an AP that advertises support for management frame protection in Beacon/Probe Response frames. In addition, consider updating the RSN IE description to require STAs to ignore possible extra fields after all the fields they support. This kind of text would make it more likely that RSN IE additions would not cause issues in the future.</t>
  </si>
  <si>
    <t>Management MIC IE and IGTK key indexes are currently defined in a way that would potentially require non-AP STA to store up to 4096 different 16-octet keys and 6-octet PN, i.e., almost 100 kB of extra data. This is not acceptable for many 802.11 devices (e.g., embedded devices or limitation in hardware key cache sizes). The draft needs to be modified to limit the number of IGTK keys that can be in use at any given time. This could be done, e.g., by limiting the KeyID to be two bits which would also match with how GTK is used in the current standard. Alternatively, additional mechanism or normative text could be added to limit the number of active keys.</t>
  </si>
  <si>
    <t>This paragraph needs to be reconciled with the latest 802.11ma specification</t>
  </si>
  <si>
    <t>As this describes the commit to deauthenticate or disassociate, the procedures should be more clearly specified.  That is, based on this description, the MMIE and commit value based on DGTK should be validated before the disassociate/deauthenticate can proceed.  Is this the case?  If so, then the steps should be outlined of when it is safe to start the disassociate/deauthenticate process.</t>
  </si>
  <si>
    <t>Please clarify.</t>
  </si>
  <si>
    <t xml:space="preserve">The changes applied to the base 802.11 specification need to be highlighed (underlined). </t>
  </si>
  <si>
    <t>The updates should only occur if management frame protection is enabled.</t>
  </si>
  <si>
    <t>Prepend or append to the first sentence "When Robust Management Frame is enabled,"</t>
  </si>
  <si>
    <t>Why is the direction flag needed in the IGTKSA?</t>
  </si>
  <si>
    <t>8.7.2</t>
  </si>
  <si>
    <t>8.7.2.1a</t>
  </si>
  <si>
    <t>8.7.2.2</t>
  </si>
  <si>
    <t>8.7.2.2a</t>
  </si>
  <si>
    <t>8.7.2.3</t>
  </si>
  <si>
    <t>8.7.2.3a</t>
  </si>
  <si>
    <t>8.7.2.4a</t>
  </si>
  <si>
    <t>A.4.4.1</t>
  </si>
  <si>
    <t>D</t>
  </si>
  <si>
    <t>H</t>
  </si>
  <si>
    <t>disassociation in 5.4.2.4 needs the same additional text as deauthentication received in 5.4.3.2</t>
  </si>
  <si>
    <t>add corresponding text to 5.4.2.4</t>
  </si>
  <si>
    <t>If the intent is to delete "If Pairwise master key (PMK) caching is not enabled…", then show it with strikethrough</t>
  </si>
  <si>
    <t>Add this sentence as unchanged from 11ma</t>
  </si>
  <si>
    <t>The wording in this paragraph implies that protection of robust management frames is provided by TKIP</t>
  </si>
  <si>
    <t>This lockout problem needs to be addressed in TGw. Requiring the STA to generate a new MAC address after reboot is one solution. Alternatively, add a separate mechanism for Authentication and Association frames that does not depend on a pairwise key.</t>
  </si>
  <si>
    <t>Amendment is very confused about TKIP. Numerous places indicate that robust management frame protection will be offered by TKIP, but normative text is missing.</t>
  </si>
  <si>
    <t>I believe the intent is that TKIP is not supported in 11w. Search for uses of "TKIP" in the amendment, and revise them accordingly.</t>
  </si>
  <si>
    <t>RFC1750 does not appear in Normative references</t>
  </si>
  <si>
    <t>Delete the editor's instructions to delete it</t>
  </si>
  <si>
    <t>RFC4086 is not used in this amendment in a manner that requires that it be a normative reference</t>
  </si>
  <si>
    <t>Since RFC4086 is already in Annex P as an informative reference, that is sufficient. Drop this addition.</t>
  </si>
  <si>
    <t>SP800-38B is included as a normative reference by 11r, so not needed in this amendment</t>
  </si>
  <si>
    <t>delete it from this amendment</t>
  </si>
  <si>
    <t>Reject.  It is not clear what sentence is to be changed as the flow provided in suggestion doesn't seem to fit that of line 20.</t>
  </si>
  <si>
    <t>Reject.  It is not clear why this is necessary?</t>
  </si>
  <si>
    <t>Accept in principle.  The references and alignment has been updated to reflect the latest draft.</t>
  </si>
  <si>
    <t>These are meant to be a single paragraph per the baseline 802.11ma D9.0 draft.</t>
  </si>
  <si>
    <t>Accept in principle.  Only the new additions are inserted.</t>
  </si>
  <si>
    <t>add "dot11RSNAProtectedManagementBroadcastPolicy &lt;tab&gt; Integer" and "dot11RSNAProtectedManagement FramesLegacySupported &lt;tab&gt; TruthValue"</t>
  </si>
  <si>
    <t>numbering error in StationConfigEntry</t>
  </si>
  <si>
    <t>I believe this should be 58. These are a real nuisance to track with prior amendments</t>
  </si>
  <si>
    <t>Should be 59</t>
  </si>
  <si>
    <t>"Dot11" should be "dot11"</t>
  </si>
  <si>
    <t>missing definition of this MIB variable</t>
  </si>
  <si>
    <t>add "::= { dot11StationConfigEntry 60}"</t>
  </si>
  <si>
    <t>Should be 61</t>
  </si>
  <si>
    <t>DEFAULT{FALSE} doesn't make much sense for a Counter32</t>
  </si>
  <si>
    <t>Delete this line</t>
  </si>
  <si>
    <t>undefined dot11StatsEntry</t>
  </si>
  <si>
    <t>Change to "dot11RSNAStatsEntry"</t>
  </si>
  <si>
    <t>TKIP header errors?  Probably a dreg</t>
  </si>
  <si>
    <t>Delete this MIB entry. Adjust the dot11RSNAStatsEntry values for the following MIB entries.</t>
  </si>
  <si>
    <t>duplicate MIB definition</t>
  </si>
  <si>
    <t>Delete this MIB entry</t>
  </si>
  <si>
    <t>"Append" isn't a valid editor command</t>
  </si>
  <si>
    <t>Change to "Insert"</t>
  </si>
  <si>
    <t>Keep the changes to the MIB in the same order as the original</t>
  </si>
  <si>
    <t>Move this insertion ahead of dot11RSNACMACICVErrors; insert another editor instruction to insert the dot11RSNAStatsEntry additions after dot11RSNATKIPReplays.</t>
  </si>
  <si>
    <t>This change has already been made in 11ma D9.0</t>
  </si>
  <si>
    <t>Drop this change from this amendment</t>
  </si>
  <si>
    <t>Figure formats should match conventions in the baseline.  In figure 79,  you need to ensure that the ruling encloses only the field elements,  and the en dash is not used to indicate a range of bits.</t>
  </si>
  <si>
    <t>review all figures for similarity to the baseline formatting conventions</t>
  </si>
  <si>
    <t>There's a vestigial editing instruction.</t>
  </si>
  <si>
    <t>Unvestigitate it.</t>
  </si>
  <si>
    <t>Editorial text says change as follows, but no change marks are in the included text</t>
  </si>
  <si>
    <t>Clearly mark the intended changes</t>
  </si>
  <si>
    <t>Clause 7.3.2.18 is referenced and needed to be added but no text is included</t>
  </si>
  <si>
    <t>Include the intended text for 7.3.2.28 or remove the reference if no such text exists.</t>
  </si>
  <si>
    <t>reference says “There are five types of ...” yet the list has six items</t>
  </si>
  <si>
    <t>Recommend: Accept in principle. See CID 391</t>
  </si>
  <si>
    <t>Recomment: Accept</t>
  </si>
  <si>
    <t>Recommend: Accept in principle. See CID 452</t>
  </si>
  <si>
    <t>Recommend: Accept in principle. Need a submission that looks at error processing throughout the draft. It may be that all the details are already in pseudo-code in 8.7.2</t>
  </si>
  <si>
    <t>Recommend: Reject. See 303</t>
  </si>
  <si>
    <t>Recommend: Accept in principle. See Clause 5.4.3.7, where the set of robust management frames is identified. However, we should add a pointer to the definition. Also change page 4 line 18 from: "traffic, including action frames, disassociate and deauthenticate frames." to "traffic. The robust management frames are action frames, disassociate and deauthenticate frames sent or received after the PTK is established."</t>
  </si>
  <si>
    <t>Recommend: Reject. The full definition is already defined in 5.4.3.7. This conforms to the customary usage in the base standard</t>
  </si>
  <si>
    <t>Recommend: Accept: replace "protected robust management frame with" with "robust management frame"</t>
  </si>
  <si>
    <t>Recommend: Reject. The base standard uses "shall" in clause 5</t>
  </si>
  <si>
    <t>Recommend: Accept in principle. Already done resolving a prior comment</t>
  </si>
  <si>
    <t>Recommend: Accept in principle. Paragraph was removed by the  resolution adopted to another comment</t>
  </si>
  <si>
    <t>Recommend: Accept in principle. Refer to dot11RSNAProtectedManagementFramesEnabled</t>
  </si>
  <si>
    <t>Recommend: Accept in principle.</t>
  </si>
  <si>
    <t>Recommend: Accept (Reclassify as editorial)</t>
  </si>
  <si>
    <t>Recommend: Reject. The paragraph being modified comes from the base standard and identifies all of the 802.11 security services.</t>
  </si>
  <si>
    <t>Recommend: Accept. Adoption of 11-06-1932 removes DGTKSA</t>
  </si>
  <si>
    <t>Recommend: Accept in principle; name bit 6, since ANA hasn't assigned it yet. Also add in that the response includes the status code TBD.</t>
  </si>
  <si>
    <t>Recommend: Accept in principle. DGTK was removed by adoption of 11-06-1932, but support for broadcast/multicast deauth/disassoc remains</t>
  </si>
  <si>
    <t>Recommend: Accept in principle. D1.xx will be synched with 11ma 9.0</t>
  </si>
  <si>
    <t>Recommend: Accept in principle. Need to add "MMPDUs" to 8.6.3</t>
  </si>
  <si>
    <t>Recommend: Accept in principle. See CID 391. Need submission</t>
  </si>
  <si>
    <t>Recommend: Reject. ANA, not TGw, must assign this code (Note: comment refers to Table 19, not Table 9)</t>
  </si>
  <si>
    <t>Recommend: Accept in principle. TGk, TGr, and TGy are scheduled to finish prior to 802.11w. TGs and TGn are scheduled to finish simultaneously; TGp is scheduled to finish after. Hence, 802.11w should only track 802.11k, 802.11r, and 802.11y. TGw will adjust as required due to on-going schedule changes.</t>
  </si>
  <si>
    <t>Recommend: Accept in principle. "This service shall provide integrity protection of broadcast/multicast Robust Management Frames using BIP."</t>
  </si>
  <si>
    <t>Recommend: Accept in principle; clause removed instead</t>
  </si>
  <si>
    <t>Recommend: Accept in principle. 5.4.3.7 identifies the robust management frames</t>
  </si>
  <si>
    <t>Recommend: Accept in principle. Delete "only" on p 4, line 16</t>
  </si>
  <si>
    <t>Clause 5.4.2.4 is the clause that describes the disassociation service.  It states that disassociation may not be refused by either party.  This clause should be revised to read that it is subject to DHV validation in a manner similar to the changes to clause 5.4.3.2 (deauthentication)</t>
  </si>
  <si>
    <r>
      <t xml:space="preserve">Insert a change for the third paragraph of clause 5.4.2.4 reading: "The disassociation service may be invoked by either party to an association (non-AP STA or AP). Disassociation is a notification, not a request. Disassociation </t>
    </r>
    <r>
      <rPr>
        <strike/>
        <sz val="10"/>
        <rFont val="Tahoma"/>
        <family val="2"/>
      </rPr>
      <t xml:space="preserve">cannot be refused </t>
    </r>
    <r>
      <rPr>
        <u val="single"/>
        <sz val="10"/>
        <rFont val="Tahoma"/>
        <family val="2"/>
      </rPr>
      <t>notices must be processed</t>
    </r>
    <r>
      <rPr>
        <sz val="10"/>
        <rFont val="Tahoma"/>
        <family val="2"/>
      </rPr>
      <t xml:space="preserve"> by either party to the association, </t>
    </r>
    <r>
      <rPr>
        <u val="single"/>
        <sz val="10"/>
        <rFont val="Tahoma"/>
        <family val="2"/>
      </rPr>
      <t>except when management frame protection is enabled and the disassociation message integrity check fails or, if the DHV is different</t>
    </r>
    <r>
      <rPr>
        <sz val="10"/>
        <rFont val="Tahoma"/>
        <family val="2"/>
      </rPr>
      <t>."</t>
    </r>
  </si>
  <si>
    <t>Typo (also actually should be 8.5.5.3).</t>
  </si>
  <si>
    <t>Change 'hen' to 'then'.</t>
  </si>
  <si>
    <t>Missing text from IEEE P802.11-REVma/D9.0 (also is actually 8.5.5.3).</t>
  </si>
  <si>
    <t>Color Key for Comments Sheet: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</si>
  <si>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</si>
  <si>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</si>
  <si>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</si>
  <si>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</si>
  <si>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</si>
  <si>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</si>
  <si>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</si>
  <si>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</si>
  <si>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</si>
  <si>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The note states that a station can forge frames until the IGTK is updated.  Therefore, the obvious recommended practice is to update the IGTK every time a station leaves the network.</t>
  </si>
  <si>
    <t>Add another sentence to the note stating: "Therefore, the IGTK should be updated every time an associated STA is Disassociated or Deauthenticated."</t>
  </si>
  <si>
    <t>Other key hierarchies have a master key that is expanded into a number of dependent keys.  However, in other key hierarchies, there is no instance of a single key that expands into a per-station specific value.  That makes this figure unclear at first glance.</t>
  </si>
  <si>
    <t>Revise Figure 106a so that there is a single DGTK that gives rise to multiple DHVs.  As an example, there might be three receivers, and therefore, three DHVs all derived from the single DGTK.</t>
  </si>
  <si>
    <t xml:space="preserve">The statement "Note that the AP only needs to maintain the DGTK to generate the unique per STA DHV" is not quite correct because the DGTK is transmitted in the MMIE when the MMIE has length 26.  The AP needs the DGTK to generate the per-STA DHV, as well as to incorporate into broadcast/multicast Deauthenticate/Disassociate messages.
</t>
  </si>
  <si>
    <t>continuation of the message definition should be indented further than the first line</t>
  </si>
  <si>
    <t>extraneous ",0,0" at end of EAPOL-Key parameters</t>
  </si>
  <si>
    <t>8.4.10</t>
  </si>
  <si>
    <t>8.4.11</t>
  </si>
  <si>
    <t>8.5.6</t>
  </si>
  <si>
    <t>50</t>
  </si>
  <si>
    <t>48-49</t>
  </si>
  <si>
    <t>1-5</t>
  </si>
  <si>
    <t>11.7</t>
  </si>
  <si>
    <t>42</t>
  </si>
  <si>
    <t>Special Publications are NIST publications, and are separate from the series of Federal Information Processing Standards (FIPS) publications</t>
  </si>
  <si>
    <t>Change "FIPS SP 800-38B" to "NIST SP 800-38B"</t>
  </si>
  <si>
    <t>Ellis, Mike</t>
  </si>
  <si>
    <t>The keyword "then" is missing from the end of the line.</t>
  </si>
  <si>
    <t>Append the keyword "then".</t>
  </si>
  <si>
    <t>This line is indented by one more level than is required.</t>
  </si>
  <si>
    <t>Outdent this line by one level.</t>
  </si>
  <si>
    <t>e</t>
  </si>
  <si>
    <t>n</t>
  </si>
  <si>
    <t>8.1.3</t>
  </si>
  <si>
    <t>Thrasher, Jerry</t>
  </si>
  <si>
    <t>In the latest 802.11 ma draft, WEP has been removed form the list of protocols that provide security services.</t>
  </si>
  <si>
    <t>Do not include WEP in the list.</t>
  </si>
  <si>
    <t>ONLY BIP provides the robust broadcast/multicast managemetn frame integrity service, as currently worded it appears that WEP, TKIP, CCMP and BIP provide all four services.</t>
  </si>
  <si>
    <t>create a separate statement for the BIP security services.</t>
  </si>
  <si>
    <t>In the first sentence, and throughout the document the "Robust Management Frame Protection" capability (see 5.4.3.7 heading) is worded incosistently.</t>
  </si>
  <si>
    <t>Reword to: When Robust Management Frame Protection is enabled, ……</t>
  </si>
  <si>
    <t>Un-necessary reference to "robust" broadcast/multicast management frames…</t>
  </si>
  <si>
    <t>Remove the word robust from the first sentence in this sub-clause.</t>
  </si>
  <si>
    <t>Reword to: If Robust Management Frame Protectoin is enabled,….</t>
  </si>
  <si>
    <t>The change specified here has already been made in 802.11i-REVma. 802.11i-REVma has also moved this reference to Annex E where it belongs</t>
  </si>
  <si>
    <t>Please synch the document with the latest revision of 802.11-REVma</t>
  </si>
  <si>
    <t>The terminology "Robust Management Frame" is inconsistent with other usages throughout the draft, e.g., "protected management frame" and "robust protected management frame".</t>
  </si>
  <si>
    <t>Pick one and use it consistently throughout the draft</t>
  </si>
  <si>
    <t>"unicast and broadcast/multicast" seem to be irrelevant detail</t>
  </si>
  <si>
    <t>delete this phrase</t>
  </si>
  <si>
    <t>Change to "Change the third paragraph as follows:"</t>
  </si>
  <si>
    <t>only first word of clause titles, figure captions, and table headers is capitalized. See style guide 13.8</t>
  </si>
  <si>
    <t>As in comment</t>
  </si>
  <si>
    <t>letterd lists have a right paren after the letter</t>
  </si>
  <si>
    <t>The current 802.11w draft does not protect authentication or association management frames. Protecting these frames has been discussed when the task group was being formed, but at least some later assumptions have been on 802.11r providing this protection. However, it is not clear to me that even the combination of current 802.11w and 802.11r would provide protection against many easily achievable attacks against these frames. E.g., attacker can modify authentication frames since they are not integrity protected or even verified after the fact. Same for association frames apart from the couple of IEs from (re)associate request that are verified during 4-way handshake.</t>
  </si>
  <si>
    <t>Add instruction to add dot11RSNAProtectedManagementBroadcastPolicy as an Integer</t>
  </si>
  <si>
    <t>Missing the dot11RSNAProtectedManagementFramesLegacySupported object</t>
  </si>
  <si>
    <t>Add instruction to add dot11RSNAProtectedManagementFramesLegacySupported as a TruthValue</t>
  </si>
  <si>
    <t>Value 27 is already used in 802.11REVma D7.0  42 is last number used.  The current ammendment states that it is based on D5.2, howerver …</t>
  </si>
  <si>
    <t>Reject. The styleguide doesn't seem to be clear on subclause guidance; it is not clear that adding a new heading would help in this subclause.</t>
  </si>
  <si>
    <t>Insert editing instruction.  Appears to be 'Insert a new Clause 8.5.1.5 as follows'.</t>
  </si>
  <si>
    <t>Change '35' to '62' on lines 1 and 2.</t>
  </si>
  <si>
    <t>Several problems with 'Table 35' (actually should be Table 62).</t>
  </si>
  <si>
    <t>Make changes to draft to make it based on P802.11-REVma-D9.0 (as not 9.0 is out).</t>
  </si>
  <si>
    <t>REVma includes 802.11e ammendement, no need to mention 802.11e separate.</t>
  </si>
  <si>
    <t>Remove reference of 802.11e</t>
  </si>
  <si>
    <t>Changes are not always underlined throughout the document, due to this its not clear which part is new and which part is original text ?</t>
  </si>
  <si>
    <t>Fix editorial instructions and where ever needed underline the changed text.</t>
  </si>
  <si>
    <t xml:space="preserve">It is unclear how the 802.11w mangement frame protection methods will impact fast roaming issues and aggrevate QOS requirements given a multiple of new keys being created. Concern: Does mangement frame support break fast roaming?! </t>
  </si>
  <si>
    <t>Create a document that details how a fast roam is completed when both networks (roam from and too) have mangement frame protection methods enabled.</t>
  </si>
  <si>
    <t>Replace first part of the first sentence with : "When CCMP is selected as the RSN pairwise cipher and when Robust Management frame protection bit is enabled, robust unicast management frames…".</t>
  </si>
  <si>
    <t>Use a consistent method to specify this operation.</t>
  </si>
  <si>
    <t>Recommend: Accept in principle. In 7.3.2.27, p. 10, line 33: Replace last sentence "By convention, the current Disconnect GTK (DGTK) shall use key id 0." with "By convention, the IGTK Key ID shall be either 4 or 5. The remaining Key IDs are reserved for future multicast extensions." In 8.3.4.1, p 14, line 30: Change "The authenticator distributes a new IGTK and the IGTK PN whenever it distributes a new GTK." to "The authenticator shall distribute one new IGTK and IGTK PN whenever it distributes a new GTK."</t>
  </si>
  <si>
    <t>Recommend: Accept in Principle: See CID 129</t>
  </si>
  <si>
    <t>Recommend: accept in principle. Remove all edits from paragraph 1 on page 14 (returning to base standard). Add new paragraph "For each IGTKSA the recipient shall maintain a single frame replay counter for broadcast/multicast robust management frames, and shall use the PN recovered from received broadcast/multicast robust management frames to detect replayed frames as described above for data frames."</t>
  </si>
  <si>
    <t xml:space="preserve"> Accept resolution as suggested by commeter.</t>
  </si>
  <si>
    <t>Accept resolution as suggested by commeter.</t>
  </si>
  <si>
    <t>Reject. The usage of deauthentication is specified in 802.11-REVma as a notification. TGw is merely enforcing this usage. If the commenter wants different semantics, he should propose a new message exchange to accomplish them.</t>
  </si>
  <si>
    <t>Accept in Principle. Replace "AP" with "(non-AP", to be consistent with the base standard</t>
  </si>
  <si>
    <t>Accept in Principle. Remove the last sentence: "This mechanism is provided…TKIP."</t>
  </si>
  <si>
    <t>Reject. It is expected that TKIP will be vulnerable to cryptanlytic attack by the time of ratification or soon thereafter.</t>
  </si>
  <si>
    <t>Reject. The last bullet (line 44) indicates that all cipher suite selections are confirmed.</t>
  </si>
  <si>
    <t>Accept. At this point TGw cannot assume that any other TG will complete its work prior to 802.11w. No action is needed now.</t>
  </si>
  <si>
    <t>The TGw requirements document (11-05-0718-02-000w-requirements-management-frame-protection.doc) states it is a requirement that TGw, "Shall provide protection against forgery and message modification of Management Messages."  Later, the same document states protection must be added against, "• [RQ100] Forgery of management frames (creating a frame using a source MAC address without authorization). This is the ultimate rationale for doing 802.11w."   But association request frames and 802.11 authentication frames are not protected from forgery attacks.  With no protection against 802.11 authentication frames or association request frames, the receiving AP or STA is currently required to dispose of its PTK, leading to a DoS situation.    It had been thought that TGr would provide this protection, but it is not a part of their PAR, nor in any TGr draft.  This work must be done by TGw.</t>
  </si>
  <si>
    <t xml:space="preserve">Add protection against forgery attacks caused by an attacker which sends an association request, assocation response, or 802.11 authentication frame after an RSNA which includes robust management frame protection has been established.  </t>
  </si>
  <si>
    <t>Document was generated with MSWord. IEEE Publications Department requires FrameMaker</t>
  </si>
  <si>
    <t>Change to FrameMaker</t>
  </si>
  <si>
    <t>Pdf file is unsearchable</t>
  </si>
  <si>
    <t>Use a different tool to generate the pdf file, so that it can be searched</t>
  </si>
  <si>
    <t>Pdf file has no bookmarks</t>
  </si>
  <si>
    <t>Use a different tool to generate the pdf file, so that bookmarks are generated</t>
  </si>
  <si>
    <t>Top line of cover page should have "D1.0", not just "1.0"</t>
  </si>
  <si>
    <t>Second line of coverpage "(Draft Amendment to IEEE Std 802.11TM, 2006 (based on 802.11ma D8.0), 802.11ik-D5.0)" doesn't belong here</t>
  </si>
  <si>
    <t>drop it</t>
  </si>
  <si>
    <t>definition of base document needs to match the definition onpage 1</t>
  </si>
  <si>
    <t>"w" is needed in line 1</t>
  </si>
  <si>
    <t>"IEEE P802.11w/D1.0"</t>
  </si>
  <si>
    <t>"Amendment to" is extraneous</t>
  </si>
  <si>
    <t>Change to "Draft Standard for Information Technology…."</t>
  </si>
  <si>
    <t>Missing line break after "Specific Requirements -"</t>
  </si>
  <si>
    <t>Missing line break after "(PHY) specifications"</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</si>
  <si>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</si>
  <si>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</si>
  <si>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</si>
  <si>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</si>
  <si>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</si>
  <si>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</si>
  <si>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Change per-MPDU Rx pseudo-code for an MMPDU to decrypt broadcast/multicast management frames and verify their integrity.</t>
  </si>
  <si>
    <t>Fix indentation for “else if entry has an AES-CCM key then” by moving it left.</t>
  </si>
  <si>
    <t>Fix indentation for “endif” by moving it left.</t>
  </si>
  <si>
    <t>Replace “dot11RSNAStats-CCMPDecryptErrors” with “dot11RSNAStatsCCMPDecryptErrors”.</t>
  </si>
  <si>
    <t>Replace “Per-MPDU Rx pseudo-code” with “Per-MMPDU Rx pseudo-code”.</t>
  </si>
  <si>
    <t>Per-MMPDU Rx pseudo-code in 8.7.2.4A is using AES-128-CMAC Key as Pairwise key. However, AES-128-CMAC cipher is not allowed for unicast packets. In addition, there is no processing of broadcast/multicast frames in the pseudo-code.</t>
  </si>
  <si>
    <t>Fix per-MMPDU Rx pseudo-code to use AES-128-CMAC with broadcast/multicast frames. These frames are not fragmented, so there is no need for the sequential PN validation as is done with CCMP for unicast frames.</t>
  </si>
  <si>
    <t>Dot11RSNAProtectedManagementBroadcastPolicy is used to select between “bip” and “mut” (“mup” ??). However, this variable is not used anywhere else in the draft (nor should it be, since only BIP is defined for management broadcast frames).</t>
  </si>
  <si>
    <t>Remove Dot11RSNAProtectedManagementBroadcastPolicy.</t>
  </si>
  <si>
    <t>Replace “dot11RSNACMACICVErrors” with “dot11RSNACMACICVErrors”.</t>
  </si>
  <si>
    <t>TKIP is not allowed for management frame protection, so there is no point in having a counter for failures in TKIP headers in protect management frames.</t>
  </si>
  <si>
    <t>Remove dot11RSNAStatsTKIPHdrErrors (here and from page 33 line 30).</t>
  </si>
  <si>
    <t>Replace “seuqnece” with “sequence”.</t>
  </si>
  <si>
    <t>Duplicated dot11RSNAStatsBroadcastDHVMismatches enty.</t>
  </si>
  <si>
    <t>Remove one of the dot11RSNAStatsBroadcastDHVMismatches entries.</t>
  </si>
  <si>
    <t>dot11RSNAStatsCMACReplays is not used outside Annex D and dot11RSNAStatsBIPReplays (which is used in 8.3.4.4.1) covers the same purpose, so there does not seem to be need for separate dot11RSNAStatsCMACReplays counter.</t>
  </si>
  <si>
    <t>Remove dot11RSNAStatsCMACReplays counter from here and from page 33 line 29.</t>
  </si>
  <si>
    <t>Table 35-KDE missing entries SMK KDE, nonce KDE, lifetime KDE, error KDE etc. Are these ommissions intentional?</t>
  </si>
  <si>
    <t>check table to ensure that values are not omitted when documents are merged into .11 standard</t>
  </si>
  <si>
    <t>general--Rev-MA changes make figure and table numbering difficult</t>
  </si>
  <si>
    <t>try too keep numbers current if possible as Rev-MA goes through its various revisions.</t>
  </si>
  <si>
    <t>Change to "if Robust Management frame protection is enabled"</t>
  </si>
  <si>
    <t>missing headings</t>
  </si>
  <si>
    <t>add 8.4 and 8.4.1</t>
  </si>
  <si>
    <t>I know you added one to the list, and it previously said four. But the list now has six entries</t>
  </si>
  <si>
    <t>Change to "six"</t>
  </si>
  <si>
    <t>underline the new text</t>
  </si>
  <si>
    <t>No changes are given for 8.4.1.1.4.</t>
  </si>
  <si>
    <t>Notes</t>
  </si>
  <si>
    <t>Someone needs to pose question to reflector to ensure we're not breaking legacy.</t>
  </si>
  <si>
    <t>There was a presentation that demonstrated why More Data bit needed to be protected?</t>
  </si>
  <si>
    <t>Accept in principle.  Addressed by Accepting doc# 11-06-1932.</t>
  </si>
  <si>
    <t>Accept in prnciple.</t>
  </si>
  <si>
    <t>Accept in princuple.</t>
  </si>
  <si>
    <t>Accept in principle.</t>
  </si>
  <si>
    <t>Recommend. Accept in principle.  See Comment # 1000.</t>
  </si>
  <si>
    <t>Recommend.  Accept in principle.  See comment # 596 and 163</t>
  </si>
  <si>
    <t>Add an editorial note about this TBD, and how it will be resolved. Suggest a new status code be allocated by ANA, and add it to 7.1.3.9.</t>
  </si>
  <si>
    <t>add 8.4.4</t>
  </si>
  <si>
    <t>no need to underline the inserted text when editor instruction is "Insert"</t>
  </si>
  <si>
    <t>drop the underlining of this line</t>
  </si>
  <si>
    <t>Use a name for the capability setting, not "bit 6"</t>
  </si>
  <si>
    <t>Change "Bit 6" to "Robust Management Frame Protection". Make this change globally.</t>
  </si>
  <si>
    <t>text at right margin is sloppy</t>
  </si>
  <si>
    <t>justify the text</t>
  </si>
  <si>
    <t>11r has changed this paragraph</t>
  </si>
  <si>
    <t>track changes in 11r</t>
  </si>
  <si>
    <t>Note should be all upper case, and followed by a dash. See Style Guide 18.1</t>
  </si>
  <si>
    <t>add 8.5</t>
  </si>
  <si>
    <t>What is the editorial intent of the existing NOTE in 11ma in this text?</t>
  </si>
  <si>
    <t>Show it in the amendment</t>
  </si>
  <si>
    <t>8.5.1.4 exists, add this after 8.5.1.4</t>
  </si>
  <si>
    <t>Change to "after 8.5.1.4"</t>
  </si>
  <si>
    <t>8.5.1.4 exists. Change to 8.5.1.5</t>
  </si>
  <si>
    <t>as in comment, twice</t>
  </si>
  <si>
    <t>should be 8.5.1.6</t>
  </si>
  <si>
    <t>Is "Group Key Handshake" considered a proper noun?</t>
  </si>
  <si>
    <t>If so, then OK. Otherwise, remove capitalization</t>
  </si>
  <si>
    <t>DashList needs an introductory sentence</t>
  </si>
  <si>
    <t>add "Where" before list</t>
  </si>
  <si>
    <t>Table 62, not 35</t>
  </si>
  <si>
    <t>Types 5-6-7-8 are already allocated, and appear in 11ma.</t>
  </si>
  <si>
    <t>Change to 9 and 10. Add an editorial note below table that the values need to be assigned by ANA.</t>
  </si>
  <si>
    <t xml:space="preserve">Table float in FrameMaker. </t>
  </si>
  <si>
    <t>Change editor instructions to "Insert the following after the paragraph starting "The format of the Error KDE…"</t>
  </si>
  <si>
    <t>Figure 150a, not 152.</t>
  </si>
  <si>
    <t>New figure should follow the numbering in IEEE Style Guide 21.2</t>
  </si>
  <si>
    <t>figure caption shouldn't be underlined</t>
  </si>
  <si>
    <t>Incorrect font for figure caption</t>
  </si>
  <si>
    <t>Figure 150b, not 153</t>
  </si>
  <si>
    <t>"Sequence Number (PN)" is inconsistent</t>
  </si>
  <si>
    <t>change to "Packet Number" to match usage elsewhere</t>
  </si>
  <si>
    <t>This is 8.5.2.1 in 11ma D9</t>
  </si>
  <si>
    <t>Nothing is shown underlined in this change.</t>
  </si>
  <si>
    <t>I see no reason to add the subscript to N for the definition of the notation.  Just a simple "N" will do here. Where it is used, N sub GTK can be used if needed for clarity. Drop the change to the definition of the GTK notation.</t>
  </si>
  <si>
    <t>use of "shall" is not appropriate for clause 5</t>
  </si>
  <si>
    <t>change "shall cause" to "causes"</t>
  </si>
  <si>
    <t>missing text from 11ma</t>
  </si>
  <si>
    <t xml:space="preserve">"(non-" was dropped. Should read "…either authenticated party (non-AP STA or AP)…" </t>
  </si>
  <si>
    <t>change "shall not be refused" to "is not refused"</t>
  </si>
  <si>
    <t>confusing sentence. Some additional wording needed to override the normal precedence of and and or.</t>
  </si>
  <si>
    <t>Remove the sentence describing the variable DGTK, and instead add the definition for 
"- DHV - This variable represents the current DHV"</t>
  </si>
  <si>
    <t>Since TKIP is no longer supported by 11w, this section seems incorrect.</t>
  </si>
  <si>
    <t>Remove section 8.6</t>
  </si>
  <si>
    <t xml:space="preserve">There are no MLME interfaces defined for broadcast/multicast encapsulation/decapsualtion.  </t>
  </si>
  <si>
    <t>Add MLME interfaces.  Someone needs to do a submission to add MLME interface definitions.</t>
  </si>
  <si>
    <t>Figure 14</t>
  </si>
  <si>
    <t>Figure 15</t>
  </si>
  <si>
    <t>...the deauthentication message integrity check fails or, if the DHV is different" Different to what??</t>
  </si>
  <si>
    <t>The way this was turned into a .pdf file appears to be different that all .pdf's I have used.  I can not seem to extract text from the pdf document as I usually do to quote the passage I am commenting on.I tried it with adobe 7 and adobe 6.</t>
  </si>
  <si>
    <t>"If BIP is enabled", but there is no such setting</t>
  </si>
  <si>
    <t>Begin with the use of Table 62 of IEEE P802.11-REVma/D9.0 and apply edits.  On the 4th line, right column, the term 'STAKey' is not defined, not underlined and is 'reserved' in the base table.  Change 'STAKey' to 'STKSA' and underline if the intent is to change the 'reserved' entry.  The base table already has used items through 8, which results in modifications to the edits for entry numbering (add 9 and 10 instead of 5 and 6).</t>
  </si>
  <si>
    <t>The number 'Figure 152' is already used in IEEE P802.11-REVma/D9.0.</t>
  </si>
  <si>
    <t>Change '152' to '150A' on lines 6 and 9.</t>
  </si>
  <si>
    <t>Use a TBD placeholder stating that the next number available will be used when merged into the 802.11 draft (e.g. 42+(x+2))</t>
  </si>
  <si>
    <t>Lack of consistency: Is it dot11RSNACMACICVErrors or is it dot11RSNAStatsCMACICVErrors?</t>
  </si>
  <si>
    <t>Change dot11RSNACMACICVError to dot11RSNAStatsCMACICVErrors</t>
  </si>
  <si>
    <t>dot11StatsEntry11 should be dot11RSNAStatsEntry 11. No?</t>
  </si>
  <si>
    <t>Add RSNA</t>
  </si>
  <si>
    <t>Delete from "cipher type of entry is not TKIP" on line 45 through "else if" on line 47.</t>
  </si>
  <si>
    <t>title of 8.7.2.2 should be changed to "Per-MPDU Tx pseudo-code for a non-MMPDU"</t>
  </si>
  <si>
    <t>Change editing instructions to "Insert the following after 8.7.2.2". See Style Guide clause 21.</t>
  </si>
  <si>
    <t>change to "an MMPDU"</t>
  </si>
  <si>
    <t>"should not arrive here" sounds good, but what to do? Crash and burn?</t>
  </si>
  <si>
    <t>change final condition in "if" statement to a simple "else" (at line 13), and make "if MMPDU that MPDU is a member of is to be protected using AES-CCM" a comment.</t>
  </si>
  <si>
    <t>title of 8.7.2.3 should be changed to "Per-MPDU Rx pseudo-code for a non-MMPDU"</t>
  </si>
  <si>
    <t>Change editing instructions to "Insert the following after 8.7.2.3". See Style Guide clause 21.</t>
  </si>
  <si>
    <t>indent the "else" to appear under its "if"</t>
  </si>
  <si>
    <t>indent the "endif" to appear under its "if"</t>
  </si>
  <si>
    <t>Missing the dot11RSNAProtectedManagementBroadcastPolicy object</t>
  </si>
  <si>
    <t>Accept in principle.  Number has not been assigned yet, so it remains open.</t>
  </si>
  <si>
    <t>Accept in principle.  11r and 11n is now being tracked however, it is not clear that 11y needs to be considered, yet.</t>
  </si>
  <si>
    <t>Accept in principle.  This should now be consistant.</t>
  </si>
  <si>
    <t>Accept in principle.  All but 11y are now included.</t>
  </si>
  <si>
    <t>Accept in principle.  All but the title have now been updated to use Robust vs. Protected.</t>
  </si>
  <si>
    <t>In the box labeled "Derive PTK/If needed, Generate GTK", it may also be necessary to generate the IGTK, and it will definitely be necessary to generate the DHV.</t>
  </si>
  <si>
    <t>Edit the box to read "Derive PTK/Generate DHV/If needed, generate GTK, IGTK"</t>
  </si>
  <si>
    <t>This figure shows the IGTK and DHV being transported in the 4-way handshake, but there is no modification made to the 4-way handshake in this draft. 802.11w-D1.0 only modifies clause 8.5.4 (the group key handshake), not clause 8.5.3 (the 4-way handshake).</t>
  </si>
  <si>
    <t>Modify the key data description for 4-way handshake in 802.11ma-D8.0 clause 8.5.3.3, lines 27-31 to include the IGTK and DHV, and edit figure 151 in clause 8.5.3.6 to include the IGTK and DHV.</t>
  </si>
  <si>
    <t>Change caption from "figure 14…" to read "figure 13"</t>
  </si>
  <si>
    <t>The figure labeled figure 15 is figure 13 in 802.11ma-D8.0, and there is no figure inserted into the draft by 802.11k-D5.0.</t>
  </si>
  <si>
    <t>Change note "Replace figure 15…" to read "Replace figure 14"</t>
  </si>
  <si>
    <t>The figure labeled figure 15 is figure 14 in 802.11ma-D8.0, and there is no figure inserted into the draft by 802.11k-D5.0.</t>
  </si>
  <si>
    <t>Change caption from "figure 15…" to read "figure 14"</t>
  </si>
  <si>
    <t>The text states that MMPDU data confidentiality is only provided when using CCMP.  It should also include TKIP.</t>
  </si>
  <si>
    <t>change to "Insert", and remove underlining of the inserted text.</t>
  </si>
  <si>
    <t>Not all of the text on lines 5-10 is new.</t>
  </si>
  <si>
    <t>underline only the new text</t>
  </si>
  <si>
    <t>end of Message #1 is unbalanced</t>
  </si>
  <si>
    <t>Change ")])" to ")"</t>
  </si>
  <si>
    <t>Reject: We are unable to locate the deletion cited</t>
  </si>
  <si>
    <t>Reject. The comment cites a sentence in the base standard outside of TGw's scope</t>
  </si>
  <si>
    <t>Reject. We cannot find the cited text in the latest version of the base standard</t>
  </si>
  <si>
    <t>Reject. We cannot correlate the comment with the cited page and line</t>
  </si>
  <si>
    <t>Accept; resolved by submission 11-06-1932r0</t>
  </si>
  <si>
    <t>Accept in principle. Resolved by submission 11-06-1932r0</t>
  </si>
  <si>
    <t>Accept in Principle. DHV was removed</t>
  </si>
  <si>
    <t>Accept in Principle. DHV was removed, so the comment is moot</t>
  </si>
  <si>
    <t>N</t>
  </si>
  <si>
    <t>8.3.3.3.3</t>
  </si>
  <si>
    <t>12</t>
  </si>
  <si>
    <t>37</t>
  </si>
  <si>
    <t>E</t>
  </si>
  <si>
    <t>N</t>
  </si>
  <si>
    <t>8.3.3.3.3</t>
  </si>
  <si>
    <t>13</t>
  </si>
  <si>
    <t>3</t>
  </si>
  <si>
    <t>E</t>
  </si>
  <si>
    <t>N</t>
  </si>
  <si>
    <t>8.3.3.4</t>
  </si>
  <si>
    <t>13</t>
  </si>
  <si>
    <t>17</t>
  </si>
  <si>
    <t>E</t>
  </si>
  <si>
    <t>N</t>
  </si>
  <si>
    <t>8.3.3.4.3</t>
  </si>
  <si>
    <t>13</t>
  </si>
  <si>
    <t>31</t>
  </si>
  <si>
    <t>E</t>
  </si>
  <si>
    <t>N</t>
  </si>
  <si>
    <t>8.5.2.2</t>
  </si>
  <si>
    <t>21</t>
  </si>
  <si>
    <t>25</t>
  </si>
  <si>
    <t>E</t>
  </si>
  <si>
    <t>N</t>
  </si>
  <si>
    <t>8.5.4.4</t>
  </si>
  <si>
    <t>23</t>
  </si>
  <si>
    <t>6</t>
  </si>
  <si>
    <t>E</t>
  </si>
  <si>
    <t>N</t>
  </si>
  <si>
    <t>8.5.6</t>
  </si>
  <si>
    <t>23</t>
  </si>
  <si>
    <t>12</t>
  </si>
  <si>
    <t>E</t>
  </si>
  <si>
    <t>N</t>
  </si>
  <si>
    <t>8.5.6.2</t>
  </si>
  <si>
    <t>23</t>
  </si>
  <si>
    <t>18</t>
  </si>
  <si>
    <t>E</t>
  </si>
  <si>
    <t>N</t>
  </si>
  <si>
    <t>8.5.7</t>
  </si>
  <si>
    <t>26</t>
  </si>
  <si>
    <t>49</t>
  </si>
  <si>
    <t>E</t>
  </si>
  <si>
    <t>N</t>
  </si>
  <si>
    <t>11</t>
  </si>
  <si>
    <t>30</t>
  </si>
  <si>
    <t>36</t>
  </si>
  <si>
    <t>E</t>
  </si>
  <si>
    <t>N</t>
  </si>
  <si>
    <t>Annex H</t>
  </si>
  <si>
    <t>33</t>
  </si>
  <si>
    <t>38</t>
  </si>
  <si>
    <t>E</t>
  </si>
  <si>
    <t>N</t>
  </si>
  <si>
    <t>General</t>
  </si>
  <si>
    <t>1</t>
  </si>
  <si>
    <t>17</t>
  </si>
  <si>
    <t>E</t>
  </si>
  <si>
    <t>N</t>
  </si>
  <si>
    <t>General</t>
  </si>
  <si>
    <t>T</t>
  </si>
  <si>
    <t>Y</t>
  </si>
  <si>
    <t>I don't see any changes in this paragraph.</t>
  </si>
  <si>
    <t>Please add underline(s) or strike-out line(s) to indicate "changes" from original spec.
Or if this is the completely new paragraph, please replace instruction of "change" with "insert".</t>
  </si>
  <si>
    <t>Description from line-8 to line-13 seems a mixture of definition and procedural description.</t>
  </si>
  <si>
    <t>Please have definiion only in clause 7, and procedural description would be moved to other clause.</t>
  </si>
  <si>
    <t>In general, proposed new texts for clause 7 seem  mixtures of definition and procedural description.</t>
  </si>
  <si>
    <t>Please have definiion only in clause 7, and procedural description would be moved to other clause.</t>
  </si>
  <si>
    <t>The word "three" seems a replacement of "two" in the original MA. But there is no indication of new addition of this word.</t>
  </si>
  <si>
    <t>Add underline for this "three".</t>
  </si>
  <si>
    <t>If there are so many omissions of indicating changes with underline[for addition] or strikeout line [to remove] (at least, I noticed 2cases as shown in my comment sheet), we cannot review.</t>
  </si>
  <si>
    <t>Please make sure to indicate all changes you required in the future draft.</t>
  </si>
  <si>
    <t>Step c describes AP/Authenticator configuring DHV into IEEE 802.11 MAC. However, DHV is only used at the non-AP STA MAC. Authenticator should configure DGTK. Please also note that MLME-SETKEYS.request cannot be used to configure DHV (or DGTK for that matter) in the way it is defined currently (see my comment on the non-AP STA part on configuring DHV).</t>
  </si>
  <si>
    <t>Replace “DHV are not already configured into IEEE 802.11 MAC” with “DGTK are not already configured into MAC” and “DHV into the IEEE 802.11 STA” with “DGTK into the STA”. Do similar changes to MLME-SETKEYS.request related issues described in my previous comment on 8.5.4.4 (the non-AP STA/Supplicant part and configuring DHV).</t>
  </si>
  <si>
    <t>Change editing instructions to "Insert after the third paragraph of 7.3.2.25.1 as follows:", and drop the existing text from this amendment.</t>
  </si>
  <si>
    <t>Its called "Management Group Cipher Suite" in the figure</t>
  </si>
  <si>
    <t>be consistent</t>
  </si>
  <si>
    <t>Table 32, not 28</t>
  </si>
  <si>
    <t>ANA is needed to allocate this suite type</t>
  </si>
  <si>
    <t>Add an editorial note below the table indicating that ANA needs to allocate the suite type</t>
  </si>
  <si>
    <t>Tables float in FrameMaker, so can't identify a text change relative to a table location</t>
  </si>
  <si>
    <t>The current DGTK/DHV construction protects against replay of DGTK. However, since there is no integrity protection, an attacker could include the same DGTK value from a valid frame and send another frame with different content to STAs that for a reason or another did not receive the original frame. This could, e.g., used to add arbitrary IEs into Deauthenticate/Disassociate frame or to change Disassociate frame to Deauthenticate frame. This is somewhat theoretical attack, but still, it shows how limited protection is available from DGTK. Use of integrity protected mechanism like IGTK would be a better solution for protecting Deauthenticate and Disassociate frames.</t>
  </si>
  <si>
    <t>8.3.4.5 describes BIP Transmission, but many of the steps are limited to just AES-128-CMAC case and would not apply to DGTK. E.g., items b, c, and d do not seem to cover DGTK.</t>
  </si>
  <si>
    <t>Fix the clause to describe both mechanism defined in BIP. Alternatively, replace DGTK/DHV mechanism with IGTK in 802.11w.</t>
  </si>
  <si>
    <t>8.3.4.6 describes BIP Reception, but many of the steps are limited to just AES-128-CMAC case and would not apply to DGTK. E.g., item c does not seem to cover DGTK.</t>
  </si>
  <si>
    <t>Fix the clause to describe both mechanism defined in BIP. Alternatively, replace DGTK/DHV mechanism with IGTK in 802.11w. In addition, replace the title “BIP-Reception” with “BIP Reception”.</t>
  </si>
  <si>
    <t>The document is incomplete or unclear relative to providing management frame protection for each access control scenario, how does this happen when no radius server is present or specifically when a pre-shared key method is the network scenario.</t>
  </si>
  <si>
    <t xml:space="preserve">Separately call out the key creation and exchange mechanism for each access control scenario so as to create an 11w protected network, in particular when using a pre-shared key. </t>
  </si>
  <si>
    <t>Remove the last sentence and append the following to the first sentence: "; if the Type field is not 00, then the Management field of the Nonce flags octet shall be set to 0."</t>
  </si>
  <si>
    <t>Change to “The Protected Frame field shall be set to 1 only within data frames, within management frams of subtype Authentication, and within unicast Robust management frames”</t>
  </si>
  <si>
    <t>Draft is not complete: “{edNOTE : TBD}”</t>
  </si>
  <si>
    <t>Determine the Element ID field value.</t>
  </si>
  <si>
    <t>Editing instructions say to insert a blank Clause 7.3.2.28</t>
  </si>
  <si>
    <t>Either remove this instruction or insert the content for Clause 7.3.2.28.</t>
  </si>
  <si>
    <t>25-28</t>
  </si>
  <si>
    <t>13-14</t>
  </si>
  <si>
    <t>41-42</t>
  </si>
  <si>
    <t>Table 9</t>
  </si>
  <si>
    <t>10-11</t>
  </si>
  <si>
    <t>Banerjee, Kaberi</t>
  </si>
  <si>
    <t xml:space="preserve">missing </t>
  </si>
  <si>
    <r>
      <t>missing</t>
    </r>
    <r>
      <rPr>
        <b/>
        <sz val="10"/>
        <rFont val="Tahoma"/>
        <family val="2"/>
      </rPr>
      <t xml:space="preserve"> non-</t>
    </r>
    <r>
      <rPr>
        <sz val="10"/>
        <rFont val="Tahoma"/>
        <family val="2"/>
      </rPr>
      <t>AP STA</t>
    </r>
  </si>
  <si>
    <t>GTKS</t>
  </si>
  <si>
    <r>
      <t>change to GTKS</t>
    </r>
    <r>
      <rPr>
        <b/>
        <sz val="10"/>
        <rFont val="Tahoma"/>
        <family val="2"/>
      </rPr>
      <t>A</t>
    </r>
  </si>
  <si>
    <t>Define Disconnect Hash Value, before using the term.</t>
  </si>
  <si>
    <t>EAPOL frame exchanges to perform the IGTK transfer and installation are done via RSNA protected frames ?Please clarify</t>
  </si>
  <si>
    <t>tbroadcast/multicast</t>
  </si>
  <si>
    <t>replace with broadcast/multicast</t>
  </si>
  <si>
    <t>(Actually should be 8.2.2.1) All edit marks not shown.</t>
  </si>
  <si>
    <t>Underline the subscript 'GTK', two places.</t>
  </si>
  <si>
    <t>Various editing marks are in error, lines 5 through 17.</t>
  </si>
  <si>
    <t>Underlining not needed on lines 5,6 , 8 and 10.  Line 7, underline not needed for 'GTK'.  Underlining only needed for 'GTK' in the brackets for the first item on the line.  Underlining needed for line 12 on part of the text in the bracket.  Underlining needed for lines 14-17.</t>
  </si>
  <si>
    <t>Clause and figure numbers do not coincide with IEEE P802.11-REVma/D9.0.</t>
  </si>
  <si>
    <t>Change '8.5.6' to '8.5.5', '8.5.7' to '8.5.6'.  Change 'Figure 154' to Figure 152' on page 22 line 33 and page 23 line 6.</t>
  </si>
  <si>
    <t>Change 'Figure 155' to 'Figure 153' and '8.5.6' to '8.8.5'.</t>
  </si>
  <si>
    <t xml:space="preserve"> 'PeerKeyInit' and other details do not coincide with IEEE P802.11-REVma/D9.0.</t>
  </si>
  <si>
    <t>Begin with Figure 153 of IEEE P802.11-REVma/D9.0 and apply edits.</t>
  </si>
  <si>
    <t>Clause number does not coincide with IEEE P802.11-REVma/D9.0.</t>
  </si>
  <si>
    <t>Change '8.5.6.2' to '8.5.5.2'.</t>
  </si>
  <si>
    <t>Change '8.5.6.3' to '8.5.5.3' on lines 4 and 5..</t>
  </si>
  <si>
    <t>Change 'STAKeySA' to 'STKSA'.  Add underlines to 'data frame' on line 1, 'data' at the end of line 2, and 'data' on line 3.  The paragraph should start with e)' to retain list numbering.</t>
  </si>
  <si>
    <t>IEEE P802.11-REVma/D9.0, sub clause 8.5.1.4 is 'Peer key hierarchy'.  Edit intent is unclear.</t>
  </si>
  <si>
    <t>If the intent is to insert a new clause after clause 8.5.1.3 and before 8.5.1.4 (of IEEE P802.11-REVma/D9.0) and not at the end of 8.5.1, renumber the new clause to be inserted as 8.5.1.3A.</t>
  </si>
  <si>
    <t>The cited clause number, 8.5.1.4, is unclear.</t>
  </si>
  <si>
    <t>Retain or change as required to IEEE P802.11-REVma/D9.0 '8.5.1.4 Peer key hierarch' or IEEE P802.11w/D1.0 '8.5.1.3A Integrity Group Hierarchy' according to the intent.</t>
  </si>
  <si>
    <t>The cited clause number, 7.3.2.26, is unclear.</t>
  </si>
  <si>
    <t>The last sentence of line 19 may not be needed.  If retained, and in accord with the comments of this reviewer, change '7.3.2.26' to '7.3.2.26A'.  (MMIE is defined in IEEE P802.11w/D1.0 7.3.2.27 which this reviewer has suggested to renumber to '7.3.2.26A'.</t>
  </si>
  <si>
    <t>Stating that deauthentication is "refused" implies active participation on the part of the station to indicate the message is being rejected, but if the DHV is different, the message is silently discarded.</t>
  </si>
  <si>
    <t>Rewrite the phrase "Deauthentication shall not be refused" to read "Deauthentication notices must be processed"</t>
  </si>
  <si>
    <t>Accept in principle.   The update should reflect that the 2nd paragraph should be changed vs. just replacing the bullets.</t>
  </si>
  <si>
    <t>Accept. Say "Pending ANA instead of B4".</t>
  </si>
  <si>
    <t>Accept in principle.  Packets need to be sent "up" somewhere.</t>
  </si>
  <si>
    <t>Make confidentiality an option for unicast frames default it to protection on.  Use BIP mechanism for all management frames unicast and bcast.  Ensure the draft delineates the risks involved in doing this.</t>
  </si>
  <si>
    <t>8.3.4.6</t>
  </si>
  <si>
    <t>36</t>
  </si>
  <si>
    <t>14, 19</t>
  </si>
  <si>
    <t>19</t>
  </si>
  <si>
    <t>8.4.9</t>
  </si>
  <si>
    <t>2</t>
  </si>
  <si>
    <t>8.5.1.5</t>
  </si>
  <si>
    <t>8.5.6.3</t>
  </si>
  <si>
    <t>25</t>
  </si>
  <si>
    <t>3</t>
  </si>
  <si>
    <t>8.5.7</t>
  </si>
  <si>
    <t>27</t>
  </si>
  <si>
    <t>Figure 155</t>
  </si>
  <si>
    <t>8.7.2.1A</t>
  </si>
  <si>
    <t>28</t>
  </si>
  <si>
    <t>41, 43</t>
  </si>
  <si>
    <t>8.7.2.2A</t>
  </si>
  <si>
    <t>29</t>
  </si>
  <si>
    <t>17</t>
  </si>
  <si>
    <t>Annex D</t>
  </si>
  <si>
    <t>32</t>
  </si>
  <si>
    <t>Missing word "IEEE"</t>
  </si>
  <si>
    <t>use "IEEE 802.11"</t>
  </si>
  <si>
    <t>use "IEEE 802.11eTM-2005"</t>
  </si>
  <si>
    <t>sentence should be formed as a list</t>
  </si>
  <si>
    <t>replace with "....against: forgery, eavesdropping on robust unicast management frames abd forgery attacks...."</t>
  </si>
  <si>
    <t>replace "station" with standard IEEE 802.11 abbreviation</t>
  </si>
  <si>
    <t>replace "station" with "STA"</t>
  </si>
  <si>
    <t>I think "GTK associated sequence number" should refer to IGTK, as this is what is stated on page 4, line 40.</t>
  </si>
  <si>
    <t>replace "GTK associated sequence numbers" with "IGTK associated sequence numbers"</t>
  </si>
  <si>
    <t>I think a generic term for "WEP, TKIP, CCMP and BIP" should be created. For example "Encryption Algorithms - EAs"</t>
  </si>
  <si>
    <t>replace "WEP, TKIP, CCMP and BIP" with "WEP, TKIP, CCMP and BIP (Encryption Algorithms - EAs)"</t>
  </si>
  <si>
    <t>BIP is a new term, which has not been introduced at this point in the amendment</t>
  </si>
  <si>
    <t>insert text into line 23 "BIP is defined in clause 8.3.4"</t>
  </si>
  <si>
    <t>use "IEEE 802.1X"</t>
  </si>
  <si>
    <t>typo in text "protection sets this bit"</t>
  </si>
  <si>
    <t>replace "protection sets this bit" to "protection both set this bit"</t>
  </si>
  <si>
    <t>Inconsistency between "BIP Transmission" and "BIP-Reception" with the hyphon</t>
  </si>
  <si>
    <t>use "BIP Tranmission" and "BIP Reception"</t>
  </si>
  <si>
    <t>Font type of "dot11RSNAStatsCMACICVErrors" is the same as the rest of the text. See page 18, line 2.</t>
  </si>
  <si>
    <t>The font should be changed to Courier New for this parameter.</t>
  </si>
  <si>
    <t>Inconsistent use of capitalisation for "Beacons and Probe Responses"</t>
  </si>
  <si>
    <t>Use "Beacon and Probe Responses"</t>
  </si>
  <si>
    <t>typo "Resopnses"</t>
  </si>
  <si>
    <t>"Responses"</t>
  </si>
  <si>
    <t>typo "advertise" [UK spelling]</t>
  </si>
  <si>
    <t>"advertize"</t>
  </si>
  <si>
    <t>typo "compromised" [UK spelling]</t>
  </si>
  <si>
    <t>"compromized"</t>
  </si>
  <si>
    <t>typo "hen"</t>
  </si>
  <si>
    <t>"then"</t>
  </si>
  <si>
    <t>Within the final box "PTKINITDONE", the word "keycount++" is not very clear.</t>
  </si>
  <si>
    <t>correctly format the word "keycount++"</t>
  </si>
  <si>
    <t>typo "IGTK" starts with a bold I</t>
  </si>
  <si>
    <t>remove bold from initial I of IGTK</t>
  </si>
  <si>
    <t>Recommend: accept. Say "Pending ANA instead of B6".</t>
  </si>
  <si>
    <t>Does this also go up the MLME?</t>
  </si>
  <si>
    <t>Use the correct text from IEEE P802.11-REVma/D9.0 and apply the edits, with all the changes marked.  Also note that the present draft has the incorrect figure and clause numbers on page 7 line 2, and an entire paragraph at the end of the clause is missing in addition to details of the wording.</t>
  </si>
  <si>
    <t>Clause number is incorrect.</t>
  </si>
  <si>
    <t>Change '7.3.1.9' to '7.3.1.8', also on line 21.</t>
  </si>
  <si>
    <t>Clause number is incorrect, and text of clause is not from IEEE P802.11-REVma/D9.0.</t>
  </si>
  <si>
    <t xml:space="preserve">Use the correct text from IEEE P802.11-REVma/D9.0 Clause 7.1.3.1.8 and apply the edits, with all the changes marked.  </t>
  </si>
  <si>
    <t>Table number is incorrect.</t>
  </si>
  <si>
    <t>Change 'Table 19' to 'Table 22' on lines 32 and 34.</t>
  </si>
  <si>
    <t xml:space="preserve">The unedited table was not taken from IEEE P802.11-REVma/D9.0. </t>
  </si>
  <si>
    <t>Use correct table from IEEE P802.11-REVma/D9.0 (which uses Reason Codes 0 through 45) and apply the edits, with all the changes marked.  Resolve the TBDs.</t>
  </si>
  <si>
    <t>Replace 'Figure 77' with 'Figure 89', also on lines 13 and 16.</t>
  </si>
  <si>
    <t>In Figure '77' (should be 89), the '*' symbols in the table are not used in IEEE P802.11-REVma/D9.0.</t>
  </si>
  <si>
    <t>Should the '*' symbols be '-'?</t>
  </si>
  <si>
    <t>The table number is incorrect.</t>
  </si>
  <si>
    <t>Change 'Table 28' to 'Table 32', also on line 17.</t>
  </si>
  <si>
    <t>In Table 28 (should be 32), the next to the last line has a typo.</t>
  </si>
  <si>
    <t>Move the word 'Vendor' from the middle column to the right column.</t>
  </si>
  <si>
    <t>Change 'Table 29' to 'Table 33', also on lines 28, 30 and 32.</t>
  </si>
  <si>
    <t>Replace 'Figure 79' with 'Figure 91', also on line 4.</t>
  </si>
  <si>
    <t>The table does not appear to have come from IEEE P802.11-REVma/D9.0.</t>
  </si>
  <si>
    <t xml:space="preserve">Table 91 of IEEE P802.11-REVma/D9.0 has B9 for 'PeerKey Enabled'.  Perhaps this was on oversight.  Use the correct table and apply the edits.  </t>
  </si>
  <si>
    <t>Add a sentence reading: "Because broadcast and multicast frames are not positively acknowledged by all receivers, the authenticator should maintain the PMKSA data for a limited period of time to transmit unicast disconnect messages to any stations which did not properly receive and process the broadcast/multicast disconnect message."</t>
  </si>
  <si>
    <t>phrase "confirm the RSN capabilities" is unclear</t>
  </si>
  <si>
    <t>General Unresolved Technical comments</t>
  </si>
  <si>
    <t>% done</t>
  </si>
  <si>
    <t>Use the correct text from IEEE P802.11-REVma/D9.0 and apply the edits.  (Bit 9 is used and Bits 6-8 and 10-15 are reserved.)</t>
  </si>
  <si>
    <t>IEEE P802.11-REVma/D9.0 already has a clause 7.3.2.27.</t>
  </si>
  <si>
    <t>Step (a) starts by "selecting the appropriate key (IGTK or DGTK)."  However, it seems that both keys may be required for disconnect frames, in light of the last sentence of 8.5.1.5.  In a non-disconnect management frame, the IGTK will be used to construct the MIC in the MMIE.  In a disconnect management frame, the IGTK is still used to construct the MMIE MIC field, but the replay field holds the DGTK.</t>
  </si>
  <si>
    <t>Rewrite step (a) to read: "Construct the MMIE, with the MIC field set as all zeroes.  For a Deauthentication or Disassociation frame, the MMIE will use KeyID 0 and the DGTK in the Replay field.  For other management frames sent to a group address, the MMIE will use the KeyID and replay counter for the IGTK."  Then, rewrite part (c) to read "Using the IGTK as the key, compute the value of AES-128-CMAC over the concatenation ( AAD || Management Frame Body || MMIE )."</t>
  </si>
  <si>
    <t>The last sentence under point (a) states the clause 7.3.2.26 defines the MMIE, but it is clause 7.3.2.27.</t>
  </si>
  <si>
    <t>group temporal key security association acronym should be GTKSA, not GTKS</t>
  </si>
  <si>
    <t>Correct acronym</t>
  </si>
  <si>
    <t>figure 14 should be figure 13 according to REV ma D9.0</t>
  </si>
  <si>
    <t>check latest version of rev ma to make sure you are replacing the correct table</t>
  </si>
  <si>
    <t>figure 15 should be figure 14 according to REV ma D9.0</t>
  </si>
  <si>
    <t>in figure 15, block on right hand side of the diagram says " encrypt GTK, IGTK, DHV,with KEK". Should KEK be PTK?</t>
  </si>
  <si>
    <t>check for typo. Make sure you didn't mean "encrypt GTK with PTK and IGTK, DHV with KEK". Please check for accuracy</t>
  </si>
  <si>
    <t>table 19 should replace table 22, not 19 in latest rev ma D9.0. also remove TBDs</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</si>
  <si>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</si>
  <si>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</si>
  <si>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</si>
  <si>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</si>
  <si>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</si>
  <si>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Change the second sentence to "Broadcast/multicast Action Management frames shall use an MMIE of length 16, and the MMIE Replay field shall be a sequence number." and delet the first sentence.</t>
  </si>
  <si>
    <t>Change the seond, third and 4th sentences to "The replay counter shall be set to the value provided by the Authentiator. The receiving STA shall interpret the MMIE replay field of length 16 octets as a 48-bit integer". In the last sentence, insert "indentified by the MMIE Key ID field" after "the IGTK"</t>
  </si>
  <si>
    <t>Change the second sentence to "Broadcast/multicast Disassociation and Deaithentication frmes shall use an MMIE of length 26, and the MMIE Replay field shall contain the current DGTK of the Authenticator" and delete the first sentence.</t>
  </si>
  <si>
    <t>Recommend: Accept in principle.  Updates have been made to sync 11w with 11r, the bit assignment has been left TBD, pending ANA assignment and so noted in the Editorial Note.</t>
  </si>
  <si>
    <t>Recommend:  Accept.</t>
  </si>
  <si>
    <t>Recommend: Accept in principle.  Resolved by Comment resolution #590.</t>
  </si>
  <si>
    <t>The entry for dot11RSNAStatsTKIPHdrErrors says that it counts TKIP errors in protected management frames.  The draft does not allow for TKIP to be used for protected management frames.</t>
  </si>
  <si>
    <t>add ")"s</t>
  </si>
  <si>
    <t>11m and 11n added items to this list, too</t>
  </si>
  <si>
    <t>track 11ma and 11n</t>
  </si>
  <si>
    <t xml:space="preserve">missing header levels.  </t>
  </si>
  <si>
    <t>add 5.4 and 5.4.3</t>
  </si>
  <si>
    <t>Turn off display of comment text (Special-&gt;Conditional Text-&gt;Show/Hide, select “Comment”, press “--&gt;”, Set. Wait. Then exit the dialog box.</t>
  </si>
  <si>
    <t>According to the official IEEE timeline, TGw is scheduled to finish after TGk, TGr, TGn, TGp, TGs, and TGw.  Theoretically, the TGw draft should reflect this in what it is based on, although right now TGw is off the hook because as of the date this ballot went out there was no balloted TGs draft.  However, there is a TGn draft, and a TGr draft that has reached 75% approval.</t>
  </si>
  <si>
    <t>Update the list of drafts that TGw is based on, and update the draft to reflect that list.</t>
  </si>
  <si>
    <t>"This introduction is not part of IEEE P802.11w/D0.01"</t>
  </si>
  <si>
    <t>"This introduction is not part of IEEE P802.11w/D1.00"</t>
  </si>
  <si>
    <t>Arrgh!  Whatever .pdf generator you used, I cannot use the text grabber tool within Acrobat Standard to cut out text to quote in this comment spreadsheet.  In addition, I can't search the document.</t>
  </si>
  <si>
    <t>Please use a good .pdf generator, such as Adobe Acrobat Standard. (Nancy: I'll volunteer the use of my copy)</t>
  </si>
  <si>
    <t>"Ammendment"</t>
  </si>
  <si>
    <t>"Amendment"</t>
  </si>
  <si>
    <t>The list of documents here that the draft is to amend does not match the list on page i</t>
  </si>
  <si>
    <t>5.4.3.2</t>
  </si>
  <si>
    <t>5.4.3.6</t>
  </si>
  <si>
    <t>5.8.6</t>
  </si>
  <si>
    <t>7.3.2.28</t>
  </si>
  <si>
    <t>11</t>
  </si>
  <si>
    <t>8.3.4.4.2</t>
  </si>
  <si>
    <t>8.5.1.4</t>
  </si>
  <si>
    <t>45</t>
  </si>
  <si>
    <t>8.5.2.2</t>
  </si>
  <si>
    <t>21</t>
  </si>
  <si>
    <t>8.5.4.1</t>
  </si>
  <si>
    <t>Complete assurance that a system will not be disrupted is not possible.</t>
  </si>
  <si>
    <t>Replace "assurance" with "increased assurance".</t>
  </si>
  <si>
    <t>Does not say what the DHV is "different" from.</t>
  </si>
  <si>
    <t>Replace "different" with "wrong" or "incorrect".</t>
  </si>
  <si>
    <t>Repalce “If the two values are identical, the replay protection algorithm succeeds.” with “If the two values are identical, the replay protection algorithm did not detect replay.”</t>
  </si>
  <si>
    <t>Added text is not underlined.</t>
  </si>
  <si>
    <t>Underline the added text: “IGTKSA: A result of a successful Group Key Handshake or successful 4-Way Handshake.”</t>
  </si>
  <si>
    <t>List of security associations does not include DGTKSA. However, this term is used, e.g., in 8.4.10.</t>
  </si>
  <si>
    <t>Add DGTKSA into the list of SAs in 8.4.1.1 and add a DGTKSA clause after the added 8.4.1.1.3A. (removal of DGTK/DHV mechanism from the draft would also resolve this comment)</t>
  </si>
  <si>
    <t>Replace a single MMIE with two information elements,  one for each format.</t>
  </si>
  <si>
    <t>"... muted to zero ..." - a fate presumably reserved only for normally really loud fields.</t>
  </si>
  <si>
    <t>Please define the operation of muting - adding a definition to clause 3.</t>
  </si>
  <si>
    <t>Why is the MoreData bit only being masked in MPDUs and not in MMPDUs?  It should be the same</t>
  </si>
  <si>
    <t>delete "in a Data MPDU" from this line</t>
  </si>
  <si>
    <t>What is the usge of "only"? Modify "extends"? Modify "protool"?</t>
  </si>
  <si>
    <t>Clarify</t>
  </si>
  <si>
    <t>"robust management frame" seems to be introduced without explanation.  Yes there is a definition in clause 3, but when integrated in 802.11 it won't be clear.  Perhaps the term needs to be capitialized so it stands out… "robust" seems to imply something other than "security"</t>
  </si>
  <si>
    <t>Here "Robust" is capitalized, but "Robust Management Frame" should all be capitialized.  (See my previous comments on the subject)</t>
  </si>
  <si>
    <t>Capitilize all</t>
  </si>
  <si>
    <t>Here is the correct captilization of "Robust management Frame"</t>
  </si>
  <si>
    <t>Make all occurances the same as this one</t>
  </si>
  <si>
    <t>List the same set of documents in both places, and make sure the draft itself actually does amend that list.</t>
  </si>
  <si>
    <t>"protect against forgery, and eavesdropping"</t>
  </si>
  <si>
    <t>"protect against forgery, eavesdropping"</t>
  </si>
  <si>
    <t>I believe that this line should be underlined, because this is line is being added</t>
  </si>
  <si>
    <t>Underline this line</t>
  </si>
  <si>
    <t>"TKIP and CCMP and BIP"</t>
  </si>
  <si>
    <t>"TKIP, CCMP and BIP"</t>
  </si>
  <si>
    <t>How is "protected management frame" enabled? Is it a state? Where is the bit field?</t>
  </si>
  <si>
    <t>In the 8.3.3.3.2 text lines 22 and 26 and in 8.3.3.3.3 page 13 line 5, change from "MPDU" to "MPDU or "MMPDU"</t>
  </si>
  <si>
    <t>Incorrect fleld name</t>
  </si>
  <si>
    <t>Change from "Nonce Field Octet" to "Nonce Flags Octet"</t>
  </si>
  <si>
    <t>Unnecessary or incomplete wording</t>
  </si>
  <si>
    <t xml:space="preserve">Delete the clause beginning "rather than through the MAUNITDATA…" </t>
  </si>
  <si>
    <t>There is only one TK</t>
  </si>
  <si>
    <t>Change from "use the same TK as a Data MPDU" to "be protected with the TK"</t>
  </si>
  <si>
    <t>Editing instructions are in error</t>
  </si>
  <si>
    <t>Change "Replace" to "Change", and change "with the following " to "as follows"</t>
  </si>
  <si>
    <t>Editorial instructions do not make sense.  Just seems to add (not change) a paragraph</t>
  </si>
  <si>
    <t>Why mention 802.11 here?</t>
  </si>
  <si>
    <t>Delete "802.11", add a better modifier</t>
  </si>
  <si>
    <t>Is the psudo-code normative?</t>
  </si>
  <si>
    <t>Here we now have "protected robust management frame".  What is the relation to "proteceted managemgment farme" and/or "robust management frame"?</t>
  </si>
  <si>
    <t>Palm, Stephen</t>
  </si>
  <si>
    <t>Conner, Steven</t>
  </si>
  <si>
    <t>Which management frame subtypes are eligible for protection by the protected management traffic service.</t>
  </si>
  <si>
    <t>Please clarify which management frame subtypes can be considered "robust management frames" somewhere in this document.</t>
  </si>
  <si>
    <t>There appears to be a typo here: "…invoked by either authenticated party AP STA or AP).</t>
  </si>
  <si>
    <t>Update this text to match REVma: "...invoked by either authenticated party (non-
AP STA or AP).</t>
  </si>
  <si>
    <t>This sentence states that broadcast and multicast frames may be converted to unicast frames by "MUP".  However, I can't find any definition or specification for "MUP", so the document appears to be incomplete.</t>
  </si>
  <si>
    <t>This is a hanging paragraph (see style guide 11.1)</t>
  </si>
  <si>
    <t>Move this paragraph to be first paragraph of 8.3.4.1.</t>
  </si>
  <si>
    <t>"Value" shouldn't be a capital</t>
  </si>
  <si>
    <t>Figure should be 137a, not 104a</t>
  </si>
  <si>
    <t>change to "information element"</t>
  </si>
  <si>
    <t>change "an AAD" to "additional authentication data (AAD)"</t>
  </si>
  <si>
    <t>Figure should be 137b, not 104b</t>
  </si>
  <si>
    <t>Add a new level 5 heading, "Overview" or "Introduction" or similar</t>
  </si>
  <si>
    <t>"and reciprocally" would be better stated as two separate sentences</t>
  </si>
  <si>
    <t>GTK and IGTK need to be subscripted when used inside [] after N</t>
  </si>
  <si>
    <t>make font change</t>
  </si>
  <si>
    <t>typo: EAUTHENTICATE</t>
  </si>
  <si>
    <t>Abstract</t>
  </si>
  <si>
    <t>ii</t>
  </si>
  <si>
    <t>Title</t>
  </si>
  <si>
    <t>5.4.3</t>
  </si>
  <si>
    <t>Stanley, Dorothy</t>
  </si>
  <si>
    <t>Names of the specific management frames should be capitalized</t>
  </si>
  <si>
    <t>Change "action" to "Action", "deauthentication" to "Deauthentication" and "disassociation" to "Disassociation"</t>
  </si>
  <si>
    <t>typo: Deauthenication</t>
  </si>
  <si>
    <t>change to Deauthentication</t>
  </si>
  <si>
    <t>why _  in Disconnect_Group</t>
  </si>
  <si>
    <t>take out _</t>
  </si>
  <si>
    <t>GTK is group temporal key, not transient key</t>
  </si>
  <si>
    <t>change Disconnect Group Transient Key to Disconnect GTK</t>
  </si>
  <si>
    <t>RA is the MAC addresses of the STA has incorrect subject/verb</t>
  </si>
  <si>
    <t>change to RA is the MAC address of a STA</t>
  </si>
  <si>
    <t>line is redundant to first line of paragraph</t>
  </si>
  <si>
    <t>remove</t>
  </si>
  <si>
    <t>Accept in principle.  Instruction now inserts the new text versus changing.  The updates to the numbering and consistancy with 802.11ma D9.0 have been made.</t>
  </si>
  <si>
    <t>Accept in principle.  The new table is 64A.</t>
  </si>
  <si>
    <t>Accept in principle.  The new table is 64B.</t>
  </si>
  <si>
    <t>Reject.  This text is consistent with the baseline 802.11ma description for the GTK</t>
  </si>
  <si>
    <t>Accept in principle.  The new editorial instructions are to change the affected item versus the whole clause</t>
  </si>
  <si>
    <t>Grammatical correction</t>
  </si>
  <si>
    <t>Accept in principle.  The text has now been reconciled with 802.11ma D9.0, this text is no longer there.</t>
  </si>
  <si>
    <t>Accept in principle.  It has been updated to dot11RSNAStatsCMACICVErrors</t>
  </si>
  <si>
    <t>Reject. Part of the description is required in the definition as appropriate for a STA and an AP.</t>
  </si>
  <si>
    <t>Reject.  As with most enhancements, IEs and MIBs are defined to make such distinction.</t>
  </si>
  <si>
    <t>Reject.  There is no such reference in page 1?</t>
  </si>
  <si>
    <t>Accept.  Editing instructions have been updated to include "replace"</t>
  </si>
  <si>
    <t>Reject. Per the IEEE guidelines, delete is an appropriate editing instruction.</t>
  </si>
  <si>
    <t>Accept in principle.  Since TGw is scheduled to finish before Tgy, new suggested clause is numbered at 7.3.2.51.</t>
  </si>
  <si>
    <t>Accept in principle.  Instruction is now to at it at the end of the clause.</t>
  </si>
  <si>
    <t>Accept in principle.  Instruction is now to replace the table.</t>
  </si>
  <si>
    <t>Accept in principle.  Have tried to renumber it so that it is unique.</t>
  </si>
  <si>
    <t>Reject.  Until ANA provides an assigned value, this must remain as TBD.</t>
  </si>
  <si>
    <t>Reject.  There is no need to do this.</t>
  </si>
  <si>
    <t>Reject.  Please provide more details as there is no notable sentence for CCMP?</t>
  </si>
  <si>
    <t>Reject.  IE is used in the base line draft when referring to the RSN Ies.</t>
  </si>
  <si>
    <t>Reject.  Moving it to 8.3.4.1 would break the flow of already existing text in 8.3.4.1.  The text serves to provide a high level summary….if it is extraneous, you can suggest to remove it altogether. According to 11.1, a hanging paragraph in the clause is acceptable?</t>
  </si>
  <si>
    <t>Accept in principle.  Added appropriate text.</t>
  </si>
  <si>
    <t>Reject.  The baseline draft already refers to this as the RSN IE.</t>
  </si>
  <si>
    <t>Accept in principle.  The second sentence is merged between the suggested text and the existing text.</t>
  </si>
  <si>
    <t>Accept in principle.  The offending text is removed, a new sentence has been added to clarify intent behind the DHV use.</t>
  </si>
  <si>
    <t>Accept in principle.  BIP has been removed from the itemized services list; however the succeeding sentence is sufficient to describe it as a service.</t>
  </si>
  <si>
    <t>Accept in principle.  Resolved by comment resolution #317.</t>
  </si>
  <si>
    <t>The correct symbol is '*' as it is multiplication not subtraction that is required.</t>
  </si>
  <si>
    <t>Accept in principle.  Editing instructions are updated, but it is not clear what text needs to be dropped, so none is suggested.</t>
  </si>
  <si>
    <t>Accept In principle.  Suggested beginning with the exception of "Protection" is adopted.</t>
  </si>
  <si>
    <t>Accept in principle.  TBD is placed as a holder along with an editorial note until ANA assigns a value for this field.</t>
  </si>
  <si>
    <t>Recommend: Accept in principle.  Submission 11-06-1932r0 obviates this sentence.</t>
  </si>
  <si>
    <t>Accept in principle.  Submission 11-06-1932r0 removes this reference.</t>
  </si>
  <si>
    <t>Accept in principle.  It has been removed.</t>
  </si>
  <si>
    <t>Accept in principle.  Editorial note has been added and sync'ed with TGm D9.0, TGr D4.0, TGk D6.0 and TGn D1.08 to include a new subclause 11.18.</t>
  </si>
  <si>
    <t>Addressed in Draft</t>
  </si>
  <si>
    <t>Change "...data frames and within management…" to "…data frames, within management…"</t>
  </si>
  <si>
    <t>The field name is not correct.</t>
  </si>
  <si>
    <t>Change "Management Cipher Suite" to "Management Group Cipher Suite"</t>
  </si>
  <si>
    <t>The field name is not correct for Table 28 suite type 6.</t>
  </si>
  <si>
    <t>Please clarification which "other" mgmt frames are protected.</t>
  </si>
  <si>
    <t>Change "Length 16 shall be used with other…" to "Length 16 shall be used with all other…"</t>
  </si>
  <si>
    <t>There is no 7.3.2.28 to insert as instructed</t>
  </si>
  <si>
    <t>Strike instruction.</t>
  </si>
  <si>
    <t>Clarification</t>
  </si>
  <si>
    <t>Change "BIP uses a different replay proctection scheme" to "BIP uses one of two different replay protection schemes"</t>
  </si>
  <si>
    <t>MUP appears to have been removed from the draft</t>
  </si>
  <si>
    <t>The second sentence refers to the DGTK, and should probably be switched with the second sentence beginning on line 32, which refers to the IGTK, but is in the DGTK section.</t>
  </si>
  <si>
    <t>as in the comment</t>
  </si>
  <si>
    <t>Incorrect marking of changed text. Most of the underlined text is not actually added in 802.11w. Only the GTK subscript for the key index and IGTK should be underlined. In addition, the added IGTK and DHV items in the list of assumptions were added, but are not underlined.</t>
  </si>
  <si>
    <t>Fix the editing instructions.</t>
  </si>
  <si>
    <t>Added text not underlined</t>
  </si>
  <si>
    <t>Underline the added text (IGTK and DHV items in Key Data).</t>
  </si>
  <si>
    <t>Delete reference to MUP.</t>
  </si>
  <si>
    <t>Nitsche, Gunnar</t>
  </si>
  <si>
    <t>19 - 29</t>
  </si>
  <si>
    <t>tbroadcast</t>
  </si>
  <si>
    <t>sentence is messed up</t>
  </si>
  <si>
    <t>line 19/20 state that MMIE is only for Deauth/Disassoc, line 26-29 allow also other frames</t>
  </si>
  <si>
    <t>resolve contradiction</t>
  </si>
  <si>
    <t>Complete clause is missing</t>
  </si>
  <si>
    <t>insert proper clause</t>
  </si>
  <si>
    <t>recipeient</t>
  </si>
  <si>
    <t>Deauthenication</t>
  </si>
  <si>
    <t>DeautheticationRequest</t>
  </si>
  <si>
    <t>5.4.3.7 states that only CCMP is applicable for robust management frames, so why is there a reference to Michael here?</t>
  </si>
  <si>
    <t>remove "or MMPDUs"</t>
  </si>
  <si>
    <t>There is only one PICS check mark for the whole 11w, although this is composed of pretty different components</t>
  </si>
  <si>
    <t>Be more specific. The minimum would be to have separate check marks for CCMP for MMPDUs and BIP.</t>
  </si>
  <si>
    <t>Ptasinski, Henry</t>
  </si>
  <si>
    <t>Changed portion of text not identified.</t>
  </si>
  <si>
    <t>Suggest modifying the sentence along the lines of "this mechanism is provided for STAs that use CCMP (MPDU and MMPDU) or TKIP (MPDU).</t>
  </si>
  <si>
    <t>Missing space</t>
  </si>
  <si>
    <t>Change "thebroadcast/multicast" to "the broadcast/multicast"</t>
  </si>
  <si>
    <t>Non-specific language used</t>
  </si>
  <si>
    <t>The "if DGTK then" statement processes a DGTK encrypted in message 3 of the 4-way handshake, but no modification was made to clause 8.5.3 to indicate how the DGTK is incorporated into that handshake.</t>
  </si>
  <si>
    <t>The line reads "invoke MLME-EAUTHNETICATE.request",which is misspelled.</t>
  </si>
  <si>
    <t>Change "EAUTHENTICATE" to "DEAUTHENTICATE"</t>
  </si>
  <si>
    <t>The "if (IGTK[NIGTK] &lt;- Decrypt IGTK) succeeds then" line processes an encrypted IGTK in the 4-way handshake, but no provision was made in clause 8.5.3 to do that.</t>
  </si>
  <si>
    <t>The "if DGTK &lt;- decrypt DGTK) succeeds then" line processes a DGTK in the 4-way handshake, but no modification was made.</t>
  </si>
  <si>
    <t>The RSNA authenticator key management state machine is described in clause 8.5.6 of 802.11ma-D8.0.</t>
  </si>
  <si>
    <t>Change "8.5.7" to "8.5.6" in lines 48 and 49.</t>
  </si>
  <si>
    <t>In Figure 155, 802.11ma-D8.0 has changed the "AAA Key" to the "MSK"</t>
  </si>
  <si>
    <t>Change the "AAA Key" in the INITPMK state to "MSK"</t>
  </si>
  <si>
    <t>IEEE 802.11w/D1.0 is described to be based on 802.11ma/D8.0. However, it is not. Number of places are still describing changes to STAKey handshake which was replaced with PeerKey handshake in 802.11ma.</t>
  </si>
  <si>
    <t>Synchronize the draft with the latest 802.11ma draft.</t>
  </si>
  <si>
    <t>IEEE 802.11w/D1.0 does not include IEEE 802.11r draft in the base document. Does the group believe that 802.11w is completed before 802.11r? 802.11r does not include 802.11w in its base either. However, one of these is likely come first..</t>
  </si>
  <si>
    <t>Include 802.11r as base material and update the editing instructions to match with changes in 802.11r. Alternatively, convince 802.11r to consider 802.11w to be released first.</t>
  </si>
  <si>
    <t>Incomplete editing instructions: changes not described.</t>
  </si>
  <si>
    <t>Underline the added text (“or robust management” and “received”) and include removed text (“data” before the added “received”) with strikethrough.</t>
  </si>
  <si>
    <t>Accept in principle.  Hyphen removed.</t>
  </si>
  <si>
    <t>Accept in principle.  Update with proper spelling has been made.</t>
  </si>
  <si>
    <t>Incomplete editing instructions: some additions not underlined, base text not based on the latest 802.11ma (which has, e.g., removed WEP from this clause).</t>
  </si>
  <si>
    <t>Synchronize the base text with the latest 802.11ma draft and underline all added text: “When CCMP is used, the data confidentiality service is also provided for the MMPDU” (only “for the MMPDU” was underlined), “d  Robust broadcast/multicast management frame integrity”, and “BIP provides authentication (integrity) and access control for robust management frames.”</t>
  </si>
  <si>
    <t>The draft is adding a new field into the end of the RSN IE. This kind of change is somewhat risky since 802.11i/802.11ma does not include test that would require STAs to ignore additional information in the end of the IE. In order to minimize the interoperability issues, the use of this extra information should be limited when feasible. In case of non-AP STA, this could be done by mandating that Management Group Cipher Suite is included in the RSN IE if and only if the target AP advertised support for management frame protection, i.e., it would never be included in frames sent to an AP that does not support 802.11w.</t>
  </si>
  <si>
    <t>LB82/1388 not addressed.  Resolution text should be used as a template for text to be placed in document.  Not clear if this explanation belongs in 8a.8.3 or 8A.8.1</t>
  </si>
  <si>
    <t>This form of resource reservation allows TSPECs to be carried in different frames than they are in clause 11.4. The semantics of, resources described in and procedures forTSPECs are unchanged.</t>
  </si>
  <si>
    <t>This paragraph seems to repeat the first paragraph but with a few more details thrown in.</t>
  </si>
  <si>
    <t>Delete the first paragraph</t>
  </si>
  <si>
    <t>"BIP provides..." Shouldn't this paragraph be underlined to indicate insertion?</t>
  </si>
  <si>
    <t>Check formatting</t>
  </si>
  <si>
    <t>"All STAs implementing RSNA shall..." This statement makes deployed systems non-conformant</t>
  </si>
  <si>
    <t>It should be stated that the group cipher suite selector is only present when protected management frame service is in use</t>
  </si>
  <si>
    <t>"An AP and STA..." Malformed sentence</t>
  </si>
  <si>
    <t>"An AP or non-AP STA sets thsi bit to 1 to indicate that protection of management frames is enabled.</t>
  </si>
  <si>
    <t>Superfluous "robust" in front of "RSNA"</t>
  </si>
  <si>
    <t>Delete</t>
  </si>
  <si>
    <t>Superflous "By convention" This is a specification - there is no "convention"</t>
  </si>
  <si>
    <t>Delete "By convention"</t>
  </si>
  <si>
    <t>Where is clause "7.3.2.28"!</t>
  </si>
  <si>
    <t>"robust" should be "Robust"</t>
  </si>
  <si>
    <t>Change</t>
  </si>
  <si>
    <t>"dropped" is not the usual term</t>
  </si>
  <si>
    <t>"replace with "silently discarded." or just "ignored."</t>
  </si>
  <si>
    <t>"IGTKSA.." Shouldn't this be underlined?</t>
  </si>
  <si>
    <t>Review intent</t>
  </si>
  <si>
    <t>There is no mechnism specified to enable a station to reconnect to the network in the event that it unexpectedly loses key state, such as due to a reboot while out of range of the AP.</t>
  </si>
  <si>
    <t>Consider mechanisms to avoid deadlock</t>
  </si>
  <si>
    <t>Seems to be a superfluous trailing square bracket</t>
  </si>
  <si>
    <t>These are not "assumptions", they are definitions</t>
  </si>
  <si>
    <t>Replace "Where the terms are defined as follows:"</t>
  </si>
  <si>
    <t>46</t>
  </si>
  <si>
    <t>48</t>
  </si>
  <si>
    <t>8.5.2</t>
  </si>
  <si>
    <t>8.5.4.4</t>
  </si>
  <si>
    <t>38</t>
  </si>
  <si>
    <t>Add a new MLME primitive for configuring DHV or modify MLME-SETKEYS.request in 10.3.17.1.2 to allow it to be used for configuring DHV or make DHV a cipher suite that can be negotiated in RSN IE so that it actually gets its own cipher suite selector that could be used with MLME-SETKEYS.request.</t>
  </si>
  <si>
    <t>There is no definition of "management frames eligible for protection by the protected management traffic service", except for the pseudo-code fragments which indicate all management frames are eligible.</t>
  </si>
  <si>
    <t>Be explicit about which management frames are eligible for this protection. Make the pseudo-code consistent with this.</t>
  </si>
  <si>
    <t>Scenarios exist where the AP and STA will get out-of-sync regarding the necessity of protecting management frames.  One example is a STA that crashes and reboots after associating in an RSNA. This STA will then send unprotected Authentication frames and unprotected Association frames, which will be quietly rejected by the AP.</t>
  </si>
  <si>
    <t>Figure 14 indicates that Authenticator would install DHV on the AP. However, AP does not use DHV; is uses DGTK.</t>
  </si>
  <si>
    <t>Replace “DHV” with “DGTK” in the last operation on the Authenticator side in Figure 14.</t>
  </si>
  <si>
    <t>Myles, Andrew</t>
  </si>
  <si>
    <t>Introduction</t>
  </si>
  <si>
    <t>The title includes "Ammendment"
This is anincorrect spelling</t>
  </si>
  <si>
    <t>Change to "Amendment"</t>
  </si>
  <si>
    <t>A list of base documents are defined
This list includes standards that no longer exist or will soon not do so</t>
  </si>
  <si>
    <t>This list should be amended to list 802.11-2007, as well as other amendments that may complete before 802.11w</t>
  </si>
  <si>
    <t>The text implies that WEP provides security
This is not a useful claim</t>
  </si>
  <si>
    <t>Delete WEP from this list</t>
  </si>
  <si>
    <t>The editing instructions indicate a change
No change is shown</t>
  </si>
  <si>
    <t>Show a change</t>
  </si>
  <si>
    <t>The draft version is stated as"P802.11/D0.01"
However, it should be "P802.11w/D1.0"</t>
  </si>
  <si>
    <t>t</t>
  </si>
  <si>
    <t>y</t>
  </si>
  <si>
    <t>7.2.3</t>
  </si>
  <si>
    <t>7.3.2</t>
  </si>
  <si>
    <t>8.3.4.3</t>
  </si>
  <si>
    <t>8.6.1</t>
  </si>
  <si>
    <t xml:space="preserve">D </t>
  </si>
  <si>
    <t>Boilerplate</t>
  </si>
  <si>
    <t>Intro</t>
  </si>
  <si>
    <t>8.1.1</t>
  </si>
  <si>
    <t>8.3.3.3.5</t>
  </si>
  <si>
    <t>8.3.3.4.1</t>
  </si>
  <si>
    <t>8.3.3.4.2</t>
  </si>
  <si>
    <t>8.3.4.4</t>
  </si>
  <si>
    <t>8.4.1.1.4</t>
  </si>
  <si>
    <t>8.4.1.1.3a</t>
  </si>
  <si>
    <t>8.5.1</t>
  </si>
  <si>
    <t>Delete the first and second sentences. Change the third sentence to " When an RSNA STA transmits an Association Request frame with Robust Management frame protection disabled (bit 6 = 0), the  AP shall accept the Reassociation Request when dot11RSNAProtectedManagementFramesLegacySupported is set to True. When an RSNA STA transmits an Association Request frame with Robust Management frame protection disabled (bit 6 = 0), the  AP shall reject the Reassociation Request when dot11RSNAProtectedManagementFramesLegacySupported is set to False.</t>
  </si>
  <si>
    <t>Suggested wording changes</t>
  </si>
  <si>
    <t>Delete "In addition" Change "the Management Group" to "The Management Group", delete "also</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</si>
  <si>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</si>
  <si>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</si>
  <si>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</si>
  <si>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</si>
  <si>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</si>
  <si>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</si>
  <si>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</si>
  <si>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</si>
  <si>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</si>
  <si>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</si>
  <si>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</si>
  <si>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</si>
  <si>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</si>
  <si>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</si>
  <si>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</si>
  <si>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</si>
  <si>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Change lines 13 and 14 to "If Robust Management frame protection is enabled, then all Robust broadcast/multicast Management Action frames are protected with BIP. In line 16, delete "protected" and change "support" to "protection"</t>
  </si>
  <si>
    <t>Extra word</t>
  </si>
  <si>
    <t>Delete "exchange" at the end of line 23</t>
  </si>
  <si>
    <t>Insertion not propoerly indicated</t>
  </si>
  <si>
    <t>At least list item d is not marked as an addition. Also, missing period at the end.</t>
  </si>
  <si>
    <t>Grammar</t>
  </si>
  <si>
    <t>Change form "within data frames and within management frames" to "within data frames, within management frames"</t>
  </si>
  <si>
    <t>Paragraph spacing - between lines 26 and 27, are these meant to be 2 paragraphs or one? Insert a space if 2 paragraphs, or have the text filll line 26 if one par.</t>
  </si>
  <si>
    <t>Bit 6 is used; are these bits ANA assigned? At the moment TGr uses bit 6.</t>
  </si>
  <si>
    <t>Coordinate with TGr, or defer to ANA.</t>
  </si>
  <si>
    <t>Use consistent terms</t>
  </si>
  <si>
    <t xml:space="preserve"> If it refers to another of the inprogress drafts, then use editorial note in red to state so for the purposes of understanding.  If not, remove the "and 8A." </t>
  </si>
  <si>
    <t>Spelling error does not permit the proper technical interpretation of the information.</t>
  </si>
  <si>
    <t>Change "suited" to "suites"</t>
  </si>
  <si>
    <t>Grammar forbids proper parsing of phrase, which should be a sentence.  Add an "and" and "are".</t>
  </si>
  <si>
    <t>Change to "… TKIP are allowed), and Robust Management Frame protection are allowed and enforced with AES-128-CMAC as …"</t>
  </si>
  <si>
    <t>Sentence has no ending punctuation.</t>
  </si>
  <si>
    <t>Add a period to the end of the sentence.</t>
  </si>
  <si>
    <t>If the MIB names are to be consistenty identified using courier font, then …   … and correct the speeling of the name (Enables =&gt; Enabled).</t>
  </si>
  <si>
    <t>Change the font on dot11RSNAProtectedManagementFramesEnabled</t>
  </si>
  <si>
    <t>If the MIB names are to be consistenty identified using courier font, then …  … and capitalize the letter R in replays.</t>
  </si>
  <si>
    <t>Change the font on dot11RSNAStatsRobustMgmtCCMPReplays</t>
  </si>
  <si>
    <t>Instruction not clear due to typo</t>
  </si>
  <si>
    <t>Change thirs to third</t>
  </si>
  <si>
    <t>missing a space</t>
  </si>
  <si>
    <t>Add a space between RSN and IE</t>
  </si>
  <si>
    <t>I do not see a note or any new clause asking for a new reason code value for this situation to be add to the current list of reason codes.</t>
  </si>
  <si>
    <t>Add missing text and editorial note that the value will be assigned later.</t>
  </si>
  <si>
    <t>I do not see a note or any new clause asking for a new reason code value for this situation to be add to the current list of reason codes.  Will this be the same reason code as commented on previously or yet a second reason code being asked for?</t>
  </si>
  <si>
    <t>Name of table is misspelled, perhaps?</t>
  </si>
  <si>
    <t>Change Rost to Robust</t>
  </si>
  <si>
    <t>One too many commas</t>
  </si>
  <si>
    <t>Delete one of the duplicate commas</t>
  </si>
  <si>
    <t>I believe an I is missing thus the wrong variable is currently used</t>
  </si>
  <si>
    <t>Change GTK to IGTK</t>
  </si>
  <si>
    <t>Closing bracket of "IGTK[N subscript IGTK] end subscript" should not be subscripted</t>
  </si>
  <si>
    <t>Undo subscript on closing bracket</t>
  </si>
  <si>
    <t>Subscript missing on names</t>
  </si>
  <si>
    <t>Add subscript to NGTK for the GTK only, two occurences</t>
  </si>
  <si>
    <t>Add subscript to NIGTK for the IGTK only, two occurences</t>
  </si>
  <si>
    <t>For consistency if the commented endif (//endif) is placed here, then it is missing in a number of other places.   The question is, "Is the pseudo code requiring the need for an endif when more than two statements are present or only at the end of the entire if-else statement?</t>
  </si>
  <si>
    <t>Based on the consistency of the pseudo code either remove this comment (//endif) or appropriately add the corresponding endif's.</t>
  </si>
  <si>
    <t>What is a mRobust Management Frames?  Is this a typo?  Finally, What is this last bullet trying to say?  This is a list of actions to be taken, but I do not understand what the action is and on what.</t>
  </si>
  <si>
    <t>Too confused to provide suggestion.</t>
  </si>
  <si>
    <t>Alex Kesselman</t>
  </si>
  <si>
    <t xml:space="preserve">Test vectors for AES-MAC used in BIP are provided in NIST SP 800-38B Appendix D.1. However, these test vectors do not represent legal 802.11 management frames. It is desirable to have legal test vectors to perform testing of hardware that is not be able to process illegal frames. </t>
  </si>
  <si>
    <t>Add test vectors based on legal 802.11 management frames for AES-MAC used in BIP.</t>
  </si>
  <si>
    <t>Change from "is used to protect" to "protects", and in line 19 change "provides" to "also provides"</t>
  </si>
  <si>
    <t>Unnecessary wording</t>
  </si>
  <si>
    <t>Change from "By convention, the " to "The"</t>
  </si>
  <si>
    <t>Delete "Clause" to be consistent with references in the base spec</t>
  </si>
  <si>
    <t>Clause is missing</t>
  </si>
  <si>
    <t>Provide the text, or delete the section.</t>
  </si>
  <si>
    <t>Unnecessary wording, inconsistent capitalization of "robust"</t>
  </si>
  <si>
    <t>Delete "for protection if robust unicast management frames". In lines 19 and 25 and throughout the document, change "robust" to "Robust"</t>
  </si>
  <si>
    <t>Change from "ist" to "1st"</t>
  </si>
  <si>
    <t>The editing instructions seem incomplete, and inserted text is not indicated as such.</t>
  </si>
  <si>
    <t>Underline the phrase  "and used only for the protection of data frames"</t>
  </si>
  <si>
    <t>Thesentence beginning in line 7 should be part of the previous paragraph.</t>
  </si>
  <si>
    <t xml:space="preserve">This paragraph specifies the management bit operation with a shall, duplicating text in 8.3.3.3.3. </t>
  </si>
  <si>
    <t xml:space="preserve">Change lines 13-15 to be simply "When CCMP is selected as the RSM pairwise cipher and dot11RSNAProtectedManagementFramesEnabled is true, Robuse unicast management frames shall be protected with CCMP. </t>
  </si>
  <si>
    <t>Accept in principle.  Correct clause is 7.3.2.51.</t>
  </si>
  <si>
    <t>Accept in principle.  The text has been updated though it is not clear what figure is being referred to as there are none in the header pages.</t>
  </si>
  <si>
    <t>Accept in principle.  Editorial change to insert versus change text.</t>
  </si>
  <si>
    <t>Accept in principle.  Text has been updated to coincide with 802.11ma D9.0</t>
  </si>
  <si>
    <t>Looks okay in new transcription to frame.</t>
  </si>
  <si>
    <t>Reject.  802.11ma uses the UK spelling, this draft stays consistant with the base spec.</t>
  </si>
  <si>
    <t>Reject. 802.11ma D9.0 includes these definitions as assumptions.</t>
  </si>
  <si>
    <t>Reject.  Assignments must be made by ANA and can not be placed until they have been approved. TBD has been the norm in the TG's as placeholders.</t>
  </si>
  <si>
    <t>Accept in principle.  The new MIB has been shortened to dot11RSNALegacyManagementFrames+N285</t>
  </si>
  <si>
    <t>Accept in principle. The MIB has now been changed to dot11RSNALegacyManagementFrames consistantly through the document.</t>
  </si>
  <si>
    <t>Accept in principle.  Using previous conventions to assert it must be done, "must" has been changed to "shall".</t>
  </si>
  <si>
    <t>Accept in principle.  Clauses have been added as 8.5.1.3A and 8.5.1.3B per comment #308.</t>
  </si>
  <si>
    <t>A MIC is calculated using the DGTK for multicast disassociate or deauthenticate frames, but what value does it serve?  The DGTK is sent in-the-clear; once the receiver calculates C' as in 8.3.4.4.2, this should be sufficient for the disassociate/deauth decision.  For example, an attacker could easily capture the frame, change some value (e.g., reason code), recalculate the MIC, and send.</t>
  </si>
  <si>
    <t>Explain the value of the MIC in the disassociate/deauthenticate frame, or remove this unnecessary step.</t>
  </si>
  <si>
    <t xml:space="preserve">The text indicates "AES-CMAC-64" should be computed, whereas 8.3.4.5 says to compute "AES-128-CMAC" and then "truncate the result."  </t>
  </si>
  <si>
    <t>Add heading for 8.5.4.1 prior to changes in that clause</t>
  </si>
  <si>
    <t>"23rd line"</t>
  </si>
  <si>
    <t>Change to "Change the "Key Data" line as follows:"</t>
  </si>
  <si>
    <t>underline lines 24 and 25</t>
  </si>
  <si>
    <t>Add note in the editor instructions that calls attention to the addition of the dash list in the previous text, which can't be shown by underlining and strikethrough</t>
  </si>
  <si>
    <t>missing heading</t>
  </si>
  <si>
    <t>add heading for 8.5.4.4 prior to changes in that clause</t>
  </si>
  <si>
    <t>better stated as second paragraph</t>
  </si>
  <si>
    <t>table should be 152, not 154</t>
  </si>
  <si>
    <t>Include description of the changes being made to the replaced figure</t>
  </si>
  <si>
    <t>this is 8.5.5 in 11ma D9</t>
  </si>
  <si>
    <t>Figure 153, not 155</t>
  </si>
  <si>
    <t>this is 8.5.5.2 in 11ma D9</t>
  </si>
  <si>
    <t>Change to "insert"</t>
  </si>
  <si>
    <t>this is 8.5.5.3 in 11ma D9</t>
  </si>
  <si>
    <t>More of this procedure is in 11ma D9.</t>
  </si>
  <si>
    <t>I don't believe you intended to delete it. Include the remainder of the procedure unchanged from 11ma D9.0</t>
  </si>
  <si>
    <t>this is 8.5.6 in 11ma D9</t>
  </si>
  <si>
    <t>add "EAPOL message contents updated in PTKINITNEGOTIATING"</t>
  </si>
  <si>
    <t>heading needed for 8.6.1 before changes to that clause</t>
  </si>
  <si>
    <t>as in comment. However, I don't think you really intended to make any changes to 8.6.1, so this text should really be deleted.</t>
  </si>
  <si>
    <t>wrong article</t>
  </si>
  <si>
    <t>change to "an RA"</t>
  </si>
  <si>
    <t>"invoked for transmit to that RA" is very confusing</t>
  </si>
  <si>
    <t>change to "invoked with ProtectType parameter Tx or Rx_Tx to that RA."</t>
  </si>
  <si>
    <t>"invoked for receive from that TA" is very confusing</t>
  </si>
  <si>
    <t>change to "invoked with ProtectType parameter Rx or Rx_Tx to that TA."</t>
  </si>
  <si>
    <t>"in the clear"</t>
  </si>
  <si>
    <t>change to "without the benefit of encryption", twice on this line. Perhaps shortened slightly to "are sent and are received without the benefit of encryption"</t>
  </si>
  <si>
    <t>The clause number '8.5.2.2' does not agree with IEEE P802.11-REVma/D9.0.</t>
  </si>
  <si>
    <t>Change '8.5.2.2' to '8.5.2.1' on lines 18 and 19.</t>
  </si>
  <si>
    <t>"do not guarantee data origin authenticity for broadcast/multicast data frames or broadcast/multicast robust management frames…"</t>
  </si>
  <si>
    <t xml:space="preserve">"for robust unicast management frames traffic, including action frames, …"  </t>
  </si>
  <si>
    <t>Remove the superfluous word, "traffic".</t>
  </si>
  <si>
    <t>MoreData bit is described as being masked to 0 only for data frames. In other words, it would not be masked for management frames. Why? I do not see any reason for such a difference that would add unwanted complexity to AAD construction. Please also note that AAD construction for BIP in 8.3.4.3 is masking MoreData bit to 0 for multicast management frames, so this change in CCMP AAD would introduce a difference between unicast and multicast management frames.</t>
  </si>
  <si>
    <t>Remove “in a Data MPDU” limitations from the masking of MoreData bit.</t>
  </si>
  <si>
    <t>Figure 136 and the following text in 8.3.3.3.3 introduce a new use for a bit in CCM none construction. This kind of change requires ANA approval.</t>
  </si>
  <si>
    <t xml:space="preserve">The disassociate or dis auth is often legitimently used to re-sync or start over a client that has gotten it's present state "lost" thru any of several scenarios that could happen on either end to include a cold or partial re-boot of either the client or the AP. It is unclear how to communicate to a client to "start everything over" if the frame becomes protected. </t>
  </si>
  <si>
    <t xml:space="preserve">Either we allow a finite number of non-protected de-auth/dis-assoc and we somehow limit it's use (say once every x minutes) or we need to create a new frame that communicates the need to reset state or that one end has recently reset (and this command may need to be time limited to usage of once every x minutes). </t>
  </si>
  <si>
    <t>Change "When Robust Management Frame is enabled, the IGTKSA is unidirectional and is created by" to "When Robust Management Frame protection is enabled, the IGTKSA, which is unidirectional, is created by" (ac)</t>
  </si>
  <si>
    <t>Included in comment</t>
  </si>
  <si>
    <t>Change "normal data traffic and protect Robust Management Frames" to "normal data traffic and Robust Management Frames" (ac)</t>
  </si>
  <si>
    <t>Instead of "may reassociate" we should say "may try to reassociate" since the STA will try but the AP will reject (ac)</t>
  </si>
  <si>
    <t>What about broadcast/multicast Robust managements frames ? (ac)</t>
  </si>
  <si>
    <t>Change the sentence to say "receive unicast and multicast/broadcast Robust Management Frames unprotected".</t>
  </si>
  <si>
    <t>Typo. Should be "Robust" instead of "Rost" (ac)</t>
  </si>
  <si>
    <t>Use "Cipher Suite" instead of "ciphersuite" to be consistent with earlier sections (ac)</t>
  </si>
  <si>
    <t>Punctuate the sentence "Each Authenticator…..". In its current form, it's long, rambling and confusing. (ac)</t>
  </si>
  <si>
    <t>This text is referring to both TKIP and CCMP. So, we should make it clear that when we talk about protecting the Robust Management Frames we are only talking about CCMP. (ac)</t>
  </si>
  <si>
    <t>Change the text to "for protecting both data and if CCMP, Robust Management Frames."</t>
  </si>
  <si>
    <t>Change "RSNA Capability Field" to "RSN Capabilities field". (ac)</t>
  </si>
  <si>
    <t>The comment does not read well. (ac)</t>
  </si>
  <si>
    <t>Change the comment to "// Note that it is assumed that no entry in the key mapping table will be of an unsupported cipher type".</t>
  </si>
  <si>
    <t>The "else Discard" part assumes that CCMP is the ONLY valid cipher. As mentioned in an earlier comment, this is too restrictive. (ac)</t>
  </si>
  <si>
    <t>Perhaps we should change is to reflect that other ciphers may be used, and we discard only if it is not a valid cipher. Note that we may need to mention that other MIBs would need to be incremented if a non-CCMP cipher is used.</t>
  </si>
  <si>
    <t>The pseudo code here assumes that the Protected Frame bit is set for multicast/broadcast frames.  If that is not the case, the pseudo code needs to be reorganized. (ac)</t>
  </si>
  <si>
    <t>Change "endif …Discard" to "else … Discard" (ac)</t>
  </si>
  <si>
    <t>The statement, "If BIP is enabled, broadcast management frames that are received without BIP protection shall be dropped" is too strong.</t>
  </si>
  <si>
    <t>Replace with "robust broadcast/multicast management frames" if that term is defined elsewhere in the text; otherwise indicate the specific frames that this statement applies to.</t>
  </si>
  <si>
    <t>Inclusion of the DHV in the IGTKSA seems confusing, since the DHV is related to the DGTK, not the IGTK.</t>
  </si>
  <si>
    <t>Remove DHV from IGTKSA and create a DGTKSA that includes the DHV; or, rename IGTKSA to something more generic, such as BIP SA.</t>
  </si>
  <si>
    <t>DGTKSA is undefined.</t>
  </si>
  <si>
    <t>Define, or remove DGTKSA from the sentence.</t>
  </si>
  <si>
    <t>The sentence "Broadcast and multicast action frames (sent by the access point) may be converted to unicast frames by MUP." doesn't make sense, and MUP is undefined.</t>
  </si>
  <si>
    <t>Remove sentence or otherwise clarify.</t>
  </si>
  <si>
    <t>The sentence describing what the DGTK is used for seems to be misplaced.</t>
  </si>
  <si>
    <t>Move sentence to 8.5.1.5, or remove entirely.</t>
  </si>
  <si>
    <t>Typo: "MAC addresses of the STA"</t>
  </si>
  <si>
    <t>Replace with: "MAC address of the STA"</t>
  </si>
  <si>
    <t>DGTK KDE is not defined.</t>
  </si>
  <si>
    <t>Replace with "DHV   is the DHV KDE"</t>
  </si>
  <si>
    <t>The changes to this section, describing, for example, delivery of the IGTK and DHV in the group key handshake must also be applied to the 4-way handshake message #3.</t>
  </si>
  <si>
    <t>Make appropriate changes to 8.5.3, including modification of the 4-way handshake message #3, to enable delivery of IGTK and DHV, as implied by Figure 14 (5.8.2.1).</t>
  </si>
  <si>
    <t>The Authenticator is supposed to configure the (singular) DHV into the IEEE 802.11 STA, but a unique DHV exists for each associated STA.</t>
  </si>
  <si>
    <t>Remove DHV from the list of items configured into the 802.11 STA.</t>
  </si>
  <si>
    <t>Reject. This is consistent with 802.11-REVma terminology (RSNA). Further, "Robust" makes a lesser claim than "protected," since the latter implies success. It would be worthwhile if the commenter provided more information.</t>
  </si>
  <si>
    <t xml:space="preserve">Reject. CMAC-based authenticity was introduced only because legacy, non-802.11w STAs cannot interpret encrypted management frames, and we do not want to extend this reduced security to situations beyond where it is needed.
</t>
  </si>
  <si>
    <t>Reject; replace "robust management …." with "management…." because (a) we don't need two adjectives when 1 will do, and (b) the scheme may turn out to be non-robust someday.</t>
  </si>
  <si>
    <t>Reject; a request to ANA will fail prior to being ready for sponsor ballot</t>
  </si>
  <si>
    <t>Accept in principle.  Text has since been removed.</t>
  </si>
  <si>
    <t>DHV and DGTK should be eliminated because they introduce added state and complexity to the MAC.  It is better to simply prohibit the use of broadcast/multicast disassocation and broadcast/multicast deauthentication frames when operating under robust management frame protection.</t>
  </si>
  <si>
    <t>Remove text relating to DHV/DGTK and replace with a requirement that broadcast deauthentication and broadcast disassocation messages are not allowed when robust management frame protection is in use.</t>
  </si>
  <si>
    <t>"do not guarantee data origin authenticity for broadcast/multicast data frames…"</t>
  </si>
  <si>
    <t>Reject.  Since new elements for the Robust Management frame are added to the EAPOL-Key message, they are included and reflected to be symmetric to what is specified in the first message.</t>
  </si>
  <si>
    <t>There is a description that editing instructions are change, remove or insert, at line-14 o page-1. However, I can see "delete" here.</t>
  </si>
  <si>
    <t>Replace "delete" with "remove",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</si>
  <si>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</si>
  <si>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</si>
  <si>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Replace this sentence with "The Nonce field has an internal structure of Nonce Flags Octet || A2 || PN (“||” is concatenation), where".  Add this sentence after line 3</t>
  </si>
  <si>
    <t>Mis-type: replace "caluse" with "clause"</t>
  </si>
  <si>
    <t>Correct the name of the "Nonce" field to make it consistent between the text and thediagram.  Diagram shows "Nonce Flags Octet", text says "Nonce Field".  Make them consistent.</t>
  </si>
  <si>
    <t>Rename field in the figure to "Nonce Flags".
Change the text from "Nonce field" to "Nonce Flags field".  Make other changes, as needed to make these names consistent.</t>
  </si>
  <si>
    <t>"An MMIE of length 16 shall…and reciprocally" - why do we need this part of the sentence.  The next part of this sentence "Broadcast/multicast action…length 16" describes the functions.</t>
  </si>
  <si>
    <t>Remove the first part of the sentence "An MMIE of … and reciprocally".</t>
  </si>
  <si>
    <t>Table 29</t>
  </si>
  <si>
    <t>Montemurro, Michael</t>
  </si>
  <si>
    <t>I do not believe there is any type of multicast management frame in IEEE 802.11</t>
  </si>
  <si>
    <t>Rename "broadcast/multicast" to "broadcast". If there are other places in this document, change them as well.</t>
  </si>
  <si>
    <t>remove this instruction, or add text to beinserted.</t>
  </si>
  <si>
    <t>Replace “cipher type of entry is not TKIP” with “cipher type of entry is not CCMP” as a trigger for discarding the entire MMPDU.</t>
  </si>
  <si>
    <t>Replace “MSMPDU” with “MMPDU”.</t>
  </si>
  <si>
    <t>Per-MPDU Tx pseudo-code for MMPDU does not seem to take into account that broadcast/multicast management frames are to be transmitted with AES-128-CMAC since these frames would end up in the “should not arrive here” section.</t>
  </si>
  <si>
    <t>Add AES-128-CMAC case into the per-MPDU Tx pseudo-code for MMPDU.</t>
  </si>
  <si>
    <t>Per-MPDU Rx pseudo-code for an MMPDU discard frames that are sent with Protected Frame subfield set to zero if protection is enabled for the TA. However, 802.11w is defined to set Protected Frame subfield to zero in multicast/broadcast management frames that are protected with BIP. These frames should not be discarded if they are encrypted correctly.</t>
  </si>
  <si>
    <t>Incorrect indentation</t>
  </si>
  <si>
    <t>MLME-SETKEYS.request is used to configure DHV. However, MLME-SETKEYS.request as defined now cannot be used to configure DHV. It uses Cipher Suite Selector from RSN IE to define the cipher and there is no such selector in RSN IE since DHV cipher is negotiated.</t>
  </si>
  <si>
    <t>Change "7.3.2.26" to "7.3.2.27"</t>
  </si>
  <si>
    <t>5-9</t>
  </si>
  <si>
    <t>21-25</t>
  </si>
  <si>
    <t>Hinsz, Christopher</t>
  </si>
  <si>
    <t>Reject:since CCMP works on a fragment, e.g. MDPU the figure is correct and does not require modification.</t>
  </si>
  <si>
    <t>Accept in principle.  The group has since adopted only a single mechanism for protecting broadcast management frames and thus this MIB is no longer needed.</t>
  </si>
  <si>
    <t>Accept in principle.  Draft has been updated and references this MIB in 8.3.3.1, 8.3.3.4.3 and 8.4.4.2.</t>
  </si>
  <si>
    <t>Accept in principle.  MIB variable has been removed.</t>
  </si>
  <si>
    <t>This question is more relevant to the base 802.11 standard, whereby EAPoL frames are protected by the 4-Way Handshake or the Group Key Handshake to distribute group keys. TGw protection does not change this definition.</t>
  </si>
  <si>
    <t>Accept in principle.  The TGw draft has been sync'ed with 802.11ma D9.0 and the "shall" is no longer in the base document.</t>
  </si>
  <si>
    <t>include reference to later section in 802.11w or 802.11ma that will clarify</t>
  </si>
  <si>
    <t>typo: has been is</t>
  </si>
  <si>
    <t>pick either "has been" or "is"</t>
  </si>
  <si>
    <t xml:space="preserve">choice d is an addition </t>
  </si>
  <si>
    <t>should be underlined, to conform with editing directive style</t>
  </si>
  <si>
    <t>two "ands" in a list</t>
  </si>
  <si>
    <t>change first "and" to comma</t>
  </si>
  <si>
    <t>Insert directive is not followed by an text</t>
  </si>
  <si>
    <t>remove Insert directive</t>
  </si>
  <si>
    <t>close relationship of this line to next paragraph is not clear</t>
  </si>
  <si>
    <t>Recommend: Accept in principle.  This subclause has been removed by 11-06-1932r0</t>
  </si>
  <si>
    <t>Accept in principle.  Resolved by comment resolution #707</t>
  </si>
  <si>
    <t>Accept in principle.  The editorial instructions state to insert new subclause to follow 8.4.1.1.3 (e.g. before 8.4.1.1.4).</t>
  </si>
  <si>
    <t>Accept. The "/" has been removed.</t>
  </si>
  <si>
    <t>Accept in principle.  The "Note" is meant to be an observation versus editorial.  The ":" has been changed to "that"</t>
  </si>
  <si>
    <t>Recommend: Accept in principle.  Submission 11-06-1932r0 has removed this reference.</t>
  </si>
  <si>
    <t>Recommend: Accept in principle.  Submission 11-06-1932r0 has removed this text.</t>
  </si>
  <si>
    <t>Accept in principle.  It has been relabeled as Figure 64B.</t>
  </si>
  <si>
    <t>Accept in principle.  Need to distinguish the subscripts between GTK and IGTK.  This is how the group resolved to reference the indeces.</t>
  </si>
  <si>
    <t>Reject.  This is how Framemaker is formating?</t>
  </si>
  <si>
    <t>Reject.  These are included to reflect the new elements defined by TGw.</t>
  </si>
  <si>
    <t>Accept in principle.  The new text is being 'inserted' versus changing the clause text.</t>
  </si>
  <si>
    <t>Accept in principle.  The additions are underlined as the editorial instruction is to "change" and has been updated to provide more explanation of the change including additions.</t>
  </si>
  <si>
    <t>Accept in principle.  Heading has been added to reflect the changes for 8.6.1.</t>
  </si>
  <si>
    <t>Accept in principle.  Given that there's a new subclause that explicit states the rules for MMPDU, it would be redundant to state it in 8.7.2.2</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</si>
  <si>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</si>
  <si>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</si>
  <si>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</si>
  <si>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</si>
  <si>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</si>
  <si>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</si>
  <si>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</si>
  <si>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</si>
  <si>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Change to "…freame protection is enabled, and either the deauthentication message integrity check fails or the DHV is different."</t>
  </si>
  <si>
    <t>"Replace" isn't a valid editing instruction for text</t>
  </si>
  <si>
    <t>Change "Replace" to "Change", change "with the following text" to "as follows"</t>
  </si>
  <si>
    <t>"Change" instruction, but no changes indicated</t>
  </si>
  <si>
    <t>Underline "or robust management" on line 7-8.</t>
  </si>
  <si>
    <t>Insert needs to state where to insert.</t>
  </si>
  <si>
    <t>Change to "Insert a new clause after 5.4.3.6, as follows"</t>
  </si>
  <si>
    <t>extraneous comma</t>
  </si>
  <si>
    <t>"uniformly extends only the CCMP" is both confusing and non-future-proof</t>
  </si>
  <si>
    <t>change to "extends the CCMP"</t>
  </si>
  <si>
    <t>reword this sentence</t>
  </si>
  <si>
    <t>change to "The protocol provides replay protection for robust broadcast/multicast management action frames, ..."</t>
  </si>
  <si>
    <t>spelling</t>
  </si>
  <si>
    <t>fix "tbroadcast"</t>
  </si>
  <si>
    <t>change "shall be" to "are"</t>
  </si>
  <si>
    <t>missing header levels</t>
  </si>
  <si>
    <t>add 5.8 and 5.8.2</t>
  </si>
  <si>
    <t>figures float in FrameMaker, so don't identify text by its placement relative to a figure.</t>
  </si>
  <si>
    <t>Change second paragraph of 5.8.2.1 as follows:</t>
  </si>
  <si>
    <t>"Add" is not a valid editing instruction</t>
  </si>
  <si>
    <t>change to "Insert"</t>
  </si>
  <si>
    <t>Use of "clause" isn't in line with IEEE style guide</t>
  </si>
  <si>
    <t>drop "clause"</t>
  </si>
  <si>
    <t>Change "shall also use" to "also uses"</t>
  </si>
  <si>
    <t>change "shall encrypt" to "encrypts"</t>
  </si>
  <si>
    <t>Its helpful with a figure replacement to indicate what is being changed in the editing instructions</t>
  </si>
  <si>
    <t>Change editing instructions to "Replace Figure XXX with the following, change being the addition of ITGTK and DHV to Message #3:"</t>
  </si>
  <si>
    <t>Figure being replaced is Figure 13, not 14</t>
  </si>
  <si>
    <t>Figure being replaced is Figure 14, not 15</t>
  </si>
  <si>
    <t>It is helpful with a figure replacement to indicate what is being changed</t>
  </si>
  <si>
    <t>5.8.2.2 is very short. Show it all here with the changes</t>
  </si>
  <si>
    <t>Change to "Insert a new clause after 5.8.5 as follows:"</t>
  </si>
  <si>
    <t>missing comma after "enabled"</t>
  </si>
  <si>
    <t>extraneous word</t>
  </si>
  <si>
    <t>change "has been is enabled" to "has been enabled"</t>
  </si>
  <si>
    <t>change "robust broadcast/multicast robust" to "robust broadcast/multicast"</t>
  </si>
  <si>
    <t>I fail to see what is stated in the first paragraph that isn't re-stated in the second</t>
  </si>
  <si>
    <t>delete the first paragraph of 5.8.6</t>
  </si>
  <si>
    <t>change "shall protect" to "protects"</t>
  </si>
  <si>
    <t>add 6 and 6.1</t>
  </si>
  <si>
    <t>wrong cross reference</t>
  </si>
  <si>
    <t>Change "Figure 11 (in 5.9) to "Figure 10 (in 5.7)"</t>
  </si>
  <si>
    <t>Paragraph "BIP provides…" is new text</t>
  </si>
  <si>
    <t>show new text as underlined</t>
  </si>
  <si>
    <t>extraneous "and"</t>
  </si>
  <si>
    <t>change "TKIP and CCMP and BIP" to "TKIP, CCMP and BIP"</t>
  </si>
  <si>
    <t>final paragraph of this clause from 11ma D9 is missing</t>
  </si>
  <si>
    <t>add it</t>
  </si>
  <si>
    <t>add 7, 7.1, 7.1.3, and 7.1.3.1</t>
  </si>
  <si>
    <t>should be 7.1.3.1.8</t>
  </si>
  <si>
    <t>dot11RSNAStatsCMACReplays is not used in the text.  That is it does not stated when to use it, although fairly obvious from its description.</t>
  </si>
  <si>
    <t>Add text to the main body of the ammendment that states where and when this object is used.</t>
  </si>
  <si>
    <t>dot11StatsEntry12 should be dot11RSNAStatsEntry 12. No?</t>
  </si>
  <si>
    <t>dot11RSNAStatsTKIPHdrErrors is not used in the text.  That is it does not stated when to use it, although fairly obvious from its description.</t>
  </si>
  <si>
    <t>Misspelling of sequence</t>
  </si>
  <si>
    <t>Change seuqnece to sequence</t>
  </si>
  <si>
    <t>Duplicate dot11RSNAStatsBroadcastDHVMismatches but different numbers and wrong description (i.e., invalid DGTKs, not DHV)</t>
  </si>
  <si>
    <t>Delete duplicate.</t>
  </si>
  <si>
    <t>7.2.3.4</t>
  </si>
  <si>
    <t>7.2.3.6</t>
  </si>
  <si>
    <t>8A.8.2</t>
  </si>
  <si>
    <t>87</t>
  </si>
  <si>
    <t>64</t>
  </si>
  <si>
    <t>8A.8.3.1</t>
  </si>
  <si>
    <t>89</t>
  </si>
  <si>
    <t>8A</t>
  </si>
  <si>
    <t>11.4.4A</t>
  </si>
  <si>
    <t>108</t>
  </si>
  <si>
    <t>3.54a</t>
  </si>
  <si>
    <t>7.3.2.37</t>
  </si>
  <si>
    <t>7.3.2.51</t>
  </si>
  <si>
    <t>Surprisingly, all of clause 5 was deleted.  While I had previous comments in this clause, complete deletion seem draconian.</t>
  </si>
  <si>
    <t>Fix don’t delete.  Justify deletion</t>
  </si>
  <si>
    <t>So how do I track an accepted resolution that has been moved to a different group?</t>
  </si>
  <si>
    <t>Provide info</t>
  </si>
  <si>
    <t>Accept in principle.  To the extent possible, formatting issues are resolved.</t>
  </si>
  <si>
    <t>Accept in principle.  Given that there's a new subclause that explicit states the rules for MMPDU, it would be redundant to state it in 8.7.2.3</t>
  </si>
  <si>
    <t>Accept in principle.  It is not clear by the comment or instructions as to what insertion needs to be moved?</t>
  </si>
  <si>
    <t>Accept in principle.  I have put a query to Bob and Terry and am awaiting their input before making such an update to the TGw draft.</t>
  </si>
  <si>
    <t>BIP introduces two different mechanisms for protecting broadcast/multicast management frames based on the frame subtype. Why? What is the benefit of using DGTK/DHV to protect Disassociate and Deauthenticate frames? This mechanism is less secure than IGTK since use of DGTK/DHV does not protect integrity of the frame. In addition, the current hash mechanism does not allow  both the Disassociate and Deauthenticate frames to be sent since the DGTK can be used only once. It looks like IGTK could be used with Disassociate and Deauthenticate frames without loss of functionality, but with loss of great deal of extra complexity.</t>
  </si>
  <si>
    <t>Remove DGTK/DHV from the draft and use IGTK to protect all broadcast/multicast management frames.</t>
  </si>
  <si>
    <t>5.4.3.6</t>
  </si>
  <si>
    <t>4</t>
  </si>
  <si>
    <t>7</t>
  </si>
  <si>
    <t>E</t>
  </si>
  <si>
    <t>Y</t>
  </si>
  <si>
    <t>7.3.2.25.3</t>
  </si>
  <si>
    <t>10</t>
  </si>
  <si>
    <t>8</t>
  </si>
  <si>
    <t>E</t>
  </si>
  <si>
    <t>N</t>
  </si>
  <si>
    <t>7</t>
  </si>
  <si>
    <t>E</t>
  </si>
  <si>
    <t>N</t>
  </si>
  <si>
    <t>8.3.1</t>
  </si>
  <si>
    <t>12</t>
  </si>
  <si>
    <t>1</t>
  </si>
  <si>
    <t>E</t>
  </si>
  <si>
    <t>Y</t>
  </si>
  <si>
    <t>general</t>
  </si>
  <si>
    <t>E</t>
  </si>
  <si>
    <t>Y</t>
  </si>
  <si>
    <t>Annex-A</t>
  </si>
  <si>
    <t>31</t>
  </si>
  <si>
    <t>9</t>
  </si>
  <si>
    <t>E</t>
  </si>
  <si>
    <t>N</t>
  </si>
  <si>
    <t>7.3.2.28</t>
  </si>
  <si>
    <t>9</t>
  </si>
  <si>
    <t>8</t>
  </si>
  <si>
    <t>E</t>
  </si>
  <si>
    <t>Y</t>
  </si>
  <si>
    <t>2</t>
  </si>
  <si>
    <t>1</t>
  </si>
  <si>
    <t>25</t>
  </si>
  <si>
    <t>E</t>
  </si>
  <si>
    <t>N</t>
  </si>
  <si>
    <t>5.4.3.2</t>
  </si>
  <si>
    <t>3</t>
  </si>
  <si>
    <t>28</t>
  </si>
  <si>
    <t>E</t>
  </si>
  <si>
    <t>N</t>
  </si>
  <si>
    <t>5.8.2.1</t>
  </si>
  <si>
    <t>5</t>
  </si>
  <si>
    <t>2</t>
  </si>
  <si>
    <t>E</t>
  </si>
  <si>
    <t>N</t>
  </si>
  <si>
    <t>5.8.2.1</t>
  </si>
  <si>
    <t>5</t>
  </si>
  <si>
    <t>8</t>
  </si>
  <si>
    <t>E</t>
  </si>
  <si>
    <t>N</t>
  </si>
  <si>
    <t>5.8.2.1</t>
  </si>
  <si>
    <t>5</t>
  </si>
  <si>
    <t>13</t>
  </si>
  <si>
    <t>E</t>
  </si>
  <si>
    <t>N</t>
  </si>
  <si>
    <t>7.3.2.25</t>
  </si>
  <si>
    <t>8</t>
  </si>
  <si>
    <t>13</t>
  </si>
  <si>
    <t>E</t>
  </si>
  <si>
    <t>N</t>
  </si>
  <si>
    <t>7.3.2.25.3</t>
  </si>
  <si>
    <t>10</t>
  </si>
  <si>
    <t>2</t>
  </si>
  <si>
    <t>E</t>
  </si>
  <si>
    <r>
      <t xml:space="preserve">Prevents any fundamental solution for the commit problem under loss of state.  (Loss of security state is included.) This is a fundamental issue with the particular approach chosen for 11w.  Deauthentication, as stated in the base text, is not a request, but a notification.  Specifically, one can think of it so that a Deauthentication frame can be sent only </t>
    </r>
    <r>
      <rPr>
        <i/>
        <sz val="10"/>
        <rFont val="Tahoma"/>
        <family val="2"/>
      </rPr>
      <t>after</t>
    </r>
    <r>
      <rPr>
        <sz val="10"/>
        <rFont val="Tahoma"/>
        <family val="2"/>
      </rPr>
      <t xml:space="preserve"> the actual "deauthentication" has taken place.  The purpose of this is because "authentication", as well as association, requires state on both the AP and client.  When that state is lost, the "deauthentication" has already occured, and the issuance of Deauthentication messages are the vehicle by which one side forces the other side in sync.  Obviously, one message is not enough, so the goal is that any data frame sent when out of state causes these Deauthentication frames to be triggered.</t>
    </r>
  </si>
  <si>
    <t>BIP MMPDU format is described with a single figure that includes “Management MIC IE”. This may be somewhat confusing since the reason for such a construction is not explained and the extra field after the frame body is still called an IE.</t>
  </si>
  <si>
    <t>Consider either renaming the “Management MIC IE” to something that does not use “IE” in the name or alternatively, add a sentence or two mandating that Management MIC IE needs to be after all the other IEs and as such, it is a separate component of the frame and different from all other IEs.</t>
  </si>
  <si>
    <t>Remove unneeded editing instructions “Insert a new Clause 7.3.2.28 as follows:”</t>
  </si>
  <si>
    <t>Incomplete editing instructions: added text not underlined.</t>
  </si>
  <si>
    <t>Underline the added text: “three”, “and used only for the protection of data frames”.</t>
  </si>
  <si>
    <t>This section refers to 8.5.2.2, EAPOL-Key frame notation.  The clause in 802.11ma-D8.0 is 8.5.2.1, not 8.5.2.2.</t>
  </si>
  <si>
    <t>Change the clause number in both line 18 and line 19 to 8.5.2.1.</t>
  </si>
  <si>
    <t>How do you know when a station "accepts" versus ignores the frame?  I assume that "acceptance" refers to the processing of the frame and sending of the subsequent 802.11 ACK, since a mismatched DHV will be silently discarded as per 8.3.4.4.2.</t>
  </si>
  <si>
    <t>Revise the last sentence to read "When an associated STA receives a deauthentication notice, validates the DHV, and sends an 802.11 Acknowlegement frame, the assocaition shall also be deemed terminated."</t>
  </si>
  <si>
    <t>The text states that data origin is applied to only unicast robust management frames.  However, Deauthenticate and Disassociate frames are management frames, and the DGTK provides source protection for them as per clause 8.5.1.5 because they are included in the DHV calculation.</t>
  </si>
  <si>
    <t>Change the first sentence to read "Data origin authenticity is only applicable to unicast data frames, unicast robust management frames, and Deauthenticate or Disassociate frames with robust management protection."</t>
  </si>
  <si>
    <t>Replay detection is also provided in BIP, but this is not indicated.</t>
  </si>
  <si>
    <r>
      <t xml:space="preserve">Revise last sentence to read "This mechanism is provided for STAs that use CCMP, </t>
    </r>
    <r>
      <rPr>
        <strike/>
        <sz val="10"/>
        <rFont val="Tahoma"/>
        <family val="2"/>
      </rPr>
      <t>or</t>
    </r>
    <r>
      <rPr>
        <sz val="10"/>
        <rFont val="Tahoma"/>
        <family val="2"/>
      </rPr>
      <t xml:space="preserve"> TKIP</t>
    </r>
    <r>
      <rPr>
        <u val="single"/>
        <sz val="10"/>
        <rFont val="Tahoma"/>
        <family val="2"/>
      </rPr>
      <t>, or BIP</t>
    </r>
    <r>
      <rPr>
        <sz val="10"/>
        <rFont val="Tahoma"/>
        <family val="2"/>
      </rPr>
      <t>."</t>
    </r>
  </si>
  <si>
    <t>The draft requires that only CCMP is extended for management frame integrity.  It should also include TKIP.</t>
  </si>
  <si>
    <t>DGTK/DHV cannot be used to determine whether a received broadcast/multicast frame is a forgery since this mechanism does not provide integrity protection.</t>
  </si>
  <si>
    <t>Replace “is a replay or forgery” with “is a replay”.</t>
  </si>
  <si>
    <t>What does it mean if “replay protection algorithm succeeds”? Succeeds to do what? To prevent a replay?</t>
  </si>
  <si>
    <t>Seems to imply a new clause 7.3.2.28 is going to be inserted, yet there is no such clause.</t>
  </si>
  <si>
    <t>Remove line 8.</t>
  </si>
  <si>
    <t>Canpolat, Necati</t>
  </si>
  <si>
    <t>The text "IEEE 802.11/D0.01"</t>
  </si>
  <si>
    <t>Change D0.01 to D1.0</t>
  </si>
  <si>
    <t>Change D5.2 to D8.0 as the header on the first page indicates</t>
  </si>
  <si>
    <t>The text "802.11 k-(based on D2.0)"</t>
  </si>
  <si>
    <t>Change D2.0 to D6.0 as the header on the first page indicates</t>
  </si>
  <si>
    <t xml:space="preserve">Line 18, page 6, Clause 5.8.6 "This service shall protect the frame using BIP." is a requirement that can not be met. "protect" is undefined, but in the common understanding of the term, it means it can not be compromised in any way.  </t>
  </si>
  <si>
    <t>"Rephrase the clause to something that is testable, perhaps change the "are" in the previous sentence toa "shall".</t>
  </si>
  <si>
    <t>Page 11, line 8, states that a new clause is to be inserted, but none is supplied.</t>
  </si>
  <si>
    <t xml:space="preserve">Supply the clause that is to be inserted.  </t>
  </si>
  <si>
    <t>Roy, Richard</t>
  </si>
  <si>
    <t>Emeott, Stephen</t>
  </si>
  <si>
    <t>BIP is said to provide "protection against forgery by an authenticated station (insider attacks)", but this contradicts the note in 8.4.11 and the BIP specification.</t>
  </si>
  <si>
    <t>Remove this claim from the sentence.</t>
  </si>
  <si>
    <t>Message 1 does not show the DHV being sent.</t>
  </si>
  <si>
    <t>Include DHV in the list of items sent in the EAPOL-Key frame.</t>
  </si>
  <si>
    <t>Some additions are not underlined ("Robust broadcast/multicast…" and "BIP provides authentication…").</t>
  </si>
  <si>
    <t>Underline additions to this clause.</t>
  </si>
  <si>
    <t>BIP is described as protecting "Robust broadcast/multicast management frames", but a clear definition of which frames these are would be helpful.</t>
  </si>
  <si>
    <t>Text has been updated per adoption of document 11-07-221r0.</t>
  </si>
  <si>
    <t>Accept in principle. MUP is no longer part of the draft and the final sentence to the paragraph shall be removed.</t>
  </si>
  <si>
    <t>Change "outsider" to "insider". Reject. The proposed sentence begins to encroach upon implementation instead of normative specification. Further it is not clear that the IGTK should be updated after every client leaves the group, because this has to be traded off with performance and managibility considerations.</t>
  </si>
  <si>
    <t xml:space="preserve"> Accept in principle. DVH/DGTK has bee removed per 11-06-1932, but P802.11w will retain the IGTK mechanism. This at least protects broadcast/multicast mgmt frame from outsider forgery.</t>
  </si>
  <si>
    <t>Accept in principle.  PN is meant to be a replay counter, so changing "packet" to "replay". Reclassify as Editorial.</t>
  </si>
  <si>
    <t>Requirement of all received frames to be unprotected before keys are installed sounds incorrect or at least unclear. STA may receive broadcast/multicast frames that are protected (from the view point of the sender). Of course, the STA cannot verify the protection in this case. I would suggest dropping these broadcast/multicast frames that are received between association and IGTK installation if the STA is trying to enable robust management frame protection. However, that should be specified (shall) somewhere else than in Clause 5.</t>
  </si>
  <si>
    <t>Replace “All management frames sent or received by a STA before keys are installed shall be unprotected.” with “All management frames sent by a STA before keys are installed shall be unprotected.”</t>
  </si>
  <si>
    <t>Replace “in not already installed” with “if not already installed”.</t>
  </si>
  <si>
    <t>Replace “intentially” with “intentionally” in editing instructions.</t>
  </si>
  <si>
    <t>DGTK was removed in 11r/D2.0, but a change was missed in Figure 14.</t>
  </si>
  <si>
    <t>Remove “, DGTK” from Figure 14 (from the box that starts “Generate”).</t>
  </si>
  <si>
    <t>Suggested wording: use same order of GTK/IGTK for both the key and sequence number.</t>
  </si>
  <si>
    <t>Replace “their IGTK sequence number, GTK sequence number” with “their GTK sequence number, IGTK sequence number”.</t>
  </si>
  <si>
    <t>Suggested wording: use of “shall” here in clause 5 does not look necessary.</t>
  </si>
  <si>
    <t>Replace “This service shall protect the frame” with “This service protects the frame”.</t>
  </si>
  <si>
    <t>CCMP is currently used only for unicast frames.</t>
  </si>
  <si>
    <t>Replace “confidentiality service is also provided for the MMPDU” with “confidentiality service is also provided for the unicast MMPDU.</t>
  </si>
  <si>
    <t>Forgotten edit?</t>
  </si>
  <si>
    <t>Remove the addition of “,” in “TKIP, and CCMP”, i.e., revert back to the text used in 802.11-2007 (“TKIP and CCMP”).</t>
  </si>
  <si>
    <t>802.11r/D5.0 does not have clause 8A anymore.</t>
  </si>
  <si>
    <t>Replace “and 8A” with “and 11A”.</t>
  </si>
  <si>
    <t>Odd editing instruction: “XXX rows”?</t>
  </si>
  <si>
    <t>Replace “Insert the following XXX rows” with “Insert the following row”.</t>
  </si>
  <si>
    <t>Table 26 is not in 7.3.2.25, it is in 7.3.2.</t>
  </si>
  <si>
    <t>Move editing instructions and Table 26 to be under 7.3.2.</t>
  </si>
  <si>
    <t>Table 26 includes Element ID and Length fields in the “Length (in octets)” column. MMIE length should thus be 18, not 16, in this table.</t>
  </si>
  <si>
    <t>Replace “16” with “18” in the Length column of Table 26 for MMIE.</t>
  </si>
  <si>
    <t>Forgotten edits?</t>
  </si>
  <si>
    <t>Revert changes to base standard for “an PMKID list.” (i.e., do not strike out “and” and do not insert “.”).</t>
  </si>
  <si>
    <t>Replace “infomration” with “information”.</t>
  </si>
  <si>
    <t>Clause 7 should not use “shall”.</t>
  </si>
  <si>
    <t>Replace “All STAs implementing RSNA shall support this element” with “All STAs implementing RSNA support this element” (or alternatively just remove the sentence completely; it does not really add any real value here).</t>
  </si>
  <si>
    <t>Replace “field shall be set to 1” with “field is set to 1”.</t>
  </si>
  <si>
    <t>Incorrect length used in the example RSN IE: there are 26 octets of payload in this IE..</t>
  </si>
  <si>
    <t>Replace “14, // length in octets, 20 expressed as Hex value” with “1a, // length in octets, 26 expressed as Hex value”.</t>
  </si>
  <si>
    <t>Incorrect RSN capability value used in the example RSN IE: 03 40 would be indicating preauth, no pairwise, and using a reserved bit... I would assume this was only supposed to indicate that robust management frame protection is enabled. In addition, this field does not indicate whether protection is enforced (legacy support could be enabled).</t>
  </si>
  <si>
    <t>Replace “03 40, // Robust Management Frame protection is enabled and enforced” with “80 00, // Robust Management Frame protection is enabled”.</t>
  </si>
  <si>
    <t>Suite Type for AES-128-CMAC was changed to TBD in Table 32, but it was left as 06 in the example RSN IE.</t>
  </si>
  <si>
    <t>Replace “00 0F AC 06” with “00 0F AC TBD” and remember to update TBD once the suite type is allocated (ANA).</t>
  </si>
  <si>
    <t>Incorrect subclause number: 7.3.2.25.26. There is no such thing in base standard..</t>
  </si>
  <si>
    <t>Replace “7.3.2.25.26” with “7.3.2.25.1”.</t>
  </si>
  <si>
    <t>Accept in principle "the transmitter shall preserve the order of Robust Management frames sent to the same DA."</t>
  </si>
  <si>
    <t>Accept in principle: Must also include the right Tlen as a parameter to AES-128-CMAC: "and insert the 64 bit output into the MMIE MIC field" is added to step c</t>
  </si>
  <si>
    <t>Accept in principle: "masked to zero"</t>
  </si>
  <si>
    <t>Accept. Reclassify as Editorial.</t>
  </si>
  <si>
    <t>Accept in principle: "Nonce Flags"</t>
  </si>
  <si>
    <t>Accept in principle. Add this to step a</t>
  </si>
  <si>
    <t>Accept in principle: Remove "IEEE 802.11"</t>
  </si>
  <si>
    <t>Recommend: Accept in principle.  MUP has been removed.</t>
  </si>
  <si>
    <t>Accept in principle.  Adoption of 11-07-219r0 addresses this comment.</t>
  </si>
  <si>
    <t>Recommend:Accept. Resolved by adoption of 11-07-221r0.</t>
  </si>
  <si>
    <t>Recommend: Reject. The diagnosis seems wrong, and proposed solution as well, but the problem report is wonderfully insightful and points to several problems in the text. Problem 1: extending the RSN IE keeps coming up. Need to consider a new IE or revision the RSN IE. Problem 2: Need to clarify what the broadcast transmitter does if legacy support enabled. Problem 3: Need to clarify what the broadcast receiver does if legacy support enabled and receive unprotected broadcast. Resolved by adoption of 11-07-221r0.</t>
  </si>
  <si>
    <t>Recommend: Accept in principle. Also the word "reject" is a problem, because we need to specify its semantics. Reject means: send a deauthenticate to the peer. Resolved by adoption of 11-07-221r0</t>
  </si>
  <si>
    <t>Recommend: Accept in principle. Look at either a new IE or changing the RSN IE version number, with a redesign to support the defaulting goal of 802.11i. Other options welcome, too. Resolved by adoption of 11-07-221r0</t>
  </si>
  <si>
    <t>Recommend: Accept in principle. Resolved by adoption of 11-07-221r0</t>
  </si>
  <si>
    <t>Accept in principle.  Resolved by the adoption of 11-06-1932r0</t>
  </si>
  <si>
    <t xml:space="preserve"> </t>
  </si>
  <si>
    <t>Add “Derive DHV”</t>
  </si>
  <si>
    <t>The text of this section is out of sync with 802.11ma D8.0.  WEP has been depricated.  Also, some added text is not underlined (e.g. item d in the list).</t>
  </si>
  <si>
    <t>Update text to indicated changes vs. 802.11ma (now D9.0).</t>
  </si>
  <si>
    <t>Figure 77 uses the term “data group cipher suite” but the text uses “group data cipher suite”.</t>
  </si>
  <si>
    <t>If the intent is to insert a new clause after clause 7.3.2.26 and before existing 7.3.2.27, renumber the new clause to be inserted to 7.3.2.26A.  Also resolve the TBD on line 24.</t>
  </si>
  <si>
    <t>No text.</t>
  </si>
  <si>
    <t>Remove this edit, or fill in if an oversight.  Change the new clause to 7.3.2.26B.</t>
  </si>
  <si>
    <t>Typo</t>
  </si>
  <si>
    <t>Change 'ist' to 1st'.</t>
  </si>
  <si>
    <t>The cited text is not from IEEE P802.11-REVma/D9.0.</t>
  </si>
  <si>
    <t>Use the correct text from IEEE P802.11-REVma/D9.0 and apply the edits, with editing marks.</t>
  </si>
  <si>
    <t>Insufficient.  A lot of work has gone into ensuring that clients that are scanning do not attempt to associate to a BSS that does not support the necessary security methods.  Unfortunately, 11w does not advertise its security settings in such a way that scanning clients that have no knowledge of 11w will avoid BSSs that do not allow pre-11w clients in.  Rejecting the association after the fact is not sufficient.</t>
  </si>
  <si>
    <t>The editing instructions claims that this is a "change" but no text is crossed out or underlines. Also, seems to imply that replay detection applies to robust management frames for a STA using TKIP. I thought no tGw services were being provided for TKIP.</t>
  </si>
  <si>
    <t>Properly strike-out/underline text. Fix apparent inclusion of TGw services with TKIP.</t>
  </si>
  <si>
    <t>"as been is" ungramatical.</t>
  </si>
  <si>
    <t>Delete "has been".</t>
  </si>
  <si>
    <t>Presumably new text referring to BIP but not underlined.</t>
  </si>
  <si>
    <t>Add appropriate underlining.</t>
  </si>
  <si>
    <t>Claims a new Clause 7.3.2.28 is being inserted but Clause is not provided.</t>
  </si>
  <si>
    <t>Figure out what is supposed to be going on here and fix it.</t>
  </si>
  <si>
    <t>Reference to 8.5.1.4 appears to be incorrect.</t>
  </si>
  <si>
    <t>8.5.1.4 -&gt; 8.5.1.5</t>
  </si>
  <si>
    <t>Clause is being "insert"ed by clause title is underlined as if the editorial instruction were "change".</t>
  </si>
  <si>
    <t>Remove underlining of clause title.</t>
  </si>
  <si>
    <t>Editorial instruction says "Insert a new clause…" but it appears that both 8.5.1.4 and 8.5.1.5 are being inserted.</t>
  </si>
  <si>
    <t>Replace "Insert a new clause…" with "Insert two new clauses…".</t>
  </si>
  <si>
    <t>Editorial instruction says "Change" but provided text has nothing crossed out or underlined.</t>
  </si>
  <si>
    <t>Properly strike-out/underline text.</t>
  </si>
  <si>
    <t>41</t>
  </si>
  <si>
    <t>5</t>
  </si>
  <si>
    <t>14</t>
  </si>
  <si>
    <t>5.3</t>
  </si>
  <si>
    <t>26</t>
  </si>
  <si>
    <t>5.3.1</t>
  </si>
  <si>
    <t>5.8.2.1</t>
  </si>
  <si>
    <t>If DGTK behavior is retained, we can collapse this MMIE to be a single length.  The proposal is to add a new DGTK IE and make the MMIE only for IGTK.</t>
  </si>
  <si>
    <t>Should note in new text that the IGTK counter should start at 1 whenever the IGTK is updated.</t>
  </si>
  <si>
    <t>Recommend: Accept in Principle.  TGma D9.0 no longer includes this reference to WEP; the TGw draft has now been sync'ed with TGma D9.0</t>
  </si>
  <si>
    <t>Recommend: Reject.  The baseline standard specification does not include IEs in Fig. 35.</t>
  </si>
  <si>
    <t>Accept in principle.  The text has been reconciled with the latest 802.11ma D9.0 draft; and the typo has been addressed.</t>
  </si>
  <si>
    <t>Here is a source of confusion.  The supplicant and authenticator are not necessarily bound to the AP and STA.  This causes issues in understanding that there is not a 1 to 1 relationship between the authenticator and AP.  In fact the text only uses supplicant and authenticator</t>
  </si>
  <si>
    <t>Remove "802.11 Station" and "802.11 Access Point" from figure</t>
  </si>
  <si>
    <t>iii</t>
  </si>
  <si>
    <t>24</t>
  </si>
  <si>
    <t>1</t>
  </si>
  <si>
    <t>4</t>
  </si>
  <si>
    <t>13</t>
  </si>
  <si>
    <t>22</t>
  </si>
  <si>
    <t>5.8.2.2</t>
  </si>
  <si>
    <t>7.3.2.25</t>
  </si>
  <si>
    <t>20</t>
  </si>
  <si>
    <t>30</t>
  </si>
  <si>
    <t>9</t>
  </si>
  <si>
    <t>8.3.4.5</t>
  </si>
  <si>
    <t>16</t>
  </si>
  <si>
    <t>15</t>
  </si>
  <si>
    <t>Stephens, Adrian</t>
  </si>
  <si>
    <t>Cam-Winget, Nancy</t>
  </si>
  <si>
    <t>Cypher, David</t>
  </si>
  <si>
    <t>Durand, Roger</t>
  </si>
  <si>
    <t>Eastlake, Donald</t>
  </si>
  <si>
    <t>Edney, Jon</t>
  </si>
  <si>
    <t>Epstein, Joseph</t>
  </si>
  <si>
    <t>Gast, Matthew</t>
  </si>
  <si>
    <t>Kain, Carl</t>
  </si>
  <si>
    <t>Lefkowitz, Martin</t>
  </si>
  <si>
    <t>Malinen, Jouni</t>
  </si>
  <si>
    <t>"This mechanism is provided for STAs that use CCMP or TKIP" - Is not entirely clear for robust management frames, as TKIP support has been removed from robust management frame protection.</t>
  </si>
  <si>
    <t>The requirement of discarding broadcast management frames without BIP protection would also discard Beacon frames.. Surely this is not what was supposed to be said here..</t>
  </si>
  <si>
    <t>Replace “broadcast management frames that are received without BIP protection shall be silently discarded” with “robust broadcast/multicast management frames that are received without BIP protection shall be silently discarded”.</t>
  </si>
  <si>
    <t>Incorrect editing instructions: “six” not underlined. Furthermore, there is no value in keeping the number of items in the text this way to make future amendments miss updates to this (which happened already with 11ma here), so this could be resolved by removing the number.</t>
  </si>
  <si>
    <t>Replace “There are six types of security associations supported by an RSN STA” with “Following types of security associations are supported by an RSN STA”.</t>
  </si>
  <si>
    <t>Replace “thirs” with “third” in editing instructions.</t>
  </si>
  <si>
    <t>What is a “Supplicant's SME”? Should this be just “Supplicant” or “SME”?</t>
  </si>
  <si>
    <t>Replace “Supplicant's SME” with “Supplicant”.</t>
  </si>
  <si>
    <t>What is a “Authenticator's SME”? Should this be just “Authenticator” or “SME”?</t>
  </si>
  <si>
    <t>Replace “Authenticator's SME” with “Authenticator”.</t>
  </si>
  <si>
    <t>Suggested wording</t>
  </si>
  <si>
    <t>Replace “Robust Management Frame is enabled” with “Robust Management Frame protection is enabled”.</t>
  </si>
  <si>
    <t>IGTK is stored both at the AP and non-AP side.</t>
  </si>
  <si>
    <t>Replace “For the Authenticator, the IGTK” with “IGTK”.</t>
  </si>
  <si>
    <t>It is unclear which Reason Code is used here since 11w defines two new Reason Codes and just refers to that with “TBD” here.</t>
  </si>
  <si>
    <t>Replace 'TBD' with 'TBD (“Invalid management group cipher”)' to make it clear which reason code is to be used (and also to make the text easier to understand once the number is included here).</t>
  </si>
  <si>
    <t>Replace “Rost” with “Robust” in the title for Table 59a.</t>
  </si>
  <si>
    <t>Missing editing instructions: added text not underline</t>
  </si>
  <si>
    <t>Underline the added text” “and if Robust Management Frames protection is enabled, the IGTK, “.</t>
  </si>
  <si>
    <t>Replace “IGTKSA,,” with “IGTKSA,”.</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</si>
  <si>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</si>
  <si>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</si>
  <si>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</si>
  <si>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</si>
  <si>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</si>
  <si>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</si>
  <si>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</si>
  <si>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</si>
  <si>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</si>
  <si>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</si>
  <si>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</si>
  <si>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</si>
  <si>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</si>
  <si>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</si>
  <si>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</si>
  <si>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</si>
  <si>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</si>
  <si>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</si>
  <si>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Recommend: Accept in principle. [Editor annotates resolution with a comment that there is no difference and the draft has since been updated to consistantly use only the term "Robust Management Frame".]</t>
  </si>
  <si>
    <t>Accept in principle. Adoption of 11-07-220r0 addresses this comment.</t>
  </si>
  <si>
    <t>Accept in principle. See CID 404</t>
  </si>
  <si>
    <t>Jouni: will work on a new submission to allow the use of IGTK for all broadcast frames.  The DGTK/DHV are only used for commitment not frame integrity.</t>
  </si>
  <si>
    <t>IGTKSA is described to be unidirection and to contain “Direction flag”. However, I did not find text describing how this “Direction flag” is set. I would assume that it is supposed to be set to “transmit” on AP and “receive” on non-AP STA, but I did find this text..</t>
  </si>
  <si>
    <t>Describe how “Direction flag” is used (or point me to the text I did not find.. the PDF version of the draft did not seem to allow text searches..)</t>
  </si>
  <si>
    <t>There may be multiple IGTKs identified with KeyID. However, IGTKSA did not seem to include any information about the used KeyID. Shouldn't that be included in the SA?</t>
  </si>
  <si>
    <t>Add KeyID to the list of IGTKSA elements.</t>
  </si>
  <si>
    <t>IGTKSA is described to include “supplicant-specific DHV” for each Supplicant. However, DHV is used with DGTK, not with IGTK.. Both the Supplicant/non-AP STA and Authenticator/AP use the same IGTK.</t>
  </si>
  <si>
    <t>Replace “For the Authentication, the IGTK” and “For each Supplicant, the supplicant-specific DHV” with a single element: “IGTK”.</t>
  </si>
  <si>
    <t>The text to be edited does not appear to be located as indicated.</t>
  </si>
  <si>
    <t>Change 'Figure 102' (which is incorrect and should be 'Figure 135') to 'Table 59', which properly locates the edits in IEEE P802.11-REVma/D9.0.  The edited text also omits items e) through f).  Was this intended?</t>
  </si>
  <si>
    <t>STAKeySA not defined, edit marks missing.</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</si>
  <si>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</si>
  <si>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</si>
  <si>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</si>
  <si>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</si>
  <si>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"protected management frame" should be capitilized</t>
  </si>
  <si>
    <t>Capitilize all words in all occurances</t>
  </si>
  <si>
    <t>What is the difference between "protected management frame" and "robust management frame"?</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</si>
  <si>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</si>
  <si>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</si>
  <si>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</si>
  <si>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The style of the "Meaning" column for suite type 4 does not match the style of the "Meaning" column for suite type 6.</t>
  </si>
  <si>
    <t>Either change the "Meaning" entry for suite type 4 to "CCMP - default management cipher suite in an RSNA" or change the "Meaning" entry for suite type 6 to "AES-128-CMAC - default in a BIP enabled RSNA""</t>
  </si>
  <si>
    <t>Not sure if this should be technical or editorial: There is an editor's instruction here to add something, but the something to add is blank.</t>
  </si>
  <si>
    <t>If there is not anything to add, remove the editor's instruction (editorial comment).  If there is something to add here, fill that in (technical comment).</t>
  </si>
  <si>
    <t>Unclear where the information is to be installed</t>
  </si>
  <si>
    <t>Change to "….DGTK (for the AP) into the MAC"</t>
  </si>
  <si>
    <t>"Octet" shouldn't be capitalized.  (later)  Oh.  I'd suggest not titling the field "Nonce Flags Octet"  Putting the term "Octet" into the title is non-optimal.</t>
  </si>
  <si>
    <t>Change the title of the field to "Nonce Flags"</t>
  </si>
  <si>
    <t>Talking about DHV and DGTK in the same paragraph without drawing the link between the two is really confusing.</t>
  </si>
  <si>
    <t>Specify here the link between the two.</t>
  </si>
  <si>
    <t>change so that there is no new paragraph after line 3</t>
  </si>
  <si>
    <t>typo: Resopnes</t>
  </si>
  <si>
    <t>change to Responses</t>
  </si>
  <si>
    <t>typo: Controllred</t>
  </si>
  <si>
    <t>change to Controlled</t>
  </si>
  <si>
    <t>Show "Octet" with strikethrough after "Priority"; underline "of the Nonce Flags Octet"</t>
  </si>
  <si>
    <t>0x00 isn't appropriate for a 4-bit field</t>
  </si>
  <si>
    <t>Change "(0x00)" to strikethrough</t>
  </si>
  <si>
    <t>Word "Octet" has been deleted after "Priority"</t>
  </si>
  <si>
    <t>Clarify text, spelling error</t>
  </si>
  <si>
    <t>Change the first sentence to  "When the Robust Management frame protection bit (bit 6) of the RSN Capabilities field is set to 1 in  Beacon or Probe Response frame received from a peer STA, the STA shall use IBSS Robust Management frame protection procedures. and delete the second sentence. Or delete the first sentence, and just keep the second sentence.</t>
  </si>
  <si>
    <t>Change "frames protection" to "frame protection" in lines 35, 36,38, 43, 51 and change "management" to  "Management"</t>
  </si>
  <si>
    <t>DGTKSA is also present for the AP.</t>
  </si>
  <si>
    <t>Add DGTKSA to the end of line 12.</t>
  </si>
  <si>
    <t>Capitalization of "robust management" is inconsistent in the document</t>
  </si>
  <si>
    <t>Suggest changing to "Robust Management frames" throughout. Also "action frames" should be "Action frames"</t>
  </si>
  <si>
    <t>Commas should be outside the parentheses</t>
  </si>
  <si>
    <t>Change from "(IGTK,)" to "(IGTK),", similarly for DGTK</t>
  </si>
  <si>
    <t>Change editing instructions to "Insert the following at end of first paragraph of 8.3.3.4.1:"</t>
  </si>
  <si>
    <t>Change MPDU to "MPDU or MMPDU" in this subclause</t>
  </si>
  <si>
    <t>Change to "Change item e) of 8.3.3.4.3 as follows:"</t>
  </si>
  <si>
    <t>Since this text is an item in a lettered list, it should be shown that way in the amendment</t>
  </si>
  <si>
    <t>add "e)" and indent the text.</t>
  </si>
  <si>
    <t>too many "and"s in sentence.</t>
  </si>
  <si>
    <t>Delete first "and".</t>
  </si>
  <si>
    <t>change text to read “There are six types of...”</t>
  </si>
  <si>
    <t>Chaplin, Clint</t>
  </si>
  <si>
    <t>Reject.  Base standard actually uses both with the use of "1" when a value is assigned to the numeral "1" which is the case in this text.</t>
  </si>
  <si>
    <t>Accept in principle.  Editor recommends strikethrough of item and inclusion of new ones.</t>
  </si>
  <si>
    <t>Accept in principle.  Removed the text.</t>
  </si>
  <si>
    <t>Reject. This is referring to the field called "Nonce Flags Octet".</t>
  </si>
  <si>
    <t>Reject.  The clause is included and instructed as such.</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</si>
  <si>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</si>
  <si>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</si>
  <si>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</si>
  <si>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</si>
  <si>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</si>
  <si>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Remove "or 26.  Length 26 shall be used with protected Broadcast/Mulitcast Disassociate frames and protected Broadcast/Multicast Deauthenticate frames."</t>
  </si>
  <si>
    <t>Remove sentence starting with "The length value of 26…".</t>
  </si>
  <si>
    <t>Remove "and the DHV (for the non-AP STA) or the DGTK(for the AP)".</t>
  </si>
  <si>
    <t xml:space="preserve">The more data bit should be muted to zero on transmission.  </t>
  </si>
  <si>
    <t>Remove "in a Data MPDU".</t>
  </si>
  <si>
    <t>Should be more explicit about when to set the Management bit to zero.</t>
  </si>
  <si>
    <t>Replace "The Management field of the Nonce Flags octet shall be set to 0 if the Type field of the Frame Control field is 10 (Data Frame)" with The Management field of the Nonce Flags octet shall be set to 0 if the Type field of the Frame Control is not equal to 00(binary)".</t>
  </si>
  <si>
    <t>Use standard language for reserved bits.</t>
  </si>
  <si>
    <t>Replace "and shall be set to 0" with "and shall be set to zero on transmission and assumed to be zero on reception."</t>
  </si>
  <si>
    <t>STAKeySA is now deprecated in 802.11ma.</t>
  </si>
  <si>
    <t>update text to use PeerKeySA.</t>
  </si>
  <si>
    <t>"less that or equal..."</t>
  </si>
  <si>
    <t>"less than or equal…"</t>
  </si>
  <si>
    <t>Remove sentences on lines 35-38.</t>
  </si>
  <si>
    <t>Remove clause 8.3.4.4.2.</t>
  </si>
  <si>
    <t>Text does not describe process of adding replay counter into MMIE.</t>
  </si>
  <si>
    <t>After "defines the MMIE", append:  "Transmitter shall select a valid transmit sequence number as given in clause 8.3.4.4.1 and insert this value into the MMIE Replay Counter field."</t>
  </si>
  <si>
    <t>Remove text relating to MUP.</t>
  </si>
  <si>
    <t>Remove "Broadcast and multicast action frames (sent by the AP) may be converted to unicast frames by  MUP."</t>
  </si>
  <si>
    <t>Remove item d on line 42.</t>
  </si>
  <si>
    <t>Remove clause 8.5.1.5.</t>
  </si>
  <si>
    <t>Hayes, Kevin</t>
  </si>
  <si>
    <t>Audeh, Malik</t>
  </si>
  <si>
    <t>Amendment is misspelled as "Ammendment"</t>
  </si>
  <si>
    <t>No double m in amendment.</t>
  </si>
  <si>
    <t>Element ID field is TBD.</t>
  </si>
  <si>
    <t>Please specify.</t>
  </si>
  <si>
    <t>The if clause reads "if MPDU is a member of an MSMPDU…"  802.11ma-D8.0 includes definitions for MSDU, MPDU, and MMPDU, but not MSMPDU.</t>
  </si>
  <si>
    <t>Change "MSMPDU" to "MMPDU"</t>
  </si>
  <si>
    <t>The pseudo code if statements are not written the same way, which is confusing.  The first if on line 11 is written "MPDU is a member of an MMPDU…" and the second if on line 13 is written "MMPDU that MPDU is a member of".  The two should be written the same way.</t>
  </si>
  <si>
    <t>Revise if clause on line 13 to read "else if MPDU is a meber on an MMPDU that is to be protected using AES-CCM"</t>
  </si>
  <si>
    <t>There is no such item as a "Disassociate/Deauthenticate value" mechanism.</t>
  </si>
  <si>
    <t>Replace "Disassociate/Deauthenticate value" with "Disconnect Hash Value"</t>
  </si>
  <si>
    <t>Change from "When protected robust management frame support" to "When Robust Management frame protection". In line 42, change "broadcast and multicast" to "Broadcast/multicast" to be consistent with usage in the document. In line 44, change "deauthenticate" to "Deauthentication" and change "disassociate" to "Disassociation" and delete "with the Broadcast/Multicast Disassociate/Deauthenticate value mechanism". In line 46, change from "For Robust broadcast/multicast action management frames, the broadcast/multicast management frame shall " to"Robust broadcast/multicast Action management frames shall" and add a period to the end of the sentence.</t>
  </si>
  <si>
    <t>Change instructions to “Change ... as indicated” or remove underlines from new text.</t>
  </si>
  <si>
    <t>8-9</t>
  </si>
  <si>
    <t>Bahr, John</t>
  </si>
  <si>
    <t>Change from "If protection for Robust management frames is enabled"  to "If Robust Management frame protection is enabled…from the Authenticator</t>
  </si>
  <si>
    <t>Missing punctuation</t>
  </si>
  <si>
    <t>Add a period at the end of the list item.</t>
  </si>
  <si>
    <t>associated has a different meaning in the base standard, suggest using alternate wording</t>
  </si>
  <si>
    <t>Delete "associated" and change sequence numbers" to "IGTK sequence number, GTK sequence number"</t>
  </si>
  <si>
    <t>The text states that the replay field must be monotonically increasing, but does not mention what happens when the field is exhausted.</t>
  </si>
  <si>
    <t>Clarify whether the field rolls over to zero, or whether a new IGTK must be provisioned to all stations when the counter reaches its maximum value.</t>
  </si>
  <si>
    <t>NIST SP 800-38B says that the CMAC mode when used with AES can suffer from collisions after the key has been re-used 2^48 times, but there is no limit in the draft for how many frames the key can be used.</t>
  </si>
  <si>
    <t>When a new IGTK is installed, a station shold set an expiration sequence number that allows for no more than 2^48 transmissions with that key.  If the IGTK PN can roll over, the expiration counter should be set to one less than the initial counter.  If the PN is not allowed to roll over, a re-key should be performed before the counter reaches its maximum value.  Alternatively, the PN could be set to zero when the IGTK is provisioned, and it would be understood that re-keying would be required before the PN reached its maximum value.</t>
  </si>
  <si>
    <t>Use of the word "this" as an antecedent in the introductory phrase "In this case, ..." may not always be clear.</t>
  </si>
  <si>
    <t>Rewrite as "If the replay protection check succeeds, …"</t>
  </si>
  <si>
    <t>Modify editing instruction, or change description of editing instruction at page-1.</t>
  </si>
  <si>
    <t>missing header levels. A change to 5.2.3.2 requires that headings for 5, 5.2, and 5.2.3 be included in the amendment</t>
  </si>
  <si>
    <t>add 5.2, 5.2.3 headers.  See style guide 21.2 and Table 5</t>
  </si>
  <si>
    <t>drop "Clause"</t>
  </si>
  <si>
    <t>IEEE Style Guide for cross references says to just give "xxx.yyy", not "clause xxx.yyy". Same is true for editor's instructions. Make this change throughout the draft.</t>
  </si>
  <si>
    <t>capitalization wrong for heading, only first word is capitalized</t>
  </si>
  <si>
    <t>Use a TBD placeholder stating that the next number available will be used when merged into the 802.11 draft (e.g. 42+x)</t>
  </si>
  <si>
    <t>Value 28 is already used in 802.11REVma D7.0  42 is last number used.  The current ammendment states that it is based on D5.2, howerver …</t>
  </si>
  <si>
    <t>Use a TBD placeholder stating that the next number available will be used when merged into the 802.11 draft (e.g. 42+(x+1))</t>
  </si>
  <si>
    <t>Change capital, Dot11 ..., to lowercase, dot11 …</t>
  </si>
  <si>
    <t>No default or assignment (::=)</t>
  </si>
  <si>
    <t>Add missing information at least an assignment is required (::=)</t>
  </si>
  <si>
    <t>Value 29 is already used in 802.11REVma D7.0  42 is last number used.  The current ammendment states that it is based on D5.2, howerver …</t>
  </si>
  <si>
    <t>The first sentence reads "BIP provides data integrity and replay protection for robust broadcast/multicast management frames."  Though true, this protection is provided only after a successful four-way handshake.  This is a significant limitation on the protocol, and should be noted.</t>
  </si>
  <si>
    <r>
      <t xml:space="preserve">Rewrite the first sentence to read "BIP provides data integrity and replay protection for robust broadcast/multicast management frames </t>
    </r>
    <r>
      <rPr>
        <u val="single"/>
        <sz val="10"/>
        <rFont val="Tahoma"/>
        <family val="2"/>
      </rPr>
      <t>after successful completion of a four-way handshake</t>
    </r>
    <r>
      <rPr>
        <sz val="10"/>
        <rFont val="Tahoma"/>
        <family val="2"/>
      </rPr>
      <t>."</t>
    </r>
  </si>
  <si>
    <t>(Palm/17) Well it took me a long time to find where this text has been moved to… the resolution pointed to 11-06-0561-00-000r-7-3-2-46-and-8a-7-reorg.doc which was also incorrect.  Comment remains the same as last time (moving text does not fix text!) - Do not keep submitting unstable drafts to the 802.11 voters - it wastes everyone's time. So here is the comment again: Where are the requirements for the rules given? There seems to be prescriptive language in the example</t>
  </si>
  <si>
    <t>Add appropriate normative text… don't just move things around</t>
  </si>
  <si>
    <t>Add a new sentence at the end of the clause reading: "If the transmitted frame was a multicast frame, authenticators must generate a new DGTK and use the group key handshake to distribute new DHVs to any supplicants still associated to the network."</t>
  </si>
  <si>
    <t>Accept</t>
  </si>
  <si>
    <t>What does the "A" in "8A" mean? Is it part of clause 8? Or will it appear as some other number? Is it Informative or Normative?</t>
  </si>
  <si>
    <t>clarify and properly number</t>
  </si>
  <si>
    <t>11ma has removed all occurances of QSTA and QAP, 11r must do likewise.</t>
  </si>
  <si>
    <t>Fix all occurances of QSTA and QAP to be STA and AP qualified by the QoS Function as appropriate throughout entire document.</t>
  </si>
  <si>
    <t>"Fast BSS Transition" by itself needs a definition</t>
  </si>
  <si>
    <t>Define</t>
  </si>
  <si>
    <t>This paragraph seems to be a long convoluted definition.  The bit definition should be more clear. Are there two APs in the definition or one?</t>
  </si>
  <si>
    <t>Clarify.</t>
  </si>
  <si>
    <t>Well, this sentence is surely cryptic… it needs to be expanded or a reference included</t>
  </si>
  <si>
    <t>clarify</t>
  </si>
  <si>
    <t>i</t>
  </si>
  <si>
    <r>
      <t>“</t>
    </r>
    <r>
      <rPr>
        <sz val="10"/>
        <rFont val="Tahoma"/>
        <family val="2"/>
      </rPr>
      <t>Amendment” is misspelled as “Ammendment”</t>
    </r>
  </si>
  <si>
    <t>Change to “Amendment”</t>
  </si>
  <si>
    <t>Draft number is incorrect: “P802.11/D0.01”</t>
  </si>
  <si>
    <t>Change to “P802.11/D1.0”</t>
  </si>
  <si>
    <t>There are two pages with the number “iii”</t>
  </si>
  <si>
    <t>Adjust page numbering</t>
  </si>
  <si>
    <r>
      <t>“</t>
    </r>
    <r>
      <rPr>
        <sz val="10"/>
        <rFont val="Tahoma"/>
        <family val="2"/>
      </rPr>
      <t>broadcast/multicast” is misspelled as “tbroadcast/multicast”</t>
    </r>
  </si>
  <si>
    <t>Change to “broadcast/multicast”</t>
  </si>
  <si>
    <t>There’s an extra “and” in “...PMK identifier (PMKI), and PMKID list...”</t>
  </si>
  <si>
    <t>Delete the extra “and”</t>
  </si>
  <si>
    <t>There’s an extra space in “...broadcast/ multicast management...”</t>
  </si>
  <si>
    <t>Delete the extra space</t>
  </si>
  <si>
    <t>There’s a space missing after the dash in the eighth row, third column of Table 28</t>
  </si>
  <si>
    <t>Change to “AES-128-CMAC – default management...”</t>
  </si>
  <si>
    <r>
      <t>“</t>
    </r>
    <r>
      <rPr>
        <sz val="10"/>
        <rFont val="Tahoma"/>
        <family val="2"/>
      </rPr>
      <t>recipient” and “maintain” are misspelled in “...the recipeient shall mantain a single...”</t>
    </r>
  </si>
  <si>
    <t>Change to “...the recipient shall maintain a single...”</t>
  </si>
  <si>
    <t>There’s a period missing at the end of the sentence</t>
  </si>
  <si>
    <t>Add the missing period</t>
  </si>
  <si>
    <t>The word “the” is missing in “In case where an...”</t>
  </si>
  <si>
    <t>Change to “In the case where an...”</t>
  </si>
  <si>
    <r>
      <t>“</t>
    </r>
    <r>
      <rPr>
        <sz val="10"/>
        <rFont val="Tahoma"/>
        <family val="2"/>
      </rPr>
      <t>Responses” is misspelled in “...the Beacons and Probe Resopnses...”</t>
    </r>
  </si>
  <si>
    <t>Change to “...the Beacons and Probe Responses...”</t>
  </si>
  <si>
    <r>
      <t>“</t>
    </r>
    <r>
      <rPr>
        <sz val="10"/>
        <rFont val="Tahoma"/>
        <family val="2"/>
      </rPr>
      <t>been” is misspelled in “...the security associations have beeeen deleted...”</t>
    </r>
  </si>
  <si>
    <t>Change to “...the security associations have been deleted...”</t>
  </si>
  <si>
    <r>
      <t>“</t>
    </r>
    <r>
      <rPr>
        <sz val="10"/>
        <rFont val="Tahoma"/>
        <family val="2"/>
      </rPr>
      <t>Controlled” is misspelled in “The IEEE 802.1X Controllred Port...”</t>
    </r>
  </si>
  <si>
    <t>Change to “The IEEE 802.1X Controlled Port...”</t>
  </si>
  <si>
    <t>There’s a period missing at the end of “...as described in Clause 11.7”.</t>
  </si>
  <si>
    <t>Change to “...as described in Clause 11.7.”</t>
  </si>
  <si>
    <r>
      <t>“</t>
    </r>
    <r>
      <rPr>
        <sz val="10"/>
        <rFont val="Tahoma"/>
        <family val="2"/>
      </rPr>
      <t>Deauthentication” is misspelled in “The Disassociation or Deauthenication of a STA.”</t>
    </r>
  </si>
  <si>
    <t>Change to “The Disassociation or Deauthentication of a STA.”</t>
  </si>
  <si>
    <t>There’s an extra double quotation mark at the end of “...and associated IV.””</t>
  </si>
  <si>
    <t>Change to “...and associated IV.”</t>
  </si>
  <si>
    <t>8.3.4.2</t>
  </si>
  <si>
    <t>49</t>
  </si>
  <si>
    <t>Header Clone IE was used with TKIP, but that has been removed from 802.11w. In other words, HCIE is not used anymore.</t>
  </si>
  <si>
    <t>Remove HCIE from the abbreviations/acronyms list.</t>
  </si>
  <si>
    <t>I am confused by the instructions and the resulting sentence.  Why was GTK sequence number deleted, only to be added back in without the use of the conjunction, and?  Is it to mean that the GTK sequence number is grouped with the IGTK and not the GTK?  Is it to imply a new ordering?  Is there only one IGTK sequence number for all, or is there one IGTK sequence number for each?</t>
  </si>
  <si>
    <t>Change to "The GTK, GTK sequence number, IGTK, and IGTK sequence number are sent from the Authenticator to the Supplicant just as in the AS case."</t>
  </si>
  <si>
    <t>Semi colon removed, but not replaced with an ending mark (i.e., a period).</t>
  </si>
  <si>
    <t>Add period to end of bullet c</t>
  </si>
  <si>
    <t xml:space="preserve">To what is 8A referring?  I did not see a Clause 8A in this draft. If it refers to another of the inprogress drafts, then use editorial note in red to state so for the purposes of understanding.  If not, remove the "and 8A." </t>
  </si>
  <si>
    <t>Table 59a is confusing.  The first row seems to be duplicated by the second and third rows. What is the setting of dot11RSNALegacyManagementFrames in row 1?</t>
  </si>
  <si>
    <t>Delete Row 1</t>
  </si>
  <si>
    <t>Able 59a, row 3. How can the STA re-associate with the AP when the AP shall reject the reassociation?</t>
  </si>
  <si>
    <t>"is valid" - "is enabled" is more descriptive</t>
  </si>
  <si>
    <t>change "is valid" to "is enabled", and change "messages" to "frames"</t>
  </si>
  <si>
    <t>Insert "protection" after "Robust Management Frame"</t>
  </si>
  <si>
    <t>Re-format the table to use the width of the page, making the last column wider.</t>
  </si>
  <si>
    <t xml:space="preserve">What distinguishes the "local STA" from the "peer STA"? Is it the STA with the larger MAC address? </t>
  </si>
  <si>
    <t>Change "local" to a better descriptor of the STA.</t>
  </si>
  <si>
    <t>Change "whom" to "which"'</t>
  </si>
  <si>
    <t>punctuation</t>
  </si>
  <si>
    <t>only one comma needed after IGTKSA</t>
  </si>
  <si>
    <t>Per the list of baseline documents on page 1, TGw is based on 802.11r. Thus the .11w changes should be applied to the baseline that includes the 802.11r changes.</t>
  </si>
  <si>
    <t>Use the 802.11r baseline text.</t>
  </si>
  <si>
    <t>The proper names of the frames should be used.</t>
  </si>
  <si>
    <t>Change "Disassociate" to "Disassociation" and "Deauthenticate" to "Deauthentication"</t>
  </si>
  <si>
    <t>In list item (a), Disassociation and Deauthentication should not be capitalized, since the frames are not being referred to</t>
  </si>
  <si>
    <t>What is a "group" Isn't it the BSS?</t>
  </si>
  <si>
    <t>Change "left the group" to "left the BSS"</t>
  </si>
  <si>
    <t>The editing instructions don't match the change, "IGTK Key ID" and "IGTK for Key ID"</t>
  </si>
  <si>
    <t>Make consistent</t>
  </si>
  <si>
    <t>"PN" is referenced here. Isn't this the sequence number for replay, which is different from the PN.</t>
  </si>
  <si>
    <t>Delete "(PN)"</t>
  </si>
  <si>
    <t>only one comma needed after IGTK</t>
  </si>
  <si>
    <t>extra article</t>
  </si>
  <si>
    <t>Change "or the Integrity Group Key" to "or Integrity Group key", also in line 51 and on page 40, line 12</t>
  </si>
  <si>
    <t>Last sentence is mangled. Not sure what was meant</t>
  </si>
  <si>
    <t>Change from "integrity checking algorithm" to "integrity check algorithm"</t>
  </si>
  <si>
    <t>What is the difference between CMAC replays and BIP replays? Aren't they the same?</t>
  </si>
  <si>
    <t>If they are the same, delete one.</t>
  </si>
  <si>
    <t>"duplicate or old sequence numbers" are really replayed frames</t>
  </si>
  <si>
    <t>Changre from "due to duplicate or old sequence numbers" to "as replayed frames"</t>
  </si>
  <si>
    <t>Richard Roy</t>
  </si>
  <si>
    <t>The line reads: "Validate the RSN capalities negotiated are valid as defined in 7.3.2.25.3." and needs fixing.</t>
  </si>
  <si>
    <t>Perhaps it should read: "Check to ensure that the negotiated RSN capabilities are valid as defined in 7.3.2.25.3.</t>
  </si>
  <si>
    <t>LB 88 comment 1164 was accepted but the recommended change was not reflected in D2.0.</t>
  </si>
  <si>
    <t>Implement the indicated change specified in the LB 88 comment resolution spreadsheet for comment 1164</t>
  </si>
  <si>
    <t>change "CCMPand"</t>
  </si>
  <si>
    <t>to "CCMP and"</t>
  </si>
  <si>
    <t>change "attributres;"</t>
  </si>
  <si>
    <t>to "attributes;"</t>
  </si>
  <si>
    <t>change "infomration"</t>
  </si>
  <si>
    <t>to "information"</t>
  </si>
  <si>
    <t>Numerous spelling errors</t>
  </si>
  <si>
    <t>Run SPELLCHECK please.</t>
  </si>
  <si>
    <t>Tables 32 and 33 have entries for WEP Cipher Suite Selectors, yet use of WEP is "deprecated" according to the standard.</t>
  </si>
  <si>
    <t>Add a note to the tables indicating that use of WEP is deprecated.</t>
  </si>
  <si>
    <t>"mRobust"</t>
  </si>
  <si>
    <t>should read "Robust"</t>
  </si>
  <si>
    <t>Ganesh Venkatesan</t>
  </si>
  <si>
    <t>40-41</t>
  </si>
  <si>
    <t>57-59</t>
  </si>
  <si>
    <t>34-35</t>
  </si>
  <si>
    <t>15-22</t>
  </si>
  <si>
    <t>Figure-89</t>
  </si>
  <si>
    <t>50, 58</t>
  </si>
  <si>
    <t>Figure 137wb</t>
  </si>
  <si>
    <t>Figure 59a</t>
  </si>
  <si>
    <t>editorial directive incorrect -- 'or broadcast/multicast Robust Management frames' should be underlined.</t>
  </si>
  <si>
    <t>Andrew Myles</t>
  </si>
  <si>
    <t xml:space="preserve">7 </t>
  </si>
  <si>
    <t>63</t>
  </si>
  <si>
    <t>5.4.3.3</t>
  </si>
  <si>
    <t>7.1.3.1.8</t>
  </si>
  <si>
    <t>11,12</t>
  </si>
  <si>
    <t>55-59</t>
  </si>
  <si>
    <t>53</t>
  </si>
  <si>
    <t>20-47</t>
  </si>
  <si>
    <t>53-54</t>
  </si>
  <si>
    <t>57</t>
  </si>
  <si>
    <t>The text mentions the Ack being sent.
However, an Ack is sent regardless of the MIC being valid, and so the Ack is irrelevent in this sentence. Even worse, by mentioning it, the text could be red to imply an Ack is not sent when teh MIC is invalid.</t>
  </si>
  <si>
    <t>Remove "sends an 802.11 Acknowledgement frame".</t>
  </si>
  <si>
    <t>The text includes various editorial note
These are fine during devleopment but should not be needed  at this point</t>
  </si>
  <si>
    <t>Remoce all editorial notes</t>
  </si>
  <si>
    <t>The title includes "Action"
However, it appears this clause applies to all Robust management Frams, not just Action frames</t>
  </si>
  <si>
    <t>Remove "Robust"</t>
  </si>
  <si>
    <t>The text specifies CCMP as the only allowed cipher
However, this is unnecessarily restrictive</t>
  </si>
  <si>
    <t>Allow any cipher, but specify CCMP to be a mandatory to support cipher 
Note: clause number is  "7.3.2.25.26" but should be "7.3.2.25.1"</t>
  </si>
  <si>
    <t>Table 33 appears to have an error in column 4 in that no cipher is allowed.
Colum 4 and column 5 also contradict another comment of mine that we should allow any cipher but specify a mandatory cipher</t>
  </si>
  <si>
    <t>Remove column 4 and column 5 and create another table that shows  only the mandatory ciphers for Robust Managenent Frame protectiion,, implicitly allowing other ciphers as options</t>
  </si>
  <si>
    <t>We should decide whether to use "Robust Management Frame" or "Robust Management frame" and then use it all through the documents.  (ac)</t>
  </si>
  <si>
    <t>Included in comment.</t>
  </si>
  <si>
    <t>Change "when management frame protection is enabled" to "when Robust Management Frame protection is enabled" to be consistent with the rest of the document. (ac)</t>
  </si>
  <si>
    <t>A 802.11 ACK is sent out before the MIC is validated. (ac)</t>
  </si>
  <si>
    <t>Remove ", and sends an 802.11Acknowledgement frame,"</t>
  </si>
  <si>
    <t>The Data Confidentiality section needs to include a discussion of unicast Robust Management frame protection. (ac)</t>
  </si>
  <si>
    <t>Need to show strikethrough of "This mechanism is provided for STAs
that use CCMP or TKIP." (ac)</t>
  </si>
  <si>
    <t>Legacy mode support (dot11RSNAProtectedManagementFramesLegacySupport) add serious limitations to the security of robust management frame protection for broadcast/multicast frames since the frames cannot be encrypted. This is acceptable compromise for the transition period, but I believe the limitations should be removed from networks that require all STAs to protect robust management frames. This could be done by allowing CCMP to be used as the Management Group Cipher Suite if legacy support is not enabled. This would replace both AES-128-CMAC as IGTK and DGTK/DHV mechanisms. In this case, all robust management frames, including both unicast and broadcast/multicast, would be protected with CCMP and would have the Protected subfield in the frames set. This would remove the limitations on the security of broadcast/multicast robust management frames by encrypting them (which is not done by AES-128-CMAC) and by providing integrity protection for deauthenticate and disassociate frames (which is not done by DGTK/DHV). Since CCMP is already in the base standard and is also used in 802.11w for unicast frames, this change would be relatively minimal and would not add much complexity to the draft. The main change would be in allowing CCMP to be negotiated as the Management Group Cipher Suite and if that is done, no keys need to be derived for IGTK or DGTK/DHV.</t>
  </si>
  <si>
    <t>Add text to allow CCMP to be used as the Management Group Cipher Suite. I do not have exact list of needed changes available at the moment, but would be interested in working on this if the group agrees in principle on this kind of change to the draft.</t>
  </si>
  <si>
    <t>It says that there are five types of security association, but it lists 6 security associations</t>
  </si>
  <si>
    <t>replace "five security associations" with "six security associations"</t>
  </si>
  <si>
    <t xml:space="preserve">DGTKSA isn't defined here. Though it appears in 8.4.10. </t>
  </si>
  <si>
    <t>NGTK should have GTK underlined</t>
  </si>
  <si>
    <t>Lines 14-17 are new text and should be underlined</t>
  </si>
  <si>
    <t xml:space="preserve">missing heading </t>
  </si>
  <si>
    <t>Table 33 mixes data cipher suites and management cipher suites. Also, the entry in the CCMP row under unicast Robust Mangement Frames should be "Yes" instead of "No" (ac)</t>
  </si>
  <si>
    <t xml:space="preserve">Retain the original table from 802.11-2007, and a separate table for management cipher suites. </t>
  </si>
  <si>
    <t>Instruction should read "Insert the following sub-item between CCMP and RSNA" in 8.1.1. (ac)</t>
  </si>
  <si>
    <t>"This standard defines one integrity…. BIP" should be underlined as it is a new sentence being introduced. (ac)</t>
  </si>
  <si>
    <t>In Figure 135, there is no need to say "A1 or MMPDU DA" etc. A1 is good enough. For MMPDU, A1 carries DA. Same holds true for A2 and A3. (ac)</t>
  </si>
  <si>
    <t>No changes are needed for A1, A2 and A3 fields.</t>
  </si>
  <si>
    <t>4) is not consistent with Figure 135.  Should More Data be masked to for Data MPDUs only. If so, we should say that in the text as well. (ac)</t>
  </si>
  <si>
    <t>Bits 5 to 7 cannot be ignored on reception.  They need to be set to 0 for both transmission and reception. (ac)</t>
  </si>
  <si>
    <t>Change to "Bits 5 to 7 of the Nonce Flags Octet fields should be set to 0."</t>
  </si>
  <si>
    <t>Delete "or MMPDU". (ac)</t>
  </si>
  <si>
    <t>Change "The Broadcast/Multicast integrity protocol" to "Broadcast/Multicast Integrity Protocol" (ac)</t>
  </si>
  <si>
    <t>Should be changed to "A1 - MMPDU Address 1 field" etc. to be consistent with unicast AAD construction section. (ac)</t>
  </si>
  <si>
    <t>Why not keep the AAD the same length as in the unicast case - 30 octets, and set the last 8 octets to 0 ? (ac)</t>
  </si>
  <si>
    <t>Add 8 more octets to make the AAD look the same as in the unicast case, and add text to say that the last 8 octets should be set to 0</t>
  </si>
  <si>
    <t>Change the sentence to read "The replay counter shall be set to the value provided by the Authenticator in either the 4-way handshake or the Group Key handshakes." (ac)</t>
  </si>
  <si>
    <t>Included in the comment.</t>
  </si>
  <si>
    <t>Change "protected robust broadcast/multicast management frame" to "broadcast/multicast Robust Management Frame" (ac)</t>
  </si>
  <si>
    <t>Suggestion: Use FrameMaker's "Conditional Text".  Define a conditional text tag (I use "EditorInfo") and make this table and the non-TBD-explanation Editorial Notes conditional. Have them appear in the redline version (nobody seems to care about such stuff in the redline version), but not appear in the clean version (where lots of people do care about this stuff appearing). This keeps the info in the same .fm file (and thus easy to search for dependencies on other drafts), but hidden from normal view.</t>
  </si>
  <si>
    <t>Extraneous subclause title</t>
  </si>
  <si>
    <t>delete it</t>
  </si>
  <si>
    <t>This is a new definition. It should be "Insert", not "Change"</t>
  </si>
  <si>
    <t>Definitions in the base standard are numbered and in order by number.</t>
  </si>
  <si>
    <t>Delete "in alphabetical order" from editor's instructions</t>
  </si>
  <si>
    <t>Show the proper number for this new definition. I believe the proper value is 3.125a.</t>
  </si>
  <si>
    <t>IEEE doesn't allow a cross reference in a definition.  See Style Manual 10.5.2.</t>
  </si>
  <si>
    <t>Delete "(See 5.4.3.7)"</t>
  </si>
  <si>
    <t>only first word should be capitalized, change "D" to lower case</t>
  </si>
  <si>
    <t>change "hashed" to "dashed"</t>
  </si>
  <si>
    <t>"deauthentication causes the station to be disassociated" is shown without any changes. But 11ma text reads "deauthentication shall cause the station to be disassociated" While the change is correct, it needs to be properly indicated</t>
  </si>
  <si>
    <t>change "causes" to "&lt;strikethrough&gt;shall&lt;end-strikethrough&gt; cause&lt;underline&gt;s&lt;end-underline&gt;"</t>
  </si>
  <si>
    <t>"Deauthentication is not be refused by either party"</t>
  </si>
  <si>
    <t>change "is not be" to "&lt;strikethrough&gt;shall&lt;end-strikethrough&gt;&lt;underline&gt;is&lt;end-underline&gt; not &lt;strikethrough&gt;be&lt;end-strikethrough&gt;"</t>
  </si>
  <si>
    <t>normative language should not appear in clause 5</t>
  </si>
  <si>
    <t>change "shall also be" to "is also"</t>
  </si>
  <si>
    <t>The replaced sentence doesn't cover the pre-w case</t>
  </si>
  <si>
    <t>re-word to cover the pre-w case as well</t>
  </si>
  <si>
    <t>The sentence at the end of the paragraph is being left unchagned. "This mechanism is provided for STAs that use CCMP or TKIP." So the wording in this paragraph implies that protection of robust management frames is provided by TKIP</t>
  </si>
  <si>
    <t>The coment needs to be italicized (ac)</t>
  </si>
  <si>
    <t>Change "if the frame was not protected" to "if the MMPDU was not protected" (ac)</t>
  </si>
  <si>
    <t>Change "the Pairwise key is an AES-CCM key" to "the Pairwise key exists" to make it possible to support ciphers other than CCMP (ac)</t>
  </si>
  <si>
    <t>Terry Cole</t>
  </si>
  <si>
    <t>5.1</t>
  </si>
  <si>
    <t>8.3.3.2</t>
  </si>
  <si>
    <t>The editing instruction is change but no change marks are shown.</t>
  </si>
  <si>
    <t>This is a new definition, so change editing instrucitons to insert (or show change marks).</t>
  </si>
  <si>
    <t xml:space="preserve">Nothing in this sub-clause changed. </t>
  </si>
  <si>
    <t>Please remove this sub-clause and all others for which nothing is changed. Do show all sub-clauses headings for which a lower level consitituent heading is chagned (e.g., 5.2, and 5.2.3 should be shown if 5.2.3.1 is changed).</t>
  </si>
  <si>
    <t>The editing instruction should come after the heading for this replace table.</t>
  </si>
  <si>
    <t>Move instruction after the heading.</t>
  </si>
  <si>
    <t>The replace instruction is given (without explanation of what changed) and insertion formatting is used.</t>
  </si>
  <si>
    <t>Either explain what is being added or use the change instruction instead. I perfer the latter almost always.</t>
  </si>
  <si>
    <t>The replace instruction is given without explanation of what changed and insertion formatting is used.</t>
  </si>
  <si>
    <t>Use the change instruction instead.</t>
  </si>
  <si>
    <t xml:space="preserve">The editorial note seems to imply technical instability. </t>
  </si>
  <si>
    <t>Remove editor note or make further changes.</t>
  </si>
  <si>
    <t>The figure numbering for this and other figures must eventually comply to the IEEE Style Guide.</t>
  </si>
  <si>
    <t>Keep waiting for stability and change no later than as you enter sponsor ballot recirc.</t>
  </si>
  <si>
    <t>The table style doesn't seem to quite match the 802.11 table style. Same comment for subsequent tables in 8.4</t>
  </si>
  <si>
    <t>Please check the fonts and font sizes. Please make the table headings and titles repeat on the next page.</t>
  </si>
  <si>
    <t>The comment indicates a conflict with the assumed base document. 802.11MA is already completed.</t>
  </si>
  <si>
    <t>Resolve the text with the base document, which the editorial notes indicate includes 802.11Y</t>
  </si>
  <si>
    <t>The DGTK needs a key identifier for the same reason that the GTK and IGTK have one.  When GTK, IGTK, and DGTK are all newly generated, the group key handshake is initiated to each associated STA.  If a disassociate or deauthenticate must be broadcast during this process, the DGTK that is sent with the disassociate or deauthenticate will be validated by only those STAs that have completed the group key handshake.</t>
  </si>
  <si>
    <t>Insert a key identifier for DGTK to avoid the synchronization problem described.</t>
  </si>
  <si>
    <t>The draft should make it more explicit under what conditions management frames are protected by CCMP.</t>
  </si>
  <si>
    <t>Replace the first sentence of the clause with "CCMP is used for the protection of unicast management frames when the protection of management frames is enabled and CCMP is selected as the RSN pairwise cipher.  The protection of management frame using CCMP is enabled by setting the management bit in the Nonce Flags Octet of the Nonce construction to 1."</t>
  </si>
  <si>
    <t xml:space="preserve">Hard coding the length field to specific values for specific frame types limits the extensibility of this mechanism.  What happens if another field must be added to the MMIE in this or other amendments.  </t>
  </si>
  <si>
    <t>“An AP and STA with Robust management frame protection sets this bit” isn't clear if RFMP implemented or RFMP enabled is meant.</t>
  </si>
  <si>
    <t>Change to “APs and STAs set this bit when dot11RSNAProtectedManagementFramesEanbled is true.”</t>
  </si>
  <si>
    <t>“allows robust RSNA connections” implies that there are non-robust RSNA connections.</t>
  </si>
  <si>
    <t>Delete “robust”.</t>
  </si>
  <si>
    <t>No flag is defined to indicate that bcst/mgmt frame protection is enabled.</t>
  </si>
  <si>
    <t>Define bit 7 as “Robust BCST/MCST Management frame protection” in figure 79, and add definition “Bit 7: Robust BCST/MCST Management frame protection. APs and STAs set this bit when dot11RSNABCSTProtectedManagementFramesEanbled is true.”</t>
  </si>
  <si>
    <t>“By convention” implies an informal agreement to behave in a certain way, which conflicts with the formal requirement imposed by “shall use”.</t>
  </si>
  <si>
    <t>Delete “By convention”.</t>
  </si>
  <si>
    <t>“can detect whether the received data frame” incorrectly describes the replay detection as only applying to data frames.</t>
  </si>
  <si>
    <t>Delete “data”.</t>
  </si>
  <si>
    <t>“and, in not already” should be “and, if not already”</t>
  </si>
  <si>
    <t>Change to “if”</t>
  </si>
  <si>
    <t>“Validate ... are valid” seems redundant.</t>
  </si>
  <si>
    <t>Change “Validate the RSN ...” to “Verify that the RSN ...”</t>
  </si>
  <si>
    <t>“capalities” should be “capabilities”</t>
  </si>
  <si>
    <t>Change to “capabilities”</t>
  </si>
  <si>
    <t>The IGTK and IGTK sequence number should only be sent if Tgw is enabled.</t>
  </si>
  <si>
    <t>Make this text consistent with the Tgw changes to 5.8.2.1, which correctly indicates that the IGTK and IGTK sequence counter are conditional on Tgw being enabled.</t>
  </si>
  <si>
    <t>“as described in 11.7” points to the wrong clause.</t>
  </si>
  <si>
    <t>Change “11.7” to “11.18”</t>
  </si>
  <si>
    <t>Frames to be protected “are submitted for encapsulation to the broadcast/multicast frame protection service”, but no submission mechanism is defined here or in clause 11.</t>
  </si>
  <si>
    <t>Change to “frames shall be encapsulated using the procedures defined in 11.18”</t>
  </si>
  <si>
    <t>“robust management frame exchanges” implies that robust management frames are always sent as part of a multiple frame exchange.</t>
  </si>
  <si>
    <t>Change “exchanges” to “transmissions”.</t>
  </si>
  <si>
    <t>“When CCMP is used, the data confidentiality service” should be conditional on management frame protection being enabled.</t>
  </si>
  <si>
    <r>
      <t>“</t>
    </r>
    <r>
      <rPr>
        <sz val="10"/>
        <rFont val="Tahoma"/>
        <family val="2"/>
      </rPr>
      <t>Change the ist paragraph” should be “Change the 1</t>
    </r>
    <r>
      <rPr>
        <vertAlign val="superscript"/>
        <sz val="10"/>
        <rFont val="Tahoma"/>
        <family val="2"/>
      </rPr>
      <t>st</t>
    </r>
    <r>
      <rPr>
        <sz val="10"/>
        <rFont val="Tahoma"/>
        <family val="2"/>
      </rPr>
      <t xml:space="preserve"> paragraph”</t>
    </r>
  </si>
  <si>
    <t>Change “ist” to “1st”.</t>
  </si>
  <si>
    <t>“shall be protected with CCMP by setting the management bit ... to 1” implies that simply setting the management bit is somehow sufficient to protect the frame.</t>
  </si>
  <si>
    <t>Change to “shall be protected with CCMP. The management bit in the Nonce Flags Octet of the Nonce construction shall be set to 1 when protecting management frames.”</t>
  </si>
  <si>
    <t>“Nonce Field Octet” doesn't exist.</t>
  </si>
  <si>
    <t>Change to “Nonce Flags Octet”</t>
  </si>
  <si>
    <t>Editorial instructions say “replace”, but text has changes underlined.</t>
  </si>
  <si>
    <t>Recommend: Accept</t>
  </si>
  <si>
    <t>Recommend: Accept.</t>
  </si>
  <si>
    <t>Use underline to indicated added text, strikethrough to indicate deleted text.</t>
  </si>
  <si>
    <t>In figure 14, in the block that says “If needed Generate GTK”, the IGTK, DGTK, and DHV should also be listed.</t>
  </si>
  <si>
    <t>Change to “If needed, generate GTK, IGTK, DGTK and derive DHV”</t>
  </si>
  <si>
    <t>In figure 14, in the block that says “Generate ...” the DHV is not mentioned.</t>
  </si>
  <si>
    <t>It is not clear what the "or" is doing here.   Are you providing an alternative description of the field,  or are you saying select the Address 1 field in one case and the DA field in another?   Also an MMPDU is an MPDU,   so it is not clear that any addition is necessary because an MMPDU DA will also always be an MPDU address 1 field.</t>
  </si>
  <si>
    <t>Remove the additions for items b) to d)</t>
  </si>
  <si>
    <t>Its confusing to make the behavior of the BIP replay mechanism dependent upon the length of the MMIE and not the type of the MMIE.  Its also inappropriate to place limits on the contents of an MMIE in the BIP replay protection section and not in the definition of the MMIE itself.</t>
  </si>
  <si>
    <t>Delete sentences in lines 23 and lines 36 placing limits on the construction  of the MMIE.  Replace with references to either the frame type driving the replay protection behavior or to a new control field that should be added to the MMIE to indicate the MMIE/replay type.</t>
  </si>
  <si>
    <t>Change “element and has a value of 16” to “element.  The minimum length is 16.”</t>
  </si>
  <si>
    <t>“By convention” conflicts with “shall”.</t>
  </si>
  <si>
    <t>Delete “By convention”</t>
  </si>
  <si>
    <t>Text is inconsistent with previous paragraph.</t>
  </si>
  <si>
    <t>Change “protects the ... programming” to “programs”.</t>
  </si>
  <si>
    <t>“if CCMP and Robust Management Frame protection are both supported” allows for compliant implementations that support robust management frames but not CCMP.  This doesn't make much sense, as the rest of the draft depends on CCMP support.  The base standard says “Implementation of CCMP shall be mandatory in all IEEE 802.11 devices claiming RSNA compliance.”</t>
  </si>
  <si>
    <t>Require that implemementations claiming compliance with TGw shall support CCMP for protecting management frame  Implementations that do no support CCMP for protecting management frames can still use the TGw framework, but cannot claim compliance.</t>
  </si>
  <si>
    <t>Muting of FC bits in the figure conflicts with the following text.  Is MoreData bit muted always or only in data MPDUs?</t>
  </si>
  <si>
    <t>Remove muting details completely from the figure to avoid conflicts with the text.  If anything needs to be included in the figure, just include a pointer to the text.</t>
  </si>
  <si>
    <t>“if present in the Data MPDU” implies that A4 may be present in MMPDUs, but then omits it from the AAD construction.</t>
  </si>
  <si>
    <t>Delete “in the Data MPDU”.</t>
  </si>
  <si>
    <t>This sentence has a circular reference, since a robust unicast management frame is an MMPDU.</t>
  </si>
  <si>
    <t>Delete “or MMPDU”.</t>
  </si>
  <si>
    <t>“See 7.3.2.51” points to the wrong clause.</t>
  </si>
  <si>
    <t>Change “7.3.2.51” to “7.3.2.53”.</t>
  </si>
  <si>
    <t>The protected bit should be set to 1 always, as in 8.3.3.3.2 for unicast frames.</t>
  </si>
  <si>
    <t>Add “5) The Protected Frame bit (bit 14) always set to 1.”</t>
  </si>
  <si>
    <t>MMIE KeyID field is sent uninitialized.</t>
  </si>
  <si>
    <t>In step a, the transmitter should insert the key ID of the selected IGTK into the appropriate field in the MMIE.</t>
  </si>
  <si>
    <t>Incorrect field used to lookup the key.</t>
  </si>
  <si>
    <t>Change “MMIE length field” to “MMIE Key ID field”</t>
  </si>
  <si>
    <t>“Robust Management Frame is enabled” is missing “protection”.</t>
  </si>
  <si>
    <t>Change to “Robust Management Frame protection is enabled”, or reference MIB variable instead.</t>
  </si>
  <si>
    <t>“If the replay ...discarded” is redundant with the procedures in 8.3.4.4, and is out of place.</t>
  </si>
  <si>
    <t>Delete the sentence.</t>
  </si>
  <si>
    <t>MIC calculation is incorrect.  The receiver needs to extract the MIC from the MMIE first, and zero the MMIE MIC filed before calculating the MIC.</t>
  </si>
  <si>
    <t>Add steps to extract and save the receive MIC value from the MMIE, and zero the MMIE MIC field, before computing the received MIC.  Change “If the result does not match the value in the MMIE” to “If the result does not match the saved MIC value”.</t>
  </si>
  <si>
    <t>Clint Chaplin</t>
  </si>
  <si>
    <t>Front Page</t>
  </si>
  <si>
    <t>All pages</t>
  </si>
  <si>
    <t>footer</t>
  </si>
  <si>
    <t>This is in reference to LB88 CID 190 and 191: I do not agree with the comment resolution: "Monotonically Increasing" is not necessarily increasing by one.  By not specifying what the increase is, the increase could be much greater than one, thus exhausting the key space much sooner than the stated 2^14 years.</t>
  </si>
  <si>
    <t>Revisit CID 190 and 191 from LB 88.</t>
  </si>
  <si>
    <t>This is in reference to LB88 CID 398, 399, 400, 406, 407, 895, 900 and 391: The comment resolutions give no clue as to what the resolution actually was.  CID 398, 399, 400, 406, 407, 895, 900 point to CID 391 (CID 391, by the way, was not part of a "Do Not Approve" vote), while CID 391 only talks about possible solutions.  Nowhere is it stated what was actually decided upon and voted to be the actual comment resolution</t>
  </si>
  <si>
    <t>You'all have to actually document what the comment resolution was.  The comment resolution should be detailed enough to allow the editor to implement the fix.  This is patently not true here.</t>
  </si>
  <si>
    <t>This is in reference to CID 1029: The comment "resolution" gives no clue as to how the comment was actually resolved.  "Recommendation: Accept in principle. Need submission".  "Recommendation?  To whom?  And, was a submission ever made?  Was it accepted?</t>
  </si>
  <si>
    <t>Resolve LB88 CID 1029</t>
  </si>
  <si>
    <t>This is in reference to CID 1093: the comment resolution doesn't state if it was accepted, countered, accepted in principle, or rejected.  It's just some text.</t>
  </si>
  <si>
    <t>Resolve LB 88 CID 1093</t>
  </si>
  <si>
    <t>Copyright year is incorrect</t>
  </si>
  <si>
    <t>Correct copyright year to 2007</t>
  </si>
  <si>
    <t>Incorrect reference to the base standard</t>
  </si>
  <si>
    <t>Change to "IEEE Std 802.11-2007"</t>
  </si>
  <si>
    <t>"When an associated STA receives a deauthentication notice, validates the MIC in the MMIE, and sends an 802.11 Acknowlegement frame, the association shall also be terminated."  This statement assumes that all deauthentication notices in all systems, 802.11w or not, use protected management frames.
This is a more difficult problem than it first appears.  If dot11RSNAProtectedManagementFramesEnabled not true, then MMIE simply will not exist.  If dot11RSNAProtectedManagementFramesEnabled is true, then things get tricky, especially depending on the state of dot11RSNALegacyManagementFrames.</t>
  </si>
  <si>
    <t>"If dot11RSNAProtectedManagementFramesEnabled is False, then when an associated STA receives a deauthentication notice, and sends an 802.11 Acknowlegement frame, the association shall also be terminated.  If dot11RSNAProtectedManagementFramesEnabled is True and dot11RSNALegacyManagementFrames is False, then when an associated STA receives a deauthentication notice, validates the MIC in the MMIE, and sends an 802.11 Acknowlegement frame, the association shall also be terminated.  If dot11RSNAProtectedManagementFramesEnabled is True and dot11RSNALegacyManagementFrames is True, then when an associated STA receives a deauthentication notice, validates the MIC in the MMIE if present, and sends an 802.11 Acknowlegement frame, the association shall also be terminated."</t>
  </si>
  <si>
    <t>"The protocols do not guarantee data origin authenticity for broadcast/multicast data frames or broadcast/multicast Robust Management frames, as this cannot be accomplished using symmetric keys and public key methods are too computationally expensive." The phrase "or broadcast/multicast Robust Management frames" should be underlined, to indicate text that is being added to the base standard.</t>
  </si>
  <si>
    <t>Underline the added phrase.</t>
  </si>
  <si>
    <t>editing instructions should ref 7.1.3.1.8</t>
  </si>
  <si>
    <t>use of "shall" is not appropriate for clause 7</t>
  </si>
  <si>
    <t>change "shall be set" to "is set"</t>
  </si>
  <si>
    <t>final part of paragraph in 11ma is missing</t>
  </si>
  <si>
    <t xml:space="preserve">track 11ma  </t>
  </si>
  <si>
    <t>add 7.3 and 7.3.1</t>
  </si>
  <si>
    <t>Don't reproduce the entire table of reason codes, only show the changes</t>
  </si>
  <si>
    <t>Change editing instructions to "Change Table 19 entry 18 as follows, insert new rows as follows, and change the "Reserved" row as follows:"</t>
  </si>
  <si>
    <t>Change editing instructions to note that the Management Group Cipher Suite is added at the end of the element</t>
  </si>
  <si>
    <t>Format this figure so that it fits on a single line</t>
  </si>
  <si>
    <t>"Pairwise cipher suite" is missing "Count"</t>
  </si>
  <si>
    <t>7.3.2.25 is a hanging paragraph in the base standard (which is not good itself). But "end of 7.3.2.25" would put this text into the PMKID (7.3.2.25.4).</t>
  </si>
  <si>
    <t>Change to "Insert the following text before 7.3.2.25.1:"</t>
  </si>
  <si>
    <t>This addition would be better as a separate paragraph.</t>
  </si>
  <si>
    <t>Status Description Field</t>
  </si>
  <si>
    <t>Value</t>
  </si>
  <si>
    <t>No-vote comments resolved</t>
  </si>
  <si>
    <t>Unresolved No-vote comments w/resolution</t>
  </si>
  <si>
    <t>Blank No-vote comments</t>
  </si>
  <si>
    <t>General Unresolved comments</t>
  </si>
  <si>
    <t>"replay protection algorithm succeeds" is very unclear</t>
  </si>
  <si>
    <t>Change final two sentences of this paragraph to "If the two values are identical, source authenticity is assumed, and the DHV and DGTK shall be discarded."</t>
  </si>
  <si>
    <t>"STA wishes…"</t>
  </si>
  <si>
    <t>Change to "When a STA transmits a protected robust…"</t>
  </si>
  <si>
    <t>"muted" is not a term used in 802.11 for this function</t>
  </si>
  <si>
    <t>change to "masked"</t>
  </si>
  <si>
    <t>Reword this sentence to avoid use of "Clause"</t>
  </si>
  <si>
    <t>Change to "The MMIE is defined in 7.3.2.26."</t>
  </si>
  <si>
    <t>drop hyphen in title</t>
  </si>
  <si>
    <t>Schemes in 8.3.4.4 are defined as replay protection schemes,not filtering schemes</t>
  </si>
  <si>
    <t>change to "replay protection scheme"</t>
  </si>
  <si>
    <t>inconsistent spacing</t>
  </si>
  <si>
    <t>Replace "155" with "153"</t>
  </si>
  <si>
    <t>In 802.11ma-D8.0, figure 153 has added a STAKEYSTART state between the AUTHENTICATION state and the PeerKeyInit arrow</t>
  </si>
  <si>
    <t>Add the STAKEYSTART state to the figure, and track any further changes made by TGm.</t>
  </si>
  <si>
    <t>The "if IGTK then" statement processes an IGTK encrypted in message 3 of the 4-way handshake, but no modification is made to clause 8.5.3 to indicate how the IGTK is incorporated into the 4-way handshake</t>
  </si>
  <si>
    <t xml:space="preserve">This clause deals with TKIP keys.  However, clause 5.4.3.7 says that only CCMP is extended for management frame protection.
</t>
  </si>
  <si>
    <t>The instructions in step ( c ) for BIP reception say to compute AES-CMAC-64 over a concatenation of data.  However, all other references to the data confidentiality protocol refer to AES-CMAC-128.  I assume this is a mistake.</t>
  </si>
  <si>
    <t>Change "AES-CMAC-64" to "AES-CMAC-128"</t>
  </si>
  <si>
    <t>Figure 79 reserves B6 of RSN Capabilities field for 802.11w. However, this bit is already used in 802.11r. This type of bit allocations need to go through ANA.</t>
  </si>
  <si>
    <t>Change this entry to CCMP errors for management frames.</t>
  </si>
  <si>
    <t>The entry for "dot11RSNAStatsBroadcastDHVMismatches" on line 14 is a duplicate of the same name on line 5.</t>
  </si>
  <si>
    <t>Delete lines 14-21 to only have one dot11RSNAStatsBroadcastDHVMismatches object.</t>
  </si>
  <si>
    <t>insert:  "- DGTKSA : a result of a successful 4 way handshake" page 17 line 6
insert this text after IGTKSA definition:
"The DGTKSA is created by the 4-way Handshake or the Group Key Handshake and is unidirectional. In an AP there is one DGTKSA, used for integrity/protection of transmitted broadcast/multicast Disassociate/Deauthenticate management frames. A DGTKSA is created by the supplicant SME when Message 3 of the 4-way Handshake is received or when message 1 of the Group Key Handshake is received. The DGTKSA is created by the Authenticator SME when the Authenticator SME changes the DGTK and has sent the DHV to all STAs with which it has a PTKSA.
A DGTKSA comprises the following elements: 
- For the Authenticator, DGTK
- For each supplicant, the supplicant specific DHV
- The Authenticator MAC adress."</t>
  </si>
  <si>
    <t>The cited text of the paragraph (without the edits) does not exactly match the corresponding text in the paragraph of IEEE P802.11-REVma/D9.0.</t>
  </si>
  <si>
    <t>Begin with the corresponding paragraph of IEEE P802.11-REVma/D9.0 and apply the desired edits.</t>
  </si>
  <si>
    <t>The changes in the text are not marked.</t>
  </si>
  <si>
    <t>Underline the new text inserted ('or robust management' on end of line 7 and beginning line 8; 'received' near end of line 8) and strike out the deleted text ('stike out 'data', deleted on line 8 without the editing marks).</t>
  </si>
  <si>
    <t>The figure number is incorrect.</t>
  </si>
  <si>
    <t>Yamaura,  Tomoya</t>
  </si>
  <si>
    <t>Heubaum, Karl</t>
  </si>
  <si>
    <t>Landt, Jeremy</t>
  </si>
  <si>
    <t>Please add Kapil Sood, Kapil* in that list.</t>
  </si>
  <si>
    <t>Yamaura, Tomoya</t>
  </si>
  <si>
    <t>Recommendation: Accept. Each IGTKSA is identified by a &lt;BSSID, RA, KeyID&gt; triple. Each IGTKSA has exactly one IGTK.</t>
  </si>
  <si>
    <t>In Figure 15, Message 1 is incorrectly labeled.  It should be labeled as "EAPOL-Key(Encrypted GTK, Encrypted IGTK, Encrypted DHV)"</t>
  </si>
  <si>
    <t>Relabel message 1 as suggested in comment.</t>
  </si>
  <si>
    <t>Remove the sentence on lines 13 and 14.  It is restated more explicitly on lines 16-18.</t>
  </si>
  <si>
    <t>Remove the sentence on lines 13-14.</t>
  </si>
  <si>
    <t>It is not clear whether TKIP can be used with robust management frames or not.  This clause states it can, but clause 5.4.3.7 states it cannot.</t>
  </si>
  <si>
    <t>Make the use, or non-use of TKIP consistent throughout the draft.</t>
  </si>
  <si>
    <t>Move the "and" from item b to item c.</t>
  </si>
  <si>
    <t>Make editorial change requested.</t>
  </si>
  <si>
    <t>BIP does not provide a service for confidentiality.</t>
  </si>
  <si>
    <t>Remove "and BIP".</t>
  </si>
  <si>
    <t>Figure 79 shows some items which have already been claimed by TGr.</t>
  </si>
  <si>
    <t>Integrate latest 11r draft usage of bit 6.</t>
  </si>
  <si>
    <t>IGTK is defined to use up to 4096 keys.  This is excessive because of the limited resources of many 802.11 MAC implementations.</t>
  </si>
  <si>
    <t>Reduce requirement to be 8 keys or fewer.</t>
  </si>
  <si>
    <t>Remove support for broadcast/multicast deauth/disassoc frames when robust management frame protection is used.</t>
  </si>
  <si>
    <t>Figures</t>
  </si>
  <si>
    <t>Change IGTK Key ID to use only two bits instead of the current 11 bits. This includes at least changes to the MMIE in 7.3.2.27, in 8.3.4.1, in 8.3.4.4.1, and in EAPOL-Key description in 8.5.2. The alternative change of limiting the number of active IGTKs would also be acceptable resolution to this comment.</t>
  </si>
  <si>
    <t>Editing instructions for a clause that does not seem to exist in the current draft.</t>
  </si>
  <si>
    <t>Change to "Insert the following before the paragraph starting "The following EAPOL-Key frames are used to implement the three different exchanges"</t>
  </si>
  <si>
    <t>Table 64a would be next, not 64b</t>
  </si>
  <si>
    <t>If it is kept as a table, change to Table 64a</t>
  </si>
  <si>
    <t>To be consistent with remainder of 802.11 standard, this should be a figure and not a table</t>
  </si>
  <si>
    <t>change caption to "Figure 150a IGTK KDE format"</t>
  </si>
  <si>
    <t>LB88/864 was marked as "Accepted" in the comment resolution spreadsheet, but not implemented in D2.0.
Changes are not marked properly</t>
  </si>
  <si>
    <t>underline "GTK" in N sub GTK</t>
  </si>
  <si>
    <t>changes are not marked properly</t>
  </si>
  <si>
    <t>underline ", and", and remove underlining from the "i" in "into". Should also delete the comma</t>
  </si>
  <si>
    <t>underline ", and". Should also delete the comma.</t>
  </si>
  <si>
    <t>LB88/883 was marked as "Accept in principle. D1.xx will be synched with 11ma 9.0" in the comment resolution spreadsheet, but not implemented in D2.0.
It is imporant for a "Change" instruction to show the context of the changes. For normal text, this usually means the paragraph containing the changes. For a pseudo-code procedures, I believe the entire pseudo-code procedure should be included so that the impact of the changes can be seen.  In this case, there is more of the STAProcessEAPOL-Key procedure in 802.11-2007 than is shown in 11w D2.0.</t>
  </si>
  <si>
    <t>Include the remainder of the procedure unchanged from 802.11-2007</t>
  </si>
  <si>
    <t>delete the underlined comma</t>
  </si>
  <si>
    <t>underline the "n" in "an"</t>
  </si>
  <si>
    <t>802.11 published in 2007, not 2006</t>
  </si>
  <si>
    <t>change 2006 to 2007</t>
  </si>
  <si>
    <t>LB88/911 and LB88/912 were both marked as "Accepted" in the comment resolution spreadsheet, but not implemented in D2.0.
There is no ANA assignment for PICS entries</t>
  </si>
  <si>
    <t>change to "PC 34.1.10" and "PC34.1", and delete the Editorial Note below the table</t>
  </si>
  <si>
    <t>There is no ANA assignment for MIB entries</t>
  </si>
  <si>
    <t>TGr used 57, TGy used 43 and 44 (58 and 59), TGn used 58 (59), so 60 is next. Delete the Editorial Notes at lines 24, 38, and 55.</t>
  </si>
  <si>
    <t>There is no entry in Dot11StationConfigEntry for dot11RSNALegacymanagementFrames</t>
  </si>
  <si>
    <t>add an entry for this MIB variable to Dot11StationConfigEntry</t>
  </si>
  <si>
    <t>no entries given for Compliance Statements in MIB</t>
  </si>
  <si>
    <t>Add the dot11Groups entry for RobustManagementFrameComplianceGroup, update the OPTIONAL-GROUPS of the Compliance-Statements, deprecate dot11SMTbase8 and add a new dot11SMTbase9</t>
  </si>
  <si>
    <t>Annex H is text in the base standard just like any other clause, and the style of editing instructions are the same.</t>
  </si>
  <si>
    <t>Change editing instructions at line 7 to "Insert the following at the end of Annex H:", H.8 &lt;title&gt;, and remove the quotes around the text to be inserted in that short subclause.</t>
  </si>
  <si>
    <t>There is no entry value marked as TBD. What is this note referring to?</t>
  </si>
  <si>
    <t>Delete the Editorial Note</t>
  </si>
  <si>
    <t>802.11w/D2.0 changed to allow only CCMP as a pairwise cipher for unicast Robust Management Frames. This is too restrictive. Vendor cipher suites were added in 802.11i for a reason and 802.11w should not disallow these.</t>
  </si>
  <si>
    <t>Replace “CCMP is the only valid pairwise cipher suite used to protect unicast Robust Management Frames” with “TKIP is not a valid pairwise cipher suite for protecting unicast Robust Management Frames”. Alternatively, just remove this sentence completely since Table 33 below is enough to show that WEP or TKIP cannot be used for unicast Robust Management Frames.</t>
  </si>
  <si>
    <t>Table 33 does not allow CCMP to be used to protect unicast Robust Management Frames even though CCMP is supposed to be the default suite for this exact use.</t>
  </si>
  <si>
    <t>Replace “No” with “Yes” in the “Unicast Robust Management Frames” column of Table 33 for CCMP.</t>
  </si>
  <si>
    <t>802.11w does not add, nor use, bit 6 (AES-128-CMAC) into RSN capabilities field. As such, the editing instructions should not claim that this is a change.</t>
  </si>
  <si>
    <t>Remove “bit 6 as AES-128-CMAC, “ from the editing instructions on page 12 line 57. Remove underlining of “AES-128-CMAC” from Figure 91 on page 13 lines 2-4.</t>
  </si>
  <si>
    <t>Clause 7 should not use “shall”. This requirement to use Key ID 4 or 5 with IGTK should be specified elsewhere. E.g., see my comment on 8.5.6.1.2 for adding this into the Authenticator state machines.</t>
  </si>
  <si>
    <t>Replace “IGTK Key ID shall be either 4 or 5” with “IGTK Key ID is either 4 or 5”.</t>
  </si>
  <si>
    <t>7.3.2.53 was modified in 802.11w/D2.0 to require Key ID to be 4 or 5 for IGTK. However, 802.11w/D2.0 does not seem to modify Authenticator state machines to match with this. Figure 158 (Authenticator state machines, part 4) shows the state machine that controls GTK derivation, configuration, and indexes. 802.11w should modify this to take care of IGTK, too.</t>
  </si>
  <si>
    <t>Change figure to use “group data cipher suite”.</t>
  </si>
  <si>
    <t>Figure 77 uses “Management Group Data Suite” but text uses “Management Data Sheet”.</t>
  </si>
  <si>
    <t>Change “Management Cipher Suite” to “Management Group Cipher Suite”</t>
  </si>
  <si>
    <t>“a pairwise cipher suite shall be used” implies that a cipher suite different from the one use for data frames could be used.</t>
  </si>
  <si>
    <t>Change to “the negotiated pairwise cipher suite shall be used”</t>
  </si>
  <si>
    <t>"Unicast Robust management frames..."</t>
  </si>
  <si>
    <t>"Resopnses"</t>
  </si>
  <si>
    <t>"Deauthenication"</t>
  </si>
  <si>
    <t>"Deauthentication"</t>
  </si>
  <si>
    <t>It occurs to me that the network could fall out of syncronization if an AP resets.
If an AP resets, it will probably lose all keys.  If keys are lost, the AP will be unable to notify the STAs that were associated with it to reauthenticate, so that the keys can again match.
Since the STAs cannot be notified, the will not know that they're using incorrect keys; the only symptom is that they cannot communicate with (or through) the AP.
I realize that the task group is aware of this problem, and has discussed possible solutions.  However, I haven't had the chance to research what has been investigated.
Part of the problem is that if a packet from the STA to the AP fails security, the STA will still get an ACK, and the packet will just disappear into a black hole.
Let's face it, as far as the STA is concerned, it's going to look like a denial of service attack.</t>
  </si>
  <si>
    <t>My suggestion is that some sort of sensing/timeout mechanism be specified for the STAs.  An appropriate DoS sensor might be periodic pings from the STA to the AP, and failed pings might trigger a re-authentication.  If it's a true DoS, re-authenticating wouldn't hurt the situation any more.</t>
  </si>
  <si>
    <t>7,12,14</t>
  </si>
  <si>
    <t>Dickey, Susan</t>
  </si>
  <si>
    <t>inserted phrase is unclear</t>
  </si>
  <si>
    <t>suggest change to "except in the case when management frame protection is in enable. In the latter case, deauthentication will not occur if the deauthentication message fails the message integrity check or does not match the DHV."</t>
  </si>
  <si>
    <t>typo: tbroadcast</t>
  </si>
  <si>
    <t>change to "broadcast"</t>
  </si>
  <si>
    <t>Replace “MMPDU” with “MPDU” throughout 8.3.4.3 apart from items b, c, d, where “MMPDU DA” is replaced with “MPDU Address 1 field”, “MMPDU SA” with “MPDU Address 2 field”, and “MMPDU BSSID” with “MPDU Address 3 field”.</t>
  </si>
  <si>
    <t>BIP is only used with frames that are not fragmented and as such, there is no need for protecting the Fragment number field in Sequence Control field.</t>
  </si>
  <si>
    <t>Removing SC from BIP AAD construction: replace “copy of the IEEE 802.11 header” with “copy of the IEEE 802.11 header without SC field” on page 18 line 45. Remove item e) from list of exceptions (page 18 line 61-62). Replace “length of the AAD is 22 octets” with “length of the AAD is 20 octets” on page 18 line 65. Remove SC from Figure 137wb (page 19 line 3-6).</t>
  </si>
  <si>
    <t>Typo?</t>
  </si>
  <si>
    <t>Replace “wAAD Construction” with “BIP AAD Construction” in the Figure 137wb title.</t>
  </si>
  <si>
    <t>Suggested wording: use #-bit style consistently</t>
  </si>
  <si>
    <t>Replace “48 bit” with “48-bit”.</t>
  </si>
  <si>
    <t>Incorrect reference for sequence number definition.</t>
  </si>
  <si>
    <t>Replace “in clause 8.3.4.4.1” with “in 8.3.4.4”.</t>
  </si>
  <si>
    <t>Replace “64 bit” with “64-bit”.</t>
  </si>
  <si>
    <t>DGTK/DHV mechanism was removed in D2.0, so BIP reception should not use MMIE Length field for identifying the use protection mechanism anymore.</t>
  </si>
  <si>
    <t>Replace “Identity the appropriate key and associated state based on the MMIE Length field” with “Identify the appropriate key based on the MMIE Key ID field”.</t>
  </si>
  <si>
    <t>BIP receiver needs to mask MIC in MMIE before computing AES-128-CMAC.</t>
  </si>
  <si>
    <t>Replace “compute the AES-128-CMAC over the concatenation of (AAD || Management Frame Body || MMIE)” with “compute the AES-128-CMAC over the concatenation of (AAD || Management Frame Body || MMIE) with MIC field masked to zero in the MMIE”.</t>
  </si>
  <si>
    <t>Inconsistent use of MIB counter for BIP replays: both dot11RSNAStatsBIPReplays and dot11RSNAStatsCMACReplays is used for the exact same thing.</t>
  </si>
  <si>
    <t>Remove dot11RSNAStatsBIPReplays from Annex D and replace “dot11RSNAStatsBIPReplays” with “dot11RSNAStatsCMACReplays” on page 19 line 25.</t>
  </si>
  <si>
    <t>"and Deauthenticate or Disassociate frames with Robust Management protection." - is misleading, as this applies to unicast frames only.</t>
  </si>
  <si>
    <t>Insert "unicast" before "…Deauthenticate or…"</t>
  </si>
  <si>
    <t>Editor note is useful but informative, and does not add any directvalue to the specification.</t>
  </si>
  <si>
    <t>Remove editor note, lines 10-14</t>
  </si>
  <si>
    <t>Typo ", in not".</t>
  </si>
  <si>
    <t>Change ", if not"</t>
  </si>
  <si>
    <t>Figure 14:  This amendment does not use a DGTK</t>
  </si>
  <si>
    <t>Remove DGTK from the box under Authenticator in Fig 14</t>
  </si>
  <si>
    <t>This standard rightly excludes TKIP as a supported cipher.  I agree with the need to exclude TKIP, I believe a better mechanism to do this is to add specific text in Clause 6.1.2, to meet this goal.</t>
  </si>
  <si>
    <t>Delete on page 12, the line 17 "CCMP is the only valid pairwise cipher...Robust Management Frames". And, 
In Clause 6.1.2, page 8 line 49, Insert one of the following as the last paragraph of this clause: "The use of TKIP for confidentiality, authentication, or access control is deprecated. The TKIP algorithm is unsuitable for the purposes of this standard.", OR, "The use of TKIP for confidentiality, authentication, or access control is deprecated when Robust Management Frame protection is enabled. The TKIP algorithm is unsuitable for the purposes of this standard".</t>
  </si>
  <si>
    <t>Typo "infomration"</t>
  </si>
  <si>
    <t>Change to "information"</t>
  </si>
  <si>
    <t>"...the Management Group Cipher Suite must be present…" - This should be a "shall", not "must".</t>
  </si>
  <si>
    <t>Change "...the Management Group Cipher Suite shall be present…"</t>
  </si>
  <si>
    <t xml:space="preserve">TGr may not be using bit 6, based on D6.0  </t>
  </si>
  <si>
    <t>Change Fig 91 to remove bit 6 ("AES-128-CMAC"), and update the editorial note</t>
  </si>
  <si>
    <t>Insert after DashList item "Bits 6" is incorrect, as TGr is not using bit 6</t>
  </si>
  <si>
    <t>Change to "Bits 5".</t>
  </si>
  <si>
    <t>Bit 7 is incorrect</t>
  </si>
  <si>
    <t>Change to Bit 6.  And on line 24, change "Bit 7 and 10-15 Reserved"</t>
  </si>
  <si>
    <t>802.11ma is done, TGw needs to get in sync with TGr changes.</t>
  </si>
  <si>
    <t>Update the paragraph based on 802.11r and remove this editorial note.</t>
  </si>
  <si>
    <t>Protection is not limited to Action frames.</t>
  </si>
  <si>
    <t>Replace “Robust management Action frames” with “Robust management frames” and “Unicast Action frames” with “Unicast robust management frames”. Replace “Protection of broadcast/multicast management Action frames” with “Protection of Robust broadcast/multicast management frames”.</t>
  </si>
  <si>
    <t>Incorrect reference: 11.7 is DLS; this should more likely be referring to BIP (11.18).</t>
  </si>
  <si>
    <t>Replace “described in  11.7” with “described in 11.18”.</t>
  </si>
  <si>
    <r>
      <t>“</t>
    </r>
    <r>
      <rPr>
        <sz val="10"/>
        <rFont val="Tahoma"/>
        <family val="2"/>
      </rPr>
      <t>Suite Type 1 or 2” is not clear description since the same suite types could be used with multiple OUIs (vendor suites). This should specify full suite selector.</t>
    </r>
  </si>
  <si>
    <t>Replace “Suite Type 1 or 2” with “00-0F-AC:1 or 00-0F-AC:2”.</t>
  </si>
  <si>
    <t>STA may receive protected broadcast/multicast frames prior to installing keys. What would this “shall be unprotected” mean in such a case? That the AP is not allowed to protect the frames? That the non-AP STA would accept them? Should the non-AP STA ignore these frames in the case it is expecting IGTK to be configured shortly?</t>
  </si>
  <si>
    <t>Remove “or received” or clarify this sentence to cover the case of broadcast/multicast robust management frames being received before IGTK is installed at the non-AP STA.</t>
  </si>
  <si>
    <r>
      <t>“</t>
    </r>
    <r>
      <rPr>
        <sz val="10"/>
        <rFont val="Tahoma"/>
        <family val="2"/>
      </rPr>
      <t>Suite Type 3 or 4” is not clear description since the same suite types could be used with multiple OUIs (vendor suites). This should specify full suite selector.</t>
    </r>
  </si>
  <si>
    <t>Replace “Suite Type 3 or 4” with “00-0F-AC:3 or 00-0F-AC:4”.</t>
  </si>
  <si>
    <t>802.11r has two mechanism for delivering the IGTK: initial MD association (4-way handshake) and FT protocol. The text here seems to only cover the FT protocol case.</t>
  </si>
  <si>
    <t>Replace “after the Fast BSS Transition protocol has completed” with “after the FT 4-way handshake or FT protocol has completed”.</t>
  </si>
  <si>
    <t>Underline the added text “the”.</t>
  </si>
  <si>
    <t>Incorrect editing instructions: only one subclause is added</t>
  </si>
  <si>
    <t>Replace “following two new subclauses” with “following subclause”.</t>
  </si>
  <si>
    <t>Incorrect editing instructions: only one table is added</t>
  </si>
  <si>
    <t>Replace “and tables” with “and table” in editing instructions.</t>
  </si>
  <si>
    <t>What actually happens IF you do arrive at this line in the algorithm. Software experience tells us, that it's bound to be reached.</t>
  </si>
  <si>
    <t>An error statement needs to be included. For example, change text "//should not arrive here" to "generate error exception"</t>
  </si>
  <si>
    <t>Should there not be a default value for this object type.</t>
  </si>
  <si>
    <t>Add "::= {dot11StationConfigEntry29}" and then change line 19 to "::={dot11StationConfigEntry30}"</t>
  </si>
  <si>
    <t>The last sentence of this clause states that "If [the replay check] succeeds, the DHV and DGTK will be discarded."  Broadcast frames are not subject to positive acknowledgement, so a station missing the broadcast frame will still believe itself to be authenticated and associated.  When the station tries to transmit its next frame, the authenticator must retain a way to tell the station that it has terminated the association or authentication.  Therefore, the authenticator maintain the PMKSA so that it can transmit authenticated unicast Deauthentication or Disassociation frames to the previously authenticated station that did not correctly process the broadcast message.</t>
  </si>
  <si>
    <t>List item indentatio is not needed</t>
  </si>
  <si>
    <t>Propmote line 40/41 to normal paragraph</t>
  </si>
  <si>
    <t>The text in the first sentence duplicates previous text.</t>
  </si>
  <si>
    <t>Delete the first sentence. Change the second sentence to "Each receiveing STA shall maintain a 128-bit Disconnect Hash Value (DHV). Delete the third sentence, delete "Section" in the last sentence.</t>
  </si>
  <si>
    <t>Change from "The receiver identifies" to "The receiving STA shall identify…"</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</si>
  <si>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</si>
  <si>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</si>
  <si>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</si>
  <si>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</si>
  <si>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</si>
  <si>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Typo: Snonce should be SNonce. While this error is in base standard, 802.11w could fix it while editing the Figure 153 anyway.</t>
  </si>
  <si>
    <t>Replace “Snonce” with “SNonce”.</t>
  </si>
  <si>
    <t>Replace “StaprocessEPOL-Key” with “StaProcessEAPOL-Key”.</t>
  </si>
  <si>
    <t>Replace “EAPOLKey” with “EAPOL-Key”.</t>
  </si>
  <si>
    <t>Incomplete editing instructions.</t>
  </si>
  <si>
    <t>Underline and use subscript for the added “GTK” in “NGTK” (twice on this line).</t>
  </si>
  <si>
    <t>Underline all added text: “if IGTK then” and the matching “endif” on line 62 needs to be underlined.</t>
  </si>
  <si>
    <t>Underline and use subscript for the added “IGTK” in “NIGTK” (twice on this line).</t>
  </si>
  <si>
    <t>Lines 19-26 seems to be indented incorrectly (should be moved left).</t>
  </si>
  <si>
    <t>Fix indentation for the last lines in pseudocode.</t>
  </si>
  <si>
    <t>Remove comma after “GTK” (on lines 31 and 32).</t>
  </si>
  <si>
    <t>Typo: Anonce should be ANonce. While this error is in base standard, 802.11w could fix it while editing the Figure 155 anyway.</t>
  </si>
  <si>
    <t>Replace “Anonce” with “ANonce” (on lines 13,  25, and 43 of Figure 155).</t>
  </si>
  <si>
    <t>Typo: MLME primitive names spelled incorrect. While this error is in base standard, 802.11w could fix it while editing the Figure 155 anyway.</t>
  </si>
  <si>
    <t>Replace “MLME- SetKeys . Request” with “MLME-SETKEYS.request” and “MLME - SetProtection . Request” with “MLME-SETPROTECTION.request”.</t>
  </si>
  <si>
    <t>11w added separate ProtectType parameters for MLME-SETPROTECTION.request primitive. However, those values are not used here. In addition, the base standard uses incorrect spelling of the primitive name and that could be fixed here.</t>
  </si>
  <si>
    <t>Add “Tx_MMPDU” and “Rx_Tx_MMPDU” parameters to lines 26 and 30. Replace “ML:ME.SETPROTECTION.request” with “MLME-SETPROTECTION.request”.</t>
  </si>
  <si>
    <t>IGTK uses larger key index space, so the valid range for Key ID (0-3) is not correct for it.</t>
  </si>
  <si>
    <t>Missing space after the formula in line 10</t>
  </si>
  <si>
    <t>Add a space after line 10.</t>
  </si>
  <si>
    <t>Change from "succeeds. In this case,…the check." to "succeeds. And the DHV and DGTK shall be discarded."</t>
  </si>
  <si>
    <t>Awkward wording. STAs do not "wish"</t>
  </si>
  <si>
    <t>Change from "When a STA wishes to transmit" to "When a STA transmits"</t>
  </si>
  <si>
    <t>Insert "(see 7.3.2.26)" after "MMIE" and delet the second reference sentence.</t>
  </si>
  <si>
    <t>Change list item b to "Compute the AAD as specified in 8.3.4.3."</t>
  </si>
  <si>
    <t>Change list item c to "Compue AWS-128-CMAC of (AAD ||…..).</t>
  </si>
  <si>
    <t>Truncate the result to what length?</t>
  </si>
  <si>
    <t>Change to "Truncate the result to 64 bits carried in the MMIE MIC field. Delet list item (e).</t>
  </si>
  <si>
    <t>Awkward and duplicate wording</t>
  </si>
  <si>
    <t>In the first sentence, delete "by BIP". Change item (a) to "Identify the IGTK or DGTK based on the MMIE length field." Change list item (s) to "Apply replay protection as specified in 8.3.4.4." Change list item (c ) to "If AES-128-CMAC of (AAD || Management Frame Body || MMIE)truncated to 64 bits is not equal to the MIC received in the frame, the receiving STA shall silently discard the frame and increment dot11RSNAStatsCMACICVErrors. Delete lines 35-37.</t>
  </si>
  <si>
    <t>Incorrect value</t>
  </si>
  <si>
    <t>Chvange from "five" to "six"</t>
  </si>
  <si>
    <t>The IGTKSA list item is an insertion and should be underlined.</t>
  </si>
  <si>
    <t>Should there be a DGTKSA? Seems like there should be one, since there is a new key</t>
  </si>
  <si>
    <t>Management frame protection is not a service of the MAC; it is an internal function only, so it is inappropriate to list it among the MAC services</t>
  </si>
  <si>
    <t>Remove bullets l and m from this list</t>
  </si>
  <si>
    <t>Remove bullets g and h from the list</t>
  </si>
  <si>
    <t>Add a definition for DGTKSA. If one is added, also include DGTKSA in the list in 8.4.1.2.1, page 17, line 39.</t>
  </si>
  <si>
    <t>Spelling error</t>
  </si>
  <si>
    <t>Change "integrity/protection" to "integrity protection" or "protection"</t>
  </si>
  <si>
    <t>Language not consistent with the base spec</t>
  </si>
  <si>
    <t>Change from "comprises" to "consists of", and add a period at the end of each list item.</t>
  </si>
  <si>
    <t>First sentence seems to say the same thing as the last sentence.</t>
  </si>
  <si>
    <t>Need to show the changes to this text with underline/strikethrough</t>
  </si>
  <si>
    <t>dot11RSNABcastProtectedManagementFramesEnabled is not used anywhere and it should not, since BIP is not optional.</t>
  </si>
  <si>
    <t>Remove dot11RSNABcastProtectedManagementFramesEnabled variable from MIB (lines 26-37 and line 1 on page 42).</t>
  </si>
  <si>
    <t>Odd extra whitespace..</t>
  </si>
  <si>
    <t>Replace “STA         sup-  ports” with “STA supports”.</t>
  </si>
  <si>
    <t>dot11RSNALegacyManagementFrames is used on both AP and non-AP STAs.</t>
  </si>
  <si>
    <t>Replace “RSNA non-AP STAs” with “RSNA STAs”.</t>
  </si>
  <si>
    <t>Missing editing instructions before dot11RSNAStatsCMACICVErrors.</t>
  </si>
  <si>
    <t>Add editing instructions describing where this MIB variable is added to in Annex D.</t>
  </si>
  <si>
    <t>Confusing editorial note - what entry is this TBD/ANA referring to?</t>
  </si>
  <si>
    <t>Remove the editorial note.</t>
  </si>
  <si>
    <t>802.11w/D2.0 uses 802.11r as part of the base document. However, 802.11w does not modify 11A (old 8A) of 802.11r. This needs to be modified to pass IGTK as part of the FT protocol message exchange similarly to how GTK is passed.</t>
  </si>
  <si>
    <t>Add changes to 11A (based on 802.11r/D5.0) to describe transmission of IGTK in the FT frames wherever GTK is described to be transmitted in 802.11r. This is likely to include changes to the FT state machines, too.</t>
  </si>
  <si>
    <t>Where is “Robust management frame policy violation” Reason Code used? I did not find any use for it in the current draft..</t>
  </si>
  <si>
    <t>Either remove this Reason Code or add text somewhere describing when it is used.</t>
  </si>
  <si>
    <t>Non-AP STA transmits and receives unicast frames and only receives broadcast/multicast frames.</t>
  </si>
  <si>
    <t>Replace (in STA/Supplicant Action column) “The STA shall transmit unicast” with “The STA shall transmit and receive unicast” and “and broadcast/multicast” with “and receive broadcast/multicast”.</t>
  </si>
  <si>
    <t>Unclear what “RSNA Capability Field” is referring to. Whose RSNA Capability Field is this referring to? APs? The STA's that is transmitting the frame?</t>
  </si>
  <si>
    <t>Clarify the text to make it clear what exactly is being referred to. I did not understand the comment, so I'm not sure what to propose here.. Maybe change this to “the sending STA's RSNA Capability Field”. Same applies to page 36 line 32.</t>
  </si>
  <si>
    <t>There is only one bit in RSNA Capability for 802.11w so setting this for “Tx” (vs. “Rx”) does not sound valid.</t>
  </si>
  <si>
    <t>Replace “set for Tx” to “set to one”. Same applies to page 36 line 33.</t>
  </si>
  <si>
    <t>Per-MMPDU Tx pseudo-code is setting Key ID subfield. Isn't this something that would be done for MPDUs, not MMPDUs? CCMP is encrypted MPDUs, not MSDU/MMPDUs..</t>
  </si>
  <si>
    <t>Remove “Set the Key ID subfield of the IV field to zero” from per-MMPDU pseudo-code. Same applies to page 36 line 7 for the broadcast/multicast case.</t>
  </si>
  <si>
    <t>Replace “MPDU is individual RA” with “MPDU has an individual RA”.</t>
  </si>
  <si>
    <t>The text here seems to assume that frame has no protection if Protected Frame subfield in FC is zero. However, BIP is setting this subfield to zero for protected frames.. Something needs to be done here differently..</t>
  </si>
  <si>
    <t>Add “and the frame does not have MMIE” to the condition (i.e., unicast mgmt frames will use Protect Frame subfield and broadcast/multicast will use existence of MMIE).</t>
  </si>
  <si>
    <t>The unprotected case seems to be incrementing decrypt/ICV MIB counters. How would this be a decryption error if the frame was not protected in the first place?</t>
  </si>
  <si>
    <t>Remove incrementation of dot11RSNAStatsCCMPDecryptErrors and dot11RSNAStatsCMACICVErrors from the case where the frame is not protected.</t>
  </si>
  <si>
    <t>Per-MMPDU pseudo-code is requiring that PN is sequential. However, this requirement is only for MPDUs of a single MMPDU; not between MMPDUs.</t>
  </si>
  <si>
    <t>Replace “PN is not sequential” with “PN is not sequential in the fragments of the MMPDU”. Or better yet, move this into 8.7.2.4a (per-MPDU) like is done already in base standard for data frames when CCMP is used (8.7.2.4).</t>
  </si>
  <si>
    <t>Incorrect MIB counter is incremented - these are management frames and 802.11w adds a separate MIB counter for them.</t>
  </si>
  <si>
    <t>Replace “dot11RSNAStatsCCMPReplays” with “dot11RSNAStatsRobustMgmtCCMPReplays”.</t>
  </si>
  <si>
    <t>Incorrect MIB counter is incremented: this is handling IGTK/AES-128-CMAC/BIP case.</t>
  </si>
  <si>
    <t>Replace “dot11RSNAStatsCCMPReplays” with “dot11RSNAStatsCMACReplays”.</t>
  </si>
  <si>
    <t>Replace “dot11RSNAProtectedManagmentFramesEnabled” with “dot11RSNAProtectedManagementFramesEnabled”. Please also note that this line and the following text seems to be indented incorrectly (should be moved left).</t>
  </si>
  <si>
    <t>Per-MMPDU Rx pseudo-code does not seem to have else statement for the RSNA or 11w not used case. It should allow unprotected frames for that case.</t>
  </si>
  <si>
    <t>Add “else; Receive the MMPDU unprotected; Make the MMPDU available to higher layers” (semicolon indicating linebreaks) before the final “endif”.</t>
  </si>
  <si>
    <t>Replace “dot11RSNAProtectedManagmentFramesEnabled” with “dot11RSNAProtectedManagementFramesEnabled”.</t>
  </si>
  <si>
    <t>Jeremy Landt</t>
  </si>
  <si>
    <t>Clause number typo</t>
  </si>
  <si>
    <t>Change '7.3.2.25.26' to '7.3.2.25.1'</t>
  </si>
  <si>
    <t>Clause number reference appears to be incorrect</t>
  </si>
  <si>
    <t>Change ' (see 7.3.2.26) to ' (see 7.3.2.53) '</t>
  </si>
  <si>
    <t>Typo in editing instructions</t>
  </si>
  <si>
    <t>Change 'thirs' to 'third'</t>
  </si>
  <si>
    <t>Text missing from maD9 and no strikeout indication (last two lines of paragraph)</t>
  </si>
  <si>
    <t>Include the last two lines from maD9 Clause 8.4.10 and either strike out or leave as is in maD9.0 as the task group intends.</t>
  </si>
  <si>
    <t>Editing marks (underline for new text) missing</t>
  </si>
  <si>
    <t>underline the changed text NsubGTK</t>
  </si>
  <si>
    <t>Clause number appears to be incorrect for Group Key Handshake implementation considerations</t>
  </si>
  <si>
    <t>Change '8.5.4.3' to '8.5.4.4'</t>
  </si>
  <si>
    <t>Figure 153 is missing a box "STAKEYSTART" between "Authentication" and the output "PeerKeyInt", at the lower right of the figure.</t>
  </si>
  <si>
    <t>The pdf version of maD9 is hard to read, it is easier to refer to maD8.  Add the missing box to Figure 153, or indicate in the editing instructions to delete this box as the task group intends.</t>
  </si>
  <si>
    <t>Dorothy Stanley</t>
  </si>
  <si>
    <t>Front Matter</t>
  </si>
  <si>
    <t>7.2.3.25</t>
  </si>
  <si>
    <t>This is not the "Fast Roaming Task Group"</t>
  </si>
  <si>
    <t>Change to "Protected Management Frames Task Group"</t>
  </si>
  <si>
    <t>“AP STA or AP” is nonsense</t>
  </si>
  <si>
    <t>Change to “non-AP STA or AP”</t>
  </si>
  <si>
    <t>“... against forgery, and eavesdropping on robust unicast management frams, and to protect...” : text has too many “and”s.</t>
  </si>
  <si>
    <t>Change to “... against forgery, eavesdropping on robust unicast management frams, and to protect...”</t>
  </si>
  <si>
    <t xml:space="preserve">mispelled word: “tbroadcast/multicast” </t>
  </si>
  <si>
    <t>Need extra comma after “sequence number”</t>
  </si>
  <si>
    <t>Change to “sequence number, and the Disconnect Hash Value”</t>
  </si>
  <si>
    <t>TKIP is not supported and this MIB variable is not needed.</t>
  </si>
  <si>
    <t>Delete text in lines 42-50</t>
  </si>
  <si>
    <t>Cover page</t>
  </si>
  <si>
    <t>Participants</t>
  </si>
  <si>
    <t>41-48</t>
  </si>
  <si>
    <t>Qi, Emily</t>
  </si>
  <si>
    <t xml:space="preserve">Document file name shall be "Draft P802.11w_D1.0.pdf". so there’s no confusion it’s a draft and not an approved standard.  </t>
  </si>
  <si>
    <t>The word “Amendment” does not occur in the title line.  For a draft to a standard,  it should be “Draft Standard for …”</t>
  </si>
  <si>
    <t xml:space="preserve">Kapil Sood is one of the co-authors of the accepted proposal. </t>
  </si>
  <si>
    <t xml:space="preserve">Add "Kapil Sood". </t>
  </si>
  <si>
    <t xml:space="preserve">"AP STA or AP" seems incorrect. </t>
  </si>
  <si>
    <t>suggest changing from "AP STA" to "non-AP STA".</t>
  </si>
  <si>
    <t>Ciotti, Frank</t>
  </si>
  <si>
    <t>typo</t>
  </si>
  <si>
    <t>Change P802.11/D1.0 to P802.11w/D1.0</t>
  </si>
  <si>
    <t>It is not clear from the term "is different" what is being referenced.</t>
  </si>
  <si>
    <t>Consider changing to "if the DHV check fails".</t>
  </si>
  <si>
    <t>Wording</t>
  </si>
  <si>
    <t>The addition of the IGTKSA to this sentence seems to imply that the receiver needs to maintain a number replay counters for the IGTKSA.  However, there is nothing in the RSN capabilities field that indicates the number of replay counters for the IGTKSA.  The RSN capabilities field is not modified by this draft to include bits that indicate the number of replay counters for the IGTKSA.  Therefore, it either must be the same number of replay counters as the PTKSA or GTKSA replay counter, or bits in the RSN capabilities field are required.</t>
  </si>
  <si>
    <t>Depending on the intent of the proposal, either (1) revise the text so that only one replay counter is needed for the IGTKSA and it does not depend on the 802.11 priority, (2) modify clause 7.3.2.25.3 to note that the number of replay counters for the IGTKSA is the same as the PTKSA (like the STKSA, which is defined to be equal to the number of counters for the PTKSA), or (3) insert two bits that indicate the number of replay counters for the IGTKSA.</t>
  </si>
  <si>
    <t>The word "recipeient" is misspelled</t>
  </si>
  <si>
    <t>Change spelling to "recipient"</t>
  </si>
  <si>
    <t>The last sentence of this clause states that "If [the replay check] succeeds, the DHV and DGTK will be discarded."  This sentence mixes both the authenticator and supplicant side of the conversation, and is technically unclear.</t>
  </si>
  <si>
    <t>By definition, the receivers of the broadcast frames will be discarding the DHV because the security association is torn down and therefore, the DHV is no longer relevant.  I suggest rewriting the sentence to read "If the replay check succeeds, all the receivers processing the frame will clear the IGTKSA and discard the DHV."</t>
  </si>
  <si>
    <t>If an authenticator were to transmit a multicast disconnect frame that was not intended for all stations, it has just revealed its DGTK and therefore allows listeners to forge disconnect messages to the group.</t>
  </si>
  <si>
    <t>Typo: "recipeient"</t>
  </si>
  <si>
    <t>Fix</t>
  </si>
  <si>
    <t>Jesse Walker</t>
  </si>
  <si>
    <t>"neither WEP-40, WEP-104, nor TKIP" is bad grammar</t>
  </si>
  <si>
    <t>"WEP-40, WEP-104, and TKIP"</t>
  </si>
  <si>
    <t>"The Key ID field identifies the broadcast/multicast key used to compute the MIC."</t>
  </si>
  <si>
    <t>Matthew Gast</t>
  </si>
  <si>
    <t>44</t>
  </si>
  <si>
    <t>8.5.1.2</t>
  </si>
  <si>
    <t>In the column "Unicast Robust Management Frames," all entries are "No."  There are two problems with this: (1) On its face, this prevents any protection of unicast frames, and (2) This is a change from D1.0, where the CCMP row of this column was "Yes," though there is no redline indicating the change.</t>
  </si>
  <si>
    <t>Change the entry in the "Unicast Robust Management Frames" column for the CCMP row to "Yes."</t>
  </si>
  <si>
    <t>Change "thirs" to "third" in the editor's instruction.</t>
  </si>
  <si>
    <t>This bullet point labels the IGTK as something that only belongs to the Authenticator.  However, the supplicant needs to be in possession of the IGTK to validate received frames.</t>
  </si>
  <si>
    <t>Remove the introductory phrase "For the Authenticator, "</t>
  </si>
  <si>
    <t>Typo in Table 59a caption</t>
  </si>
  <si>
    <t>Replace "Rost" with "Robust"</t>
  </si>
  <si>
    <t>The editorial note asks if "802.11ma" should do the update, but TGma has dissolved.</t>
  </si>
  <si>
    <t>Replace "802.11ma" with "TGmb"</t>
  </si>
  <si>
    <t>The reference to TKIP is potentially confusing, since TKIP cannot be used with Robust Management Frame protection.</t>
  </si>
  <si>
    <t>Rewrite first sentence as "The temporal key (TK) is used for protecting unicast data and, if supported by the cipher suite, Robust Management Frames."</t>
  </si>
  <si>
    <t>David Cypher</t>
  </si>
  <si>
    <t>8.5.4.3</t>
  </si>
  <si>
    <t>8.5.5.3</t>
  </si>
  <si>
    <t>Verb of sentence is not properly phased to produce an unambiguous interpretation of the sentence.</t>
  </si>
  <si>
    <t xml:space="preserve">Change "is not be refused" to either "can not be refused" or "is not to be refused" </t>
  </si>
  <si>
    <t xml:space="preserve">Wrong word, "in", use which causes ambiguous interpretation of the sentence. </t>
  </si>
  <si>
    <t xml:space="preserve">Change "… and, in not already …" to  "… and, if not already …" </t>
  </si>
  <si>
    <t>Phrase is not readable as written and spelling error does not help.  If Validate is the verb, then what is the obect that is validated?  Ordering of the adjectives of this object, if important, must be corrected also. The suggested remedy assumes that Validate is the verb and capabilites is the object and that the adjectives are negotiated and RSN, in that order.</t>
  </si>
  <si>
    <t xml:space="preserve">Change to "Validate the negotiated RSN capabilities to determine if they are valid as defined in 7.3.2.25.3." or better yet, "Validate the negotiated RSN capabilities as defined in 7.3.2.25.3." </t>
  </si>
  <si>
    <t>Change "based on the MMIE Length field" to "based on the Key ID field"</t>
  </si>
  <si>
    <t>suggested re-wording</t>
  </si>
  <si>
    <t>Change list item (b) from "Execute the appropriate replay protection scheme defined" to "Perform replay protection as defined"</t>
  </si>
  <si>
    <t>Change the first phrase from "If the replay protection scheme succeeds" to "If replay protection succeeds" and change the last sentence from "If the replay protection fails, the dot11…" to "If replay protection fails, dot11…"</t>
  </si>
  <si>
    <t>Consistent terminology</t>
  </si>
  <si>
    <t>Change from "If Robust Management Frame is enabled" to "If Robust management frame protection is enabled.."</t>
  </si>
  <si>
    <t>Change "thirs" to "third"</t>
  </si>
  <si>
    <t>insert "protection" after "Robust Management Frame"</t>
  </si>
  <si>
    <t>Why is the IGTK part of the IGTKSA only for the authentictor?</t>
  </si>
  <si>
    <t>"AP may choose to accept…RSNA STAs…" What does "accept" mean? Associate with?</t>
  </si>
  <si>
    <t>change "accept" to "associate with" and mpve the phrase "as set in the policy variable…" to the end of the sentence.</t>
  </si>
  <si>
    <t>Change "In the case where" to "When"</t>
  </si>
  <si>
    <t>Add “, dot11RSNALegacyManagementFrames TruthValue” (comma going to the end of the previous line).</t>
  </si>
  <si>
    <t>Replace “dott11RSNAStats” with “dot11RSNAStats”.</t>
  </si>
  <si>
    <t>Incorrect indentation.</t>
  </si>
  <si>
    <t>Fix indentation for dot11RSNABcastProtectedManagementFramesEnabled text (move it left).</t>
  </si>
  <si>
    <t>8.1</t>
  </si>
  <si>
    <t>8.4</t>
  </si>
  <si>
    <t>8.5</t>
  </si>
  <si>
    <t>8.7</t>
  </si>
  <si>
    <t xml:space="preserve">Resolution Status
</t>
  </si>
  <si>
    <t>2 lists of contributirs are provided, co-authors of the accepted proposal and "others who participated". I'm not clear on the rationale for breaking out the contributors into groups. All made contributions.</t>
  </si>
  <si>
    <t>Suggest having one list, remove the asterisks, and change the introduction to the list to be more general, along the lines of "Major contributions were received from the following individuals"</t>
  </si>
  <si>
    <t>Duplicate punctuation</t>
  </si>
  <si>
    <t>Change "published.." to "published."</t>
  </si>
  <si>
    <t>Editing instructions are not correct.</t>
  </si>
  <si>
    <t>Change "change the following definition" to "Insert the following definition"</t>
  </si>
  <si>
    <t>Missing word, extra sentence</t>
  </si>
  <si>
    <t>Suggest changing sentence beginning "Deauthentication is not be refused" and the sentence immediately following  to "Deauthentication is not to be refused by either party except when management frame protection is enabled and the message intrgrity check fails." Change "When an associated STA" to "When management frame protection is enabled and an associated STA.."</t>
  </si>
  <si>
    <t>Clause 5 is not a normative section</t>
  </si>
  <si>
    <t>Change "shall also be " to "is"</t>
  </si>
  <si>
    <t>Extra "and"</t>
  </si>
  <si>
    <t>Change "(SMKSA) and station to station" to "(SMKSA), station to station"</t>
  </si>
  <si>
    <t xml:space="preserve">TGw changes should be based on 802.11-2007 and amendments ahead of w </t>
  </si>
  <si>
    <t>Change to match 802.11-2007 an amendments in the queue</t>
  </si>
  <si>
    <t>delete "or"</t>
  </si>
  <si>
    <t>Both data and management frames are being referred to</t>
  </si>
  <si>
    <t xml:space="preserve">Change "received data" to "received" </t>
  </si>
  <si>
    <t xml:space="preserve">I doubt that the editor was "further removed". </t>
  </si>
  <si>
    <t>Delete the editorial note</t>
  </si>
  <si>
    <t>Extra article</t>
  </si>
  <si>
    <t>Change "the RSNA" to "RSNA"</t>
  </si>
  <si>
    <t>"Robust Management Frames" should refer to protection</t>
  </si>
  <si>
    <t>Change "Robust Management Frames" to "robust management frame protection"</t>
  </si>
  <si>
    <t>change "in not" to "if not"</t>
  </si>
  <si>
    <t>"validate" and "valid" in same sentence, awkward</t>
  </si>
  <si>
    <t>change "Validate the RSN capabilities negotiated are valid" to "Confirm that the RSN capability field values are valid…"</t>
  </si>
  <si>
    <t>awkward wording</t>
  </si>
  <si>
    <t>change from "fixed from the 802.11ma D9.0 draft to" to "fixed the 802.11ma D9.0 draft figure to.."</t>
  </si>
  <si>
    <t>Suggest re-ordering the list items to have related items grouped together</t>
  </si>
  <si>
    <t>Change to "The GTK, GTK sequence number, IGTK and IGTK sequence number are sent…"</t>
  </si>
  <si>
    <t>Management frame protection  is used in other places in the draft, change to be consistent</t>
  </si>
  <si>
    <t>Change from "When Robust Management frame support has been enabled" to "When Robust mamagement frame protection is enabled"</t>
  </si>
  <si>
    <t>missing space</t>
  </si>
  <si>
    <t>insert a space between "CCMP" and "and" at the end of line 15</t>
  </si>
  <si>
    <t>There is only one row being inserted</t>
  </si>
  <si>
    <t>Change from "XXX rows" to "row"</t>
  </si>
  <si>
    <t>"and" seems misplaced</t>
  </si>
  <si>
    <t>delete "and" prior to "RSN Capabilities field" and insert "'and" prior to "PMKID list"</t>
  </si>
  <si>
    <t>"appended" is not accurate, as the field is really part of the IE</t>
  </si>
  <si>
    <t>change from "is appended to the information element" to "is also included".</t>
  </si>
  <si>
    <t>extra text</t>
  </si>
  <si>
    <t>delete "as follows" from the editing instructions</t>
  </si>
  <si>
    <t>extra space</t>
  </si>
  <si>
    <t>Change "in serted" to "inserted"</t>
  </si>
  <si>
    <t>"frames" is more accurate than "traffic"</t>
  </si>
  <si>
    <t>Change from "traffic" to "frames" in lines 29 and 37.</t>
  </si>
  <si>
    <t>Heading number is incorrect</t>
  </si>
  <si>
    <t>Change from "7.3.2.25.26" "7.3.2.25.1"</t>
  </si>
  <si>
    <t>extra articles</t>
  </si>
  <si>
    <t>Delete "the" prior to "unicast" and prior to "broadcast" in the first sentence.</t>
  </si>
  <si>
    <t xml:space="preserve">Does "Robust Management Frame Protection enabled" mean that both unicast and broadcst frame protection is enabled? Through out the text, it would appear so. But this table is unclear - no heading on the last column. Also, there are separate  MIB variables for enabling unicast and boradcast protection. </t>
  </si>
  <si>
    <t>Change to "Unciast Robust Management Frame Protection Enabled" in the title of the new column. Also need a title for the second new column - Broadcast management Frame Protection enabled. Or, if Management Frame protection means both, use one generic title, and remove one of the MIB variables.</t>
  </si>
  <si>
    <t xml:space="preserve">TGr may change to not use bit 6 in TGr draft 6.0. </t>
  </si>
  <si>
    <t>Also change "usurp" to "use"</t>
  </si>
  <si>
    <t>Specify the value of the variable.</t>
  </si>
  <si>
    <t>Change to "If an AP sets dot11RSNALegacyManagemetnFrames to 1</t>
  </si>
  <si>
    <t>Suggest combining the first 2 sentences</t>
  </si>
  <si>
    <t>Change to "The Management MIC information element (MMIE) provides message integrity and protects robust broadcast/multicst frames from forgery and replay."</t>
  </si>
  <si>
    <t>"Replay" deacribes the use of the field - used to prevent replay of frames, rather than describing the contents of the field.</t>
  </si>
  <si>
    <t>Suggest renaming the "Replay" field to "Sequence Number" and changing the description to "The Sequence Number fiend contains a 6-octet value, interpreted as a 48-bit unsigned integer and used to prevent replay of protected broadcast/multicast management frames." Also change the name in 8.3.4.4.</t>
  </si>
  <si>
    <t>grammar</t>
  </si>
  <si>
    <t xml:space="preserve">change "defines" to "define" in the first sentence. </t>
  </si>
  <si>
    <t>Use of shall in clause 7 is strongly discouraged</t>
  </si>
  <si>
    <t>change from "the IGTK ID shall be either 4 0r 5" to "the IGTK ID value is 4 or 5"</t>
  </si>
  <si>
    <t>The 2 sentences in this paragraph seem to be saying the same thing.</t>
  </si>
  <si>
    <t>Delete the second sentence.</t>
  </si>
  <si>
    <t>Remove "and Deauthenticate or Disassociate frames with Robust Management protection". (ac)</t>
  </si>
  <si>
    <t>Change "received data frame" to "received frame" (ac)</t>
  </si>
  <si>
    <t>Change "and their IGTK sequence number, GTK " to "IGTK sequence number, and GTK" (ac)</t>
  </si>
  <si>
    <t>Change "Protection of robust broadcast and multicast management Action frames" to "Protection of broadcast and multicast Robust Management Action Frames". (ac)</t>
  </si>
  <si>
    <t>"the data confidentiality service is also" should be "the data confidentiality service may also" (ac)</t>
  </si>
  <si>
    <t>"to TKIP and CCMP through" should be "to TKIP, CCMP and BIP through" (ac)</t>
  </si>
  <si>
    <t>Should the Protected Frame bit be set ONLY for unicast Robust Management Frames or for both unicast and broadcast/multicast ? There is a discrepancy between the definition here and the per-frame pseudo code in Section 8.7.2.3a  where the assumption is that the bit is set for ALL Robust Management Frames. (ac)</t>
  </si>
  <si>
    <t>If it is only for unicast, we need to fix the pseudo code in Section 8.7.2.3a If it is for both unicast and broadcast/multicast, then the definition here should be fixed</t>
  </si>
  <si>
    <t>"and RSN Capabilities" should be changed to "an RSN Capabilities". Also "PMKID List" should be "and PMKID list". (ac)</t>
  </si>
  <si>
    <t>All the previous sample information elements need to be updated to say "data group cipher suite" instead of "group key cipher suite" (ac)</t>
  </si>
  <si>
    <t>Change "pairwise key cipher suite" to "pairwise cipher suite" to be conistent with 802.11-2007 (ac)</t>
  </si>
  <si>
    <t>Should be "7.3.2.25.1" instead of "7.3.2.25.26". (ac)</t>
  </si>
  <si>
    <t>Since we talk about Management Group Cipher Suite later, we should change "Group Data Cipher Suite" to "Data Group Cipher Suite".  (ac)</t>
  </si>
  <si>
    <t>Included in comment. Figure 89 should be also updated.</t>
  </si>
  <si>
    <t>"The Management Group Cipher…." should be a new paragraph. (ac)</t>
  </si>
  <si>
    <t>"CCMP is the only valid pairwise cipher suite used to protect…." should be changed to "CCMP is mandatory for Robust Management Frame protection."  We should not restrict other cipher suites from being used in the future. (ac)</t>
  </si>
  <si>
    <t>LB88/619 was marked as "Accepted" in the comment resolution spreadsheet, but not implemented in D2.0.
"Amendment to" is extraneous</t>
  </si>
  <si>
    <t>Change to "Draft Standard for Information Technology….".  Title should exactly match 11ma D9.0 from "Draft Standard" through "(PHY) specifications". See 11ma D9.0 for proper title</t>
  </si>
  <si>
    <t>Missing line break after "Technology -"</t>
  </si>
  <si>
    <t>Capitalization wrong in title</t>
  </si>
  <si>
    <t>Change to "Telecomunications and information exchange between systems"</t>
  </si>
  <si>
    <t>Title wrong</t>
  </si>
  <si>
    <t>change "LAN/MAN" to "Local and metropolitan area networks-" followed by a line break.</t>
  </si>
  <si>
    <t>change to "Specific requirements-"</t>
  </si>
  <si>
    <t>LB88/620 was marked as "Accepted" in the comment resolution spreadsheet, but not implemented in D2.0.
Missing line break after "Specific Requirements -"</t>
  </si>
  <si>
    <t>LB88/621 was marked as "Accepted" in the comment resolution spreadsheet, but not implemented in D2.0.
Missing line break after "(PHY) specifications"</t>
  </si>
  <si>
    <t>Use the official timeline and put in the currently-correct number (RevCom dates: Oct 2007 for TGk, Mar 2008 for TGr and Tgy, Sep 2008 for TGn and TGw). So I believe the proper value is either 4 or 5.</t>
  </si>
  <si>
    <t>802.11-2006 should be 802.11-2007</t>
  </si>
  <si>
    <t>Kapil is listed twice</t>
  </si>
  <si>
    <t>LB88/630 was marked as "Accepted" in the comment resolution spreadsheet, but not implemented in D2.0.
"Amendment to" is extraneous</t>
  </si>
  <si>
    <t>LB88/634 was marked as "Accept in principle" in the comment resolution spreadsheet, but not implemented in D2.0.
"Amendment w"</t>
  </si>
  <si>
    <t>While true, this statement is irrelevent.  It is not an acceptable use of "TBD" for amendment number.</t>
  </si>
  <si>
    <t>Delete this Editorial Note</t>
  </si>
  <si>
    <t>Editorial Notes such as the Change History, and the notes that explain the intricate numbering, are extremely useful, but are not needed in the clean version of the draft.</t>
  </si>
  <si>
    <t>Add this information to the definition in clause 3 for "Robust Management Frame" Be explicit about which management frames are eligible for this protection. Make the definition consistent with the pseudo-code. Suggest "Robust Management frames are Action frames, Disassociation frames, and Deauthentication frames."</t>
  </si>
  <si>
    <t>Scenarios exist where the AP and STA will get out-of-sync regarding the necessity of protecting management frames.  One example is a STA that crashes and reboots after associating in an RSNA. This STA will then send unprotected Authentication frames and unprotected Association frames, which will be quietly rejected by the AP.
LB88 response was "Reject. There is no lockout problem. 8.4.10 of the base standard mandates that the old security association is deleted upon receipt of an association or reassociation message, and 802.11w does not modify this behavior. Also, 802.11w explicitly does not and cannot support association and reassociation message, since a security association has not yet been established." This response is basically agreeing with the comemnt, that there is a problem if 11w is applied to association and reassociation messages since a security association has not yet been established.  Yet the text nowhere states that 11w is not applied to association and reassociation messages.</t>
  </si>
  <si>
    <t>This lockout problem needs to be addressed in TGw. Defining "Robust Management Frames" to exclude Authentication and Association frames will solve the problem. Requiring the STA to generate a new MAC address after reboot is another solution. A third solution is to add a separate mechanism for Authentication and Association frames that does not depend on a pairwise key.</t>
  </si>
  <si>
    <t>The resolution to my comment LB88/607 pointed to LB88/303, which countered by changing "outsider" to "insider" in the text. That change was not done.</t>
  </si>
  <si>
    <t>make the change agreed by the TG</t>
  </si>
  <si>
    <t>Reword the change in this paragraph to fix. If the intent is to delete the last sentence, show it with strikethrough in the amendment.</t>
  </si>
  <si>
    <t>The use of "or" here is confusing, and probably wrong. I believe the intent here is that Data origina uthenticity is applicable in four cases. If so, the list should be "and"s</t>
  </si>
  <si>
    <t>delete "or" from this line</t>
  </si>
  <si>
    <t>text "or broadcast/multicast Robust Management frames," has been added</t>
  </si>
  <si>
    <t>show the new text with underlining</t>
  </si>
  <si>
    <t>All within a couple dozen lines appears "Robust Management Frames", "Robust management frames", and "Robust Management frames". Pick one.</t>
  </si>
  <si>
    <t>Be consistent. Proper nouns are capitalized, but the style guide gives no guidance of what is a proper noun. In other cases in 802.11, "frame" is not capitalized, and not considered part of a proper noun (e.g., Beacon and Probe Response frames, "Beacon" and "Probe Response" are considered proper nouns). My preference would be "Robust Management frames"</t>
  </si>
  <si>
    <t>If the intent here is to capitalize the word "Frame", the change should be shown with underline and strikethrough</t>
  </si>
  <si>
    <t>Either change "Frame" to "&lt;underline&gt;F&lt;end-underline&gt;&lt;strikethrough&gt;f&lt;end-strikethrough&gt;rame", or change to "frame"</t>
  </si>
  <si>
    <t>LB88/660 was marked as "Accepted" in the comment resolution spreadsheet, but not implemented in D2.0.
Editing instructions should only have one subclause number. See Style Guide annex C for examples.</t>
  </si>
  <si>
    <t>The introduction of subsequent sub-clauses by multiple editing instrucitons is not desired.</t>
  </si>
  <si>
    <t>Please introduce this sub-clauses with the previous one, indicating insertion of multple sub-subclauses (i.e., "Insert sub-clauses 8.4.11 and 8.4.12 as follows:")</t>
  </si>
  <si>
    <t>The editing instructions say to insert two new sub-clauses but I only see one.</t>
  </si>
  <si>
    <t>Change editing instructions or find the missing sub-clause.</t>
  </si>
  <si>
    <t>Because so many errros have been made in creating MIBs, I prefer that the ammendments show changes for any existing elements.</t>
  </si>
  <si>
    <t>Show the chagne to Dot11StationConfigEntry as a change rather than an insert</t>
  </si>
  <si>
    <t>The ANA does not assign MIB values.</t>
  </si>
  <si>
    <t>Assign MIB values based on the MIBS of the base documents.</t>
  </si>
  <si>
    <t>You show 2 new entries on page 42 but show 3 new entries on page 41.</t>
  </si>
  <si>
    <t>Align these by adding or deleting one.</t>
  </si>
  <si>
    <t>New elemnts are introduced for the dot11RSNAStatsEntry without declaration.</t>
  </si>
  <si>
    <t>Move the declaration of the new elements in front of their definition.</t>
  </si>
  <si>
    <t>If you want a new Sub-clause, please show it.</t>
  </si>
  <si>
    <t>Add sub-clause H.8 and an appropirate title.</t>
  </si>
  <si>
    <t>I do not understand the note. Nothing is apparently pending.</t>
  </si>
  <si>
    <t>Delete note or add the missing information.</t>
  </si>
  <si>
    <t>Henry Ptasinski</t>
  </si>
  <si>
    <t>6.2.1</t>
  </si>
  <si>
    <t>7.3.2.55</t>
  </si>
  <si>
    <t>Copyright date is incorrect.</t>
  </si>
  <si>
    <t>Change copyright date to 2007 throughout draft.</t>
  </si>
  <si>
    <t>The terminology for the service provided by Tgw, and the protected frames, is very inconsistent: “Robust Management Frame Protection”, “Management Frame Protection”, “Robust management frames”, “Robust Management protection” and various other combinations.</t>
  </si>
  <si>
    <t>Pick one set of terms and use them consistently.  One possibility is to call the service “Management Frame Protection”, and to call the frames “Robust Management Frames”.  When referring to the service (e.g. any usage that includes “is enabled”), use the name of the service, not the frames. I.e. “If Management Frame Protection is enabled” instead of “If Robust management frames is enabled”.</t>
  </si>
  <si>
    <t>LB88/679 was marked as "Accepted" in the comment resolution spreadsheet, but not implemented in D2.0.
Editing instructions should only have one subclause number. See Style Guide annex C for examples.</t>
  </si>
  <si>
    <t>change to "Insert the following subclause after 5.8.5" or "Insert the following after 5.8.5"</t>
  </si>
  <si>
    <t>only first word should be capitalized, change "A" to lower case</t>
  </si>
  <si>
    <t>I disagree with your resolution to LB88/684. Normative language should not appear in clause 5. While the base standard does indeed still have some "shall"s in clause 5, and still has some "shall"s in clause 7, they are slowly being eradicated.  Every occurance of a normative statement in either clause 5 or clause 7 also appears elsewhere in the standard, in a subclause that describes the procedures for that service. We should take opportunities as they are presented to remove the normative language that is already there, and should definitely not add any more normative language to those clauses.</t>
  </si>
  <si>
    <t>missing space "CCMPand"</t>
  </si>
  <si>
    <t>insert space</t>
  </si>
  <si>
    <t>bad cross reference. Or perhaps a changes that should be in TGr</t>
  </si>
  <si>
    <t>delete the change to this paragraph</t>
  </si>
  <si>
    <t>Change to “When Management Frame Protection is enabled and CCMP is used, the data confidentiality service”</t>
  </si>
  <si>
    <t>The Protected Frame field should be set to 1 in robust broadcast/multicast management frames.</t>
  </si>
  <si>
    <t>Change “within unicast Robust management frames” to “within Robust management frames”</t>
  </si>
  <si>
    <t>“PMK identifier (PMKID) count, PMKID list” is missing a conjunction.</t>
  </si>
  <si>
    <t>Change to “PMK identifier (PMKID) count, and PMKID list.”</t>
  </si>
  <si>
    <t>“infomration” should be “information”.</t>
  </si>
  <si>
    <t>Fix spelling.</t>
  </si>
  <si>
    <t>“Management Group Cipher Suite must be present” is inconsistent with existing definition of RSN IE, which allows default values at the end of the IE to be omitted.</t>
  </si>
  <si>
    <t>Delete “and the Management Group ... element.” Define a default management group cipher suite (perhaps AES-128-CMAC ...) to be used if Management Group Suite is not present.</t>
  </si>
  <si>
    <t>“allowed and enforced” implies that there is also an “allowed and not enforced” mode, which is never defined anywhere.</t>
  </si>
  <si>
    <t>Either define the “allowed and not enforced” mode and explain why it's necessary, or change “allowed and enforced” to “enabled”.</t>
  </si>
  <si>
    <t>“enabled and enforced” implies that there is also an “enabled and not enforced” mode, which is never defined anywhere.</t>
  </si>
  <si>
    <t>Either define the “enabled and not enforced” mode and explain why it's necessary, or change “enabled and enforced” to “enabled”.</t>
  </si>
  <si>
    <t>The table indicates that no cipher suites are allowed for unicast robust management frames.</t>
  </si>
  <si>
    <t>Allow CCMP for unicast robust management frames.</t>
  </si>
  <si>
    <t>non-AP STAs trying to associate do not have any way of knowing the AP configuration of dot11RSNALegacyManagementFrames.  For security policy reasons, a non-AP STA may want to only associate with APs which have dot11RSNALegacyManagementFrames set to false.</t>
  </si>
  <si>
    <t>Add bit to advertise setting of dot11RSNALegacyManagementFrames setting.</t>
  </si>
  <si>
    <t>The length constraint on the IE prohibits future extensions to this IE, since implementations may only accept the IE if the length is 16.</t>
  </si>
  <si>
    <t xml:space="preserve">Original Ballot
</t>
  </si>
  <si>
    <t xml:space="preserve">Name of person submitting comment, (by Editor)
</t>
  </si>
  <si>
    <t xml:space="preserve">Page Number. Provided by Commenter. 
</t>
  </si>
  <si>
    <t xml:space="preserve">Line Number. Provided by Commenter. 
</t>
  </si>
  <si>
    <t xml:space="preserve">Type of Comment (E/T), Provided by Commenter. </t>
  </si>
  <si>
    <t xml:space="preserve">Date
Approved
</t>
  </si>
  <si>
    <t xml:space="preserve">Message if not approved
</t>
  </si>
  <si>
    <t>Project # P802.11w/D2.0, LB88 Carryover Comments</t>
  </si>
  <si>
    <t xml:space="preserve">LB88 CID
</t>
  </si>
  <si>
    <t>LB88</t>
  </si>
  <si>
    <t>LB88/699 was marked as "Accepted" in the comment resolution spreadsheet, but not implemented in D2.0.
Capitalization wrong in heading, only first word should be capitalized</t>
  </si>
  <si>
    <t>change "Elements" to "elements"</t>
  </si>
  <si>
    <t>Change to Table 26 is in 7.3.2, not 7.3.2.25</t>
  </si>
  <si>
    <t>Move subclause heading for 7.3.2.25 to follow the note on line 26</t>
  </si>
  <si>
    <t>change "in serted" to "inserted"</t>
  </si>
  <si>
    <t>wrong numbering in subclause title</t>
  </si>
  <si>
    <t>this should be 7.3.2.25.1</t>
  </si>
  <si>
    <t>I disagree with your resolution to LB88/715. "Replace" is not a valid editor instruction for a table. "Replace" is only for figures and equations.  See Style Guide 21.1</t>
  </si>
  <si>
    <t>Change to "Change Table 33 as follows". Add an Editorial Note below the table "The addition of the two rightmost columns in the above table cannot be shown with underlining and strikethrough"</t>
  </si>
  <si>
    <t>The headings in the two rightmost columns should be underlined</t>
  </si>
  <si>
    <t>Keep the entire figure on a single page</t>
  </si>
  <si>
    <t>just a heads-up. TGr ad-hoc decided to delete the definition of the AES-128-CMAC bit in the RSN Capabilities field. If this is confirmed by vote in the regular session, TGw will need to track it.</t>
  </si>
  <si>
    <t>If the TGr change is approved, change "AES-128-CMAC"in Bit 6 to "Reserved" in Figure 91, change editor instruction at line 13 to "after Dash List item "Bits 4-5", and insert additional dash list item "Bit 6: Reserved. Set to 0 on transmission and ignored on reception." at line 14.</t>
  </si>
  <si>
    <t>a hyphen was deleted from this line also.</t>
  </si>
  <si>
    <t>show the deleted text with strikethrough. Granted, a hyphen with strikethrough doesn't appear any different than a normal hyphen, but…</t>
  </si>
  <si>
    <t>IGTK needs to be added as a sub-element to FTIE</t>
  </si>
  <si>
    <t>Insert a row in Table 43d with "4 IGTK 15-42". Insert a paragraph at end of 7.3.2.45 "IGTK contains the Integrity GTK, used for Robust Management frames. It is encoded in the same way as the GTK, as specified above."</t>
  </si>
  <si>
    <t>LB88/726 was marked as "Accept in principle" in the comment resolution spreadsheet, but not implemented properly in D2.0.
Figure numbering needs to be fixed before sponsor ballot.</t>
  </si>
  <si>
    <t>I believe the correct number is 112ao. Last figure in 802.11-2007 was 112. 11k added 112a through 112o. 11r added 112p through 112x. 11y added 112y through 112ab.. 11n added n29-n40 (wouldn't it be nice if they used the correct numbering scheme?) which should have been 112ac through 112an.  Next figure is 112ao.</t>
  </si>
  <si>
    <t>new text in this paragraph should be underlined</t>
  </si>
  <si>
    <t>Underline "This standard defines one integrity protocol: BIP."</t>
  </si>
  <si>
    <t>LB88/747 suggested spliting this paragraph. Further detail was requested.</t>
  </si>
  <si>
    <t>Add a paragraph break after second sentence. Add a paragraph break after third sentence. Add a paragraph break before "BIP is a mechanism". Add an Editorial Note pointing out that the inserted paragraph breaks are not shown with underline/strikethrough. 
Resulting test would be as follows:
This standard defines two RSNA data confidentiality and integrity protocols: TKIP and CCMP. This standard defines one integrity protocol: BIP.
Implementation of CCMP shall be mandatory in all IEEE 802.11 devices claiming RSNA compliance.
Implementation of TKIP is optional for an RSNA and used only for the protection of data frames.....field-upgradeable by the supplier to support TKIP.
BIP is a mechanism used only when protection of Robust Management frames is enabled and is used to provide integrity protection for Robust broadcast/multicast management frames.</t>
  </si>
  <si>
    <t>The distinction between "An implementation" and "A MAC implementation" is outside the scope of the standard and should not appear in the standard.</t>
  </si>
  <si>
    <t>Change "A MAC implementation" to "An implementation"</t>
  </si>
  <si>
    <t>text regarding the "MoreData bit" doesn't match the figure</t>
  </si>
  <si>
    <t>update text to match the changes made to the figure</t>
  </si>
  <si>
    <t>text regarding A1, A2, and A3 doesn't match the figure</t>
  </si>
  <si>
    <t>The Editor has apparently identified a technical issue that needs to be addressed</t>
  </si>
  <si>
    <t>Resolve and delete the editorial note</t>
  </si>
  <si>
    <t>change "has" to "have"</t>
  </si>
  <si>
    <t>I disagree with your resolution to LB88/772. 8.3.3.4 in the base standard has a problem - it has a hanging paragraph.  See 2005 Style Guide 11.1. "Insert at the end of 8.3.3.4"  is ambiguous, since it could mean middle of page 184 of 802.11-2007, or it could mean middle of page 185. To resolve this ambiguity, it is better to make the editing instruction reference 8.3.3.4.1.</t>
  </si>
  <si>
    <t>Change editing instructions to "Insert the following before 8.3.3.4.1"</t>
  </si>
  <si>
    <t>extra space between a cross reference and right paren</t>
  </si>
  <si>
    <t>LB88/780 was marked as "Accepted" in the comment resolution spreadsheet, but not implemented in D2.0.
Editing instructions should only have one subclause number. See Style Guide annex C for examples.</t>
  </si>
  <si>
    <t>change to "Insert the following subclause after 8.3.3" or "Insert the following after 8.3.3"</t>
  </si>
  <si>
    <t>LB88/788 was marked as "Accepted" in the comment resolution spreadsheet, but not implemented in D2.0.
Figure numbering needs to be fixed before sponsor ballot.</t>
  </si>
  <si>
    <t>Figure 137a</t>
  </si>
  <si>
    <t>only first word should be capitalized, change "C" to lower case</t>
  </si>
  <si>
    <t>LB88/791 was marked as "Accepted" in the comment resolution spreadsheet, but not implemented in D2.0.
Change "AAD" to "Additional Authentication Data (AAD)"</t>
  </si>
  <si>
    <t>LB88/792 was marked as "Accepted" in the comment resolution spreadsheet, but not implemented in D2.0.
Figure numbering needs to be fixed before sponsor ballot.</t>
  </si>
  <si>
    <t>Figure 137b</t>
  </si>
  <si>
    <t>typo?</t>
  </si>
  <si>
    <t>perhaps "wAAD" should be "AAD"</t>
  </si>
  <si>
    <t>bad cross reference style.</t>
  </si>
  <si>
    <t>delete "clause"</t>
  </si>
  <si>
    <t>identifcation of key is in the KeyID field, not in the Length</t>
  </si>
  <si>
    <t>change "Length" to "KeyID"</t>
  </si>
  <si>
    <t>Statement about procedures if the replay protection fails would be better placed at end of (b).</t>
  </si>
  <si>
    <t>"If Robust management frames is enabled, transport the integrity GTK (IGTK), and the IGTK sequence number from Authenticator to the Supplicant and install these values in the STA and, in not already installed, in the AP."  Second to last "in" should be "if".</t>
  </si>
  <si>
    <t>"If Robust management frames is enabled, transport the integrity GTK (IGTK), and the IGTK sequence number from Authenticator to the Supplicant and install these values in the STA and, if not already installed, in the AP."</t>
  </si>
  <si>
    <t>"Insert the following XXX rows"</t>
  </si>
  <si>
    <t>"Insert the following row"</t>
  </si>
  <si>
    <t>"The size of the RSN infomration element"</t>
  </si>
  <si>
    <t>"The size of the RSN information element"</t>
  </si>
  <si>
    <t>"Therefore, the number of pairwise cipher suited,"</t>
  </si>
  <si>
    <t>"Therefore, the number of pairwise cipher suites,"</t>
  </si>
  <si>
    <t>"Broadcase/Multicast Integrity"</t>
  </si>
  <si>
    <t>"Broadcast/Multicast Integrity"</t>
  </si>
  <si>
    <t>"Insert the following item after the thirs hashed item"</t>
  </si>
  <si>
    <t>"Insert the following item after the third dashed item"</t>
  </si>
  <si>
    <t>"Table 59a—Rost Management Frame selection in an ESS"  Rost?</t>
  </si>
  <si>
    <t>The description throughout this entire subsection seems to be predicated on the IGTK always being present.  However, this is certainly not true: Robust Frame Protection is not implemented in all cases, much less enabled.</t>
  </si>
  <si>
    <t>Rewrite the descriptions to show that the IGTK is conditional.</t>
  </si>
  <si>
    <t>"All Robust broadcast/multicast action mRobust Management frames, the broadcast/multicast management frame shall be encapsulated and protected using BIP"  This sentence makes no sense to me, and I cannot even figure out what it is trying to say.</t>
  </si>
  <si>
    <t>Fix the sentence, please.</t>
  </si>
  <si>
    <t>Steve Emeott</t>
  </si>
  <si>
    <t>Header for 7.3.2.25 is misplaced.</t>
  </si>
  <si>
    <t>Move header 7.3.2.25 to after Table 26 and Editorial Note.</t>
  </si>
  <si>
    <t>Header for 7.3.2.25.2 is misplaced.</t>
  </si>
  <si>
    <t>Move header 7.3.2.25.2 to after Table 33.</t>
  </si>
  <si>
    <t>Header for Cipher suites is misnumbered.</t>
  </si>
  <si>
    <t>Replace 7.3.2.25.26 with 7.3.2.25.1</t>
  </si>
  <si>
    <t>No entries are marked "Yes" for Unicast Robust Management Frames.</t>
  </si>
  <si>
    <t>Change CCMP row to "Yes" for Unicast Robust Management Frames.</t>
  </si>
  <si>
    <t>The specification for when BIP operates (after completion of a 4-way handshake) is too specific.</t>
  </si>
  <si>
    <t>Generalize by replacing the end of the sentence with "after successful completion of a 4-way Handshake or the Fast BSS Transition protocol."</t>
  </si>
  <si>
    <t>It would be helpful to be more specific about the source of the replay counter.</t>
  </si>
  <si>
    <t>Rather than "value provided by the Authenticator", include a reference to where the value is provided, such as "PN value in the IGTK KDE provided by the Authenticator".</t>
  </si>
  <si>
    <t>Reference to clause 8.3.4.4.1 that doesn't exist</t>
  </si>
  <si>
    <t>Replace with 8.3.4.4</t>
  </si>
  <si>
    <t>There is no information in clause 8 about how to set the IGTK Key ID.</t>
  </si>
  <si>
    <t>7.3.2.53 restricts IGTK Key ID to either 4 or 5, but this restriction does not seem to appear in Clause 8.  Include a statement in 8.5.1.3A to this effect, and/or possibly in 8.5.2.</t>
  </si>
  <si>
    <t>Jouni Malinen</t>
  </si>
  <si>
    <t>5.2.2</t>
  </si>
  <si>
    <t>8.5.6.1.2</t>
  </si>
  <si>
    <t>8.5.1.3</t>
  </si>
  <si>
    <t>8.5.3.6</t>
  </si>
  <si>
    <t>8.5.5.1</t>
  </si>
  <si>
    <t>10.3.17.1.2</t>
  </si>
  <si>
    <t>10.3.22.1.2</t>
  </si>
  <si>
    <t>11A</t>
  </si>
  <si>
    <t>References to IEEE 802.11 clauses in 3. Definitions do not seem appropriate since there is not enough context here when definitions from all IEEE standards are compiled together. In addition, this reference is not critical for understanding the definition of Robust Management Frame.</t>
  </si>
  <si>
    <t>Remove “ (See 5.4.3.7)”.</t>
  </si>
  <si>
    <t>IEEE 802.11w/D2.0 includes multiple empty clauses with just the clause numbers and titles (e.g., 5.1, 5.2.1, and so on). These are not needed for understanding 802.11w; actually, they make the draft more confusing, e.g., when looking at what exactly changed.</t>
  </si>
  <si>
    <t>Remove unnecessary, empty clauses from the draft (i.e., more or less everything to which 802.11w does not request changes).</t>
  </si>
  <si>
    <t>Replace “BSSS” with “BSS”.</t>
  </si>
  <si>
    <t>The description of when exactly STA is deauthenticated was changed from generic (not specific to 11w) to specific for 11w operation. This does not look like a valid change. From the view point of an AP, the association is terminated when the deauthentication _notification_ is sent out. This happens regardless whether the non-AP STA receives or ACKs this frame. The proposed changes to base standard change this to happen only if the non-AP STA is using management frame protection and only if the AP receives ACK from the non-AP STA.</t>
  </si>
  <si>
    <t>Remove changes to “When an AP sends a deauthentication ... terminated.” sentence.</t>
  </si>
  <si>
    <t>Replace “Acknowlegement” with “Acknowledgement”.</t>
  </si>
  <si>
    <t>The text seems to indicate that ACK frame would be sent only after validation of the MIC in the MMIE. This may not be the way many hardware designs operate. It is common for the ACK to be sent before any MICs are verified. Furthermore, the AP cannot be changed to have to wait for ACK frame to deauthenticate a STA; this operation is a notification and the non-AP STA cannot reject it; it can only ignore the notification if robust management frame protection is used (this does not mean that the AP would behave differently).</t>
  </si>
  <si>
    <t>Remove changes to base standard on the AP behavior when sending out deauthentication frame.</t>
  </si>
  <si>
    <t>Suggested wording: use only one “and” in a list of SAs.</t>
  </si>
  <si>
    <t>Replace “and station to station link” with “station to station link” (i.e., strike out “and “ from base standard).</t>
  </si>
  <si>
    <t>11w/D2.0 remove DGTK/DHV and with it, support for origin authenticity protection from broadcast/multicast Deauthenticate and Disassociate frames. It looks like the change here was forgotten when the DGTK mechanism was removed.</t>
  </si>
  <si>
    <t>Replace the added text “, or unicast Robust Management frames, and Deauthenticate or Disassociate frames with Robust Management protection.” with “ and unicast Robust Management frames.”</t>
  </si>
  <si>
    <t>Move "If the replay protection fails, … shall be discarded" from (c) to (b)</t>
  </si>
  <si>
    <t>incrementing the MIB counter may invoke other triggered behavior, so its not right to call this "silently discarding"</t>
  </si>
  <si>
    <t>delete "silently"</t>
  </si>
  <si>
    <t>typo(s)</t>
  </si>
  <si>
    <t>change "thirs hashed" to "third dashed"</t>
  </si>
  <si>
    <t>use of "e.g." here should be "i.e.". This is not an example of a third dashed item, it is another way of identifying the third dashed item.</t>
  </si>
  <si>
    <t>LB88/820 was marked as "Accepted" in the comment resolution spreadsheet, but not implemented in D2.0.
inserted subclauses should have a lower case letter following the number; only inserted main clauses use upper case letters.</t>
  </si>
  <si>
    <t>change to "8.4.1.1.3a"</t>
  </si>
  <si>
    <t>Table title should be at top of table, not at bottom</t>
  </si>
  <si>
    <t>change "Rost" to "Robust"</t>
  </si>
  <si>
    <t>double comma</t>
  </si>
  <si>
    <t>one is enough</t>
  </si>
  <si>
    <t>LB88/833 was marked as "Accepted" in the comment resolution spreadsheet, but not implemented in D2.0.
Changes made to this paragraph by 11r are missing</t>
  </si>
  <si>
    <t>incorporate the changes from 11r, and delete the Editorial Note at line 39.</t>
  </si>
  <si>
    <t>only first word should be capitalized, change "S" and "P" to lower case</t>
  </si>
  <si>
    <t>I believe my comment LB88/837 was misunderstood. The question being raised was regarding the existing text in 802.11-2007 8.5.1 just after (b), which started "NOTE - Pairwise key support with TKIP or CCMP allows a receiving STA to detect....." The text is not shown in the TGw amendment. Is it intended to be left unchanged?</t>
  </si>
  <si>
    <t>Show the existing NOTE in the 11w amendment, along with any change (or with no changes)</t>
  </si>
  <si>
    <t>inserted subclauses should have a lower case letter following the number; only inserted main clauses use upper case letters.</t>
  </si>
  <si>
    <t>Change to "8.5.1.3a"</t>
  </si>
  <si>
    <t>missing word</t>
  </si>
  <si>
    <t>insert "see" before the two cross references</t>
  </si>
  <si>
    <t>only first word should be capitalized, change "F" to lower case</t>
  </si>
  <si>
    <t>LB88/849 was marked as "Accept in principle" in the comment resolution spreadsheet, but not implemented in D2.0.
Tables float in FrameMaker to whatever space is available on the page. So its ambiguous to specify an insertion point based on where a Table appears.</t>
  </si>
  <si>
    <t>Discussion of the A4 and QOS fields seems technical in nature, rather the subject of an editorial note.</t>
  </si>
  <si>
    <t>Delete the editorial note.</t>
  </si>
  <si>
    <t>The inclusion of "Octet" in the name of the field is not needed, and in fact subsequent text refers only to the "Nonce Flags" field.</t>
  </si>
  <si>
    <t>Change the name of the field from "Nonce Flags Octet" to "Nonce Flags". Dlete "Octet" in line 45.</t>
  </si>
  <si>
    <t>Change "has been" to "have been"</t>
  </si>
  <si>
    <t>The priority and Management "field" are really "sub-fields"</t>
  </si>
  <si>
    <t>Change "field" to "sub-field"</t>
  </si>
  <si>
    <t>missing punctuation</t>
  </si>
  <si>
    <t>add  a period after "MMPDU"</t>
  </si>
  <si>
    <t>The inserted paragraph in list item (e) seems to duplicate the inserted (e1) text.</t>
  </si>
  <si>
    <t>Suggest deleting the three lines added in list item (e)</t>
  </si>
  <si>
    <t>Missing article</t>
  </si>
  <si>
    <t>Insert "The" prior to "Transmitter" in the second sentence, change "as given in clause 8.3.4.4.1" to "(see 8.3.4.4.1)</t>
  </si>
  <si>
    <t>Uniform capitalization</t>
  </si>
  <si>
    <t>"…based on the MMIE length field" This was true in the past, when the length value could have different lengths. Now, the length fileld is fixed in length.</t>
  </si>
  <si>
    <t>See CID 214</t>
  </si>
  <si>
    <t>Need trivial sync with TGn for A-MSDU language</t>
  </si>
  <si>
    <t>Accept in principle. See CID 646</t>
  </si>
  <si>
    <t>We need to modify the base standard 7.3.2</t>
  </si>
  <si>
    <t>See CID 35</t>
  </si>
  <si>
    <t>If we keep the current mechanism, we also need to modify the base standard to put MMIE last (7.2.3.X tables put Vendor IEs last)</t>
  </si>
  <si>
    <t>Accepting breaks legacy in mixed environments.</t>
  </si>
  <si>
    <t>capitalization is inconsistent - in some places it is Robust Management Frame, in others it is Robust management frame</t>
  </si>
  <si>
    <t>adopt Robust Management Frame in all appropriate instances</t>
  </si>
  <si>
    <t>incorrect english or typo? 'these values in the STA and, in not already installed, in the AP'</t>
  </si>
  <si>
    <t>replace with 'these values in the STA and if not already installed, in the AP'</t>
  </si>
  <si>
    <t>incorrect english or typo? 'GTK, IGTK and their IGTK sequence number, GTK sequence number'</t>
  </si>
  <si>
    <t>replace with 'GTK, IGTK and their respective GTK sequence number, IGTK sequence number'</t>
  </si>
  <si>
    <t>Robust Management frame support' should be 'Robust management Frame support'</t>
  </si>
  <si>
    <t>Can TKIP be used for protecting management frames?</t>
  </si>
  <si>
    <t>Recommend removing TKIP as an option for Protected Management Frames. Does line 1 in page-11 already disallow TKIP? And in Page-12 Lines 17-18.</t>
  </si>
  <si>
    <t>why is the 'and' at the end of this line struck out. I think it needs to be there.</t>
  </si>
  <si>
    <t>remove the strikethrough attribute for the 'and' at the end of this line.</t>
  </si>
  <si>
    <t>Management Group Suite is the label for the last field in Figure-89. The description (and editor instructions) use Management Group Cipher Suite.</t>
  </si>
  <si>
    <t>Fix inconsistency. Also, why is it Group Data Cipher Suite for data while it is Management Group Cipher Suite for management. Should it not be Group Management Cipher Suite?</t>
  </si>
  <si>
    <t>If the 'data' in the title is deleted, why is the 'data' in 'RSNA data confidentiality' not deleted in line 58?</t>
  </si>
  <si>
    <t>retain or remove consistently. Recommend remove.</t>
  </si>
  <si>
    <t>What is wAAD in the figure caption/title? I think it should just be 'AAD Construction'</t>
  </si>
  <si>
    <t>Figure title should be "Robust Management Frame selection in an ESS'</t>
  </si>
  <si>
    <t>Bill Marshall</t>
  </si>
  <si>
    <t>8.5.1.3a</t>
  </si>
  <si>
    <t>5.2.1</t>
  </si>
  <si>
    <t>5.2.3.1</t>
  </si>
  <si>
    <t>5.4.1</t>
  </si>
  <si>
    <t>5.4.3.1</t>
  </si>
  <si>
    <t>5.4.3.4</t>
  </si>
  <si>
    <t>5.5</t>
  </si>
  <si>
    <t>5.6</t>
  </si>
  <si>
    <t>5.7</t>
  </si>
  <si>
    <t>5.8.1</t>
  </si>
  <si>
    <t>5.8.3</t>
  </si>
  <si>
    <t>5.8.4</t>
  </si>
  <si>
    <t>5.8.5</t>
  </si>
  <si>
    <t>6.1.1</t>
  </si>
  <si>
    <t>7.2</t>
  </si>
  <si>
    <t>7.3.1.1</t>
  </si>
  <si>
    <t>7.3.1.2</t>
  </si>
  <si>
    <t>7.3.1.3</t>
  </si>
  <si>
    <t>7.3.1.4</t>
  </si>
  <si>
    <t>7.3.1.5</t>
  </si>
  <si>
    <t>7.3.1.6</t>
  </si>
  <si>
    <t>7.3.2.46</t>
  </si>
  <si>
    <t>8.2</t>
  </si>
  <si>
    <t>8.3.2</t>
  </si>
  <si>
    <t>8.3.3.3.1</t>
  </si>
  <si>
    <t>8.3.3.3.4</t>
  </si>
  <si>
    <t>8.4.1.1.1</t>
  </si>
  <si>
    <t>8.4.1.1.2</t>
  </si>
  <si>
    <t>8.4.1.1.3</t>
  </si>
  <si>
    <t>8.4.4.1</t>
  </si>
  <si>
    <t>8.4.6</t>
  </si>
  <si>
    <t>8.4.7</t>
  </si>
  <si>
    <t>8.4.8</t>
  </si>
  <si>
    <t>8.5.4.2</t>
  </si>
  <si>
    <t>A.1</t>
  </si>
  <si>
    <t>A.2</t>
  </si>
  <si>
    <t>A.3</t>
  </si>
  <si>
    <t>A.4</t>
  </si>
  <si>
    <t>A.4.1</t>
  </si>
  <si>
    <t>A.4.2</t>
  </si>
  <si>
    <t>A.4.3</t>
  </si>
  <si>
    <t>66</t>
  </si>
  <si>
    <t>There is no definition of "management frames eligible for protection by the Robust Management Frame service", except for the pseudo-code.
LB88/571 response was "Reject. The comment cites a sentence in the base standard outside of TGw's scope". This is hard to understand, as the comment did not cite any particular sentence in either the base standard or this amendment, rather was pointing out a gap where text is still needed.</t>
  </si>
  <si>
    <t>Counter.  See CID 583 and 432</t>
  </si>
  <si>
    <t>Accept in principle.  The updates to the rewording will be made and moved per CID 583.</t>
  </si>
  <si>
    <t>Counter. See CID 583 and 432</t>
  </si>
  <si>
    <t>Accept in principle. See CID 180</t>
  </si>
  <si>
    <t>802.11-2007 inconsistantly uses both "RSNIE" and "RSN IE"…..this request seems to be more for TGmb</t>
  </si>
  <si>
    <t>Reject the comment with: "Reject.  The usage of RSNIE is widely used in 802.11-2007."</t>
  </si>
  <si>
    <t>It is not clear to the editor how the suggested change marks an improvement. The STA action column already displays RMF = 0, so the AP action is to send unprotected frames.</t>
  </si>
  <si>
    <t>It is not clear to the editor what the suggested change would be.</t>
  </si>
  <si>
    <t>19,20</t>
  </si>
  <si>
    <t>Suggest to use RMF (for Robust Management Frame)….or not to capitalize them</t>
  </si>
  <si>
    <t>Should it be Robust Management Frame or frame (big or little F)?</t>
  </si>
  <si>
    <t>Add changes to Figure 158: Add following into GTK_INIT state (semicolons showing linebreaks): “IGTK[0..M] = 0; GN_igtk = 4; GM_igtk = 5; IGTK[GN_igtk] = random key”. Add following into SETKEYSDONE state: “MLME-SETKEYS.request(GN_igtk, IGTK, IGTK[GN_igtk]); MLME-SETPROTECTION.request(Rx_Tx_MMPDU, IGTK)”. Add following into SEYKEYS state: “Swap(GM_igtk, GN_igtk); IGTK[GN_igtk] = random key”.</t>
  </si>
  <si>
    <t>Typo or forgotten edit - this is not in base standard.</t>
  </si>
  <si>
    <t>Replace “TKIP, and CCMP” with “TKIP and CCMP” (base standard does not have that comma).</t>
  </si>
  <si>
    <t>Conflicting comment on AAD construction as far as masking of MoreData bit is concerned: Figure 135 claims this is masked to 0 in data MPDU frames, text in 8.3.3.3.2 does not). Why would 802.11w define different masking for MoreData bit based on frame type?</t>
  </si>
  <si>
    <t>Remove “(bit 13 = 0 in data MPDU only)” from Figure 135 and revert the removal of “, 13” from previous line.</t>
  </si>
  <si>
    <t>The list of FC components here is delimited with semicolons while the one in 802.11-2007 is not.. Is 802.11w trying to do editorial cleanup on the base standard here?</t>
  </si>
  <si>
    <t>Synchronize this text with the base standard as far as style is concerned. The only real change on page 15 seems to be addition of “in a Data MPDU” for a) 1) item and that is underlined correctly.</t>
  </si>
  <si>
    <t>Odd sentence.. What exactly is the “or MMPDU” referring to in the end?</t>
  </si>
  <si>
    <t>Replace “shall use the same TK as a Data MPDU or MMPDU” with “shall use the same TK as a Data MPDU.”</t>
  </si>
  <si>
    <t>Replace “Broadcase” with “Broadcast”.</t>
  </si>
  <si>
    <t>IGTK Key ID is claimed to be non-zero. Why would zero be an invalid key index for IGTK?</t>
  </si>
  <si>
    <t>Replace “plus a non-zero 12-bit key identifier” with “plus a 12-bit key identifier”.</t>
  </si>
  <si>
    <t>BIP AAD construction is claimed to use MMPDU header. However, BIP construction looks similar to CCMP as far as the AAD design is concerned and as such, it should really be using MPDUs, not MMPDUs. In practice, the result will be same since BIP is only used for frames that are not fragmented.</t>
  </si>
  <si>
    <t>LB88 coments #'s 619, 620, 621, 630, 634, 660, 679, 699, 726, 780, 788, 791, 792, 820, 833, 849, 864, 883, 911, and 912 were all marked as "Accepted", but were not implemented in D2.0</t>
  </si>
  <si>
    <t>implement the accepted changes in the draft.</t>
  </si>
  <si>
    <t>Kapil Sood</t>
  </si>
  <si>
    <t>Biolerplate</t>
  </si>
  <si>
    <t>8.7.2.1</t>
  </si>
  <si>
    <t>Test vectors for management frames are missing.  11i inserted detailed outputs which seem to be required here, as well.</t>
  </si>
  <si>
    <t>Insert new clause in Annex H detailing a sample unicast management frame and corresponding unicast CCMP protected frame.  And/Or, Add a broadcast management frame and corresponding AES-128-CMAC encapsulated broadcast frame.  This clause may be along the lines of what was done by amendment 11i.  TGw group to discuss and decide what level of test vectors are appropriate.</t>
  </si>
  <si>
    <t>On line 17 "CCMP is the only valid pairwise cipher suite used to protect unicast Robust Management Frames".  This standard rightly excludes TKIP as a supported cipher.  However, this sentence takes away the flexibility that 11i amendment gave, which was extending to vendor-specific ciphers.  While I agree with the need to exclude TKIP, I believe a better mechanism to do this is to add specific text in Clause 6.1.2, to meet this goal.</t>
  </si>
  <si>
    <t>Option 1) Delete the line "CCMP is the only valid pairwise cipher...Robust Management Frames". And, 
In Clause 6.1.2, Insert one of the following as the last paragraph of this clause: "The use of TKIP for confidentiality, authentication, or access control is deprecated. The TKIP algorithm is unsuitable for the purposes of this standard.", OR, "The use of TKIP for confidentiality, authentication, or access control is deprecated when Robust Management Frame protection is enabled. The TKIP algorithm is unsuitable for the purposes of this standard".
Option 2) Change as "When Robust Management Frame protection is enabled, a STA shall not use TKIP (00-0F-AC:2) cipher suite selector as the pairwise cipher suite."</t>
  </si>
  <si>
    <t>Change version of 11r to D6.0</t>
  </si>
  <si>
    <t>Change D4.1 to D6.0</t>
  </si>
  <si>
    <t>change to "Insert the following subclause after 5.4.3.6" or "Insert the following after 5.4.3.6"</t>
  </si>
  <si>
    <t>I appreciate the problem identified by this note, and wish there was a good solution. In performing the editing, the Editor often encounters technical problems with the resulting text. I don't think fixing the problem is appropriate, without a confirmation from the TG. An "Editorial Note" identifying the problem is certainly part of the solution. However, the bad text should have been left as the TG voted to have it appear.</t>
  </si>
  <si>
    <t>I agree with the change made by the Editor in this case. Delete the "Editorial Note" However, I'm uncomfortable with the procedure followed
Choices seem to be:
(1) leave the bad text intact, without anything calling attention to it.
(2) leave the bad text intact, with an Editorial Note identifying the problem
(3) fix the bad text, with an Editorial Note stating what was done
While the WG is in session, I'd certainly go for (3), and get the fix minuted and/or voted (at the discression of the TG chair)
After a WG session has ended, I think (2) is better.</t>
  </si>
  <si>
    <t>I disagree with your resolution to LB88/665. Normative language should not appear in clause 5. While the base standard does indeed still have some "shall"s in clause 5, and still has some "shall"s in clause 7, they are slowly being eradicated.  Every occurance of a normative statement in either clause 5 or clause 7 also appears elsewhere in the standard, in a subclause that describes the procedures for that service. We should take opportunities as they are presented to remove the normative language that is already there, and should definitely not add any more normative language to those clauses.</t>
  </si>
  <si>
    <t>IGTK should be mentioned along with "Generate GTK"</t>
  </si>
  <si>
    <t>change "Generate GTK" to "Generate GTK and IGTK"</t>
  </si>
  <si>
    <t>this would read better as "The GTK, GTK sequence number, IGTK, and IGTK sequence number are sent…"</t>
  </si>
  <si>
    <t>Accept.  The sentence will be removed and the next sentece shall remove "Further," to begin with "If…."</t>
  </si>
  <si>
    <t>Reject.  I believe the intent of this comment is to fix grammar, however the suggested change alters the meaning of the sentence.</t>
  </si>
  <si>
    <t>The comment correctly states that the grammar is poor.  However the suggestion alters it to allow the other ciphers as group ciphers.</t>
  </si>
  <si>
    <t>Reject.  This should be a comment for the 802.11mb PAR as it is not in scope for TGw to address WEP in general.</t>
  </si>
  <si>
    <t>Counter.  The addition of bit 6 was not due to TGw but rather TGr, it is so noted in the editor's note.  However, given that TGr may remove it, TGw will continue to stay in sync with TGr.</t>
  </si>
  <si>
    <t>Accept. See CID 557</t>
  </si>
  <si>
    <t>Accept in principle.  See CID 557.</t>
  </si>
  <si>
    <t>Counter.  The strikethrough is there, the editor will try to do her best to fix this.</t>
  </si>
  <si>
    <t>Counter.  The editor will consult the Figure numbering based on the guidelines…..the suggestion provided in this draft was to have TGw label it's figures with a succeeding "w" thus the 112wa….to signify it is a first "w" addition after 112.</t>
  </si>
  <si>
    <t>Accept in principle.  The editor attempts to abide by guidelines which at times the timing makes it difficult to stay in sync with.  The intent is to be "clean" by sponsor ballot (and hopefully the guidelines will be stable too!).</t>
  </si>
  <si>
    <t>Accept. CID 279</t>
  </si>
  <si>
    <t>Unneeded underlining: This text is being added in full</t>
  </si>
  <si>
    <t>Remove underlining from “IGTK”.</t>
  </si>
  <si>
    <t>IGTK[N_IGTK] is an IGTK, not GTK.</t>
  </si>
  <si>
    <t>Replace “is the GTK” with “is the IGTK”.</t>
  </si>
  <si>
    <t>Replace “with the updated including” with “with the updates including”.</t>
  </si>
  <si>
    <t>Replace “included the itemized” with “including the itemized”.</t>
  </si>
  <si>
    <t>Incorrect editing instructions.</t>
  </si>
  <si>
    <t>Underline the added text “and” (i.e., “and IGTK” is underline) and remove extra command after “GTK”.</t>
  </si>
  <si>
    <t>Underline the added comma in the end of the line after “GTK[N_GTK]“.</t>
  </si>
  <si>
    <t>Replace the arrow pointing to left with one that points to right to match with the base standard (Message 2 is sent to the Authenticator).</t>
  </si>
  <si>
    <t>Unneeded “, 0, 0” added to EAPOL-Key parameters. These extra parameters are optional and of variable length, so no need to add zeroes to match certain number of parameters.</t>
  </si>
  <si>
    <t>Remove the addition of “, 0, 0”.</t>
  </si>
  <si>
    <t>Incorrect editing instructions: Underline added text</t>
  </si>
  <si>
    <t>Underline the added text: “GTK” (in subscript N_GTK).</t>
  </si>
  <si>
    <t>Underline the added text “and” (“and IGTK” underlined) and remove the extra comma after “GTK”.</t>
  </si>
  <si>
    <t>Unneeded comma in list of two items.</t>
  </si>
  <si>
    <t>Remove comma after “GTK” (twice on this line).</t>
  </si>
  <si>
    <t>Remove comma after “GTK”.</t>
  </si>
  <si>
    <t>Replace “IGTK,,” with “IGTK,”.</t>
  </si>
  <si>
    <t>Remove comma after “GTK” (thrice in this d) paragraph).</t>
  </si>
  <si>
    <t>Underline the added text “are” (“and IGTK are” is the text that is added and “is” removed).</t>
  </si>
  <si>
    <t>Remove 'adding “0,0” on the second EAPOL-Key message' from editing instructions and the added “,0,0” from the Figure 152.</t>
  </si>
  <si>
    <t>Typo: Gnonce should be GNonce. While this error is in base standard, 802.11w could fix it while editing the Figure 152 anyway.</t>
  </si>
  <si>
    <t>Replace “Gnonce” with “GNonce”.</t>
  </si>
  <si>
    <t>Figure 153 was modified to use a different index variable for IGTK, but the editing instructions are still using the old one.</t>
  </si>
  <si>
    <t>Replace “IGTK[0...N]” with “IGTK[0...M]” twice in the editing instructions.</t>
  </si>
  <si>
    <t>Accept in principle.  Editing instruction should include "renumbering as needed" versus "in alphabetical order".</t>
  </si>
  <si>
    <t>Accept in principle.  See CID 501.</t>
  </si>
  <si>
    <t>Reject. PN is already defined in the baseline 802.11-2007 document.</t>
  </si>
  <si>
    <t>Accept.  The "data" in line 58 shall be deleted.</t>
  </si>
  <si>
    <t>Accept. See CID 354.</t>
  </si>
  <si>
    <t>Accept in principle.  To retain consitance term usage the sentence shall read "All broadcast/multicast Robust Management Frames shall be encapsulated and protected using BIP."</t>
  </si>
  <si>
    <t>Accept in principle.  See CID 354.</t>
  </si>
  <si>
    <t>Accept in principle. See CID 354.</t>
  </si>
  <si>
    <t>The paragraph is confusing: "When CCMP is selected as the RSN pairwise cipher and dot11RSNAProtectedManagementFramesEnabled
is TRUE, Robust unicast management frames shall be protected with CCMP. A MAC implementation shall support CCMP for protecting management frames if CCMP and Robust Management Frame protection are both supported."  Not clear what the second sentence is adding, and the condition on the first sentence is not always true.  Negotiating management frame protection is the important logical condition, and not just setting the MIB variable.</t>
  </si>
  <si>
    <t>Change: "When CCMP is selected as the RSN pairwise cipher, and Robust Management Frame protection is negotiated, Robust unicast management frames shall be protected with CCMP."</t>
  </si>
  <si>
    <t>The condition is incomplete, as the IGTK is also needed before BIP is used.  The TGr handshake also needs to be included.</t>
  </si>
  <si>
    <t>Change: "…of either a 4-way handshake or FT 4-way handshake, and delivery of the IGTK".</t>
  </si>
  <si>
    <t>There is no 8.3.4.4.1</t>
  </si>
  <si>
    <t>Change to 8.3.4.4</t>
  </si>
  <si>
    <t>FCS missing</t>
  </si>
  <si>
    <t>Change: "…Frame Body, MMIE, and FCS."</t>
  </si>
  <si>
    <t>MMIE Length field is always 16, so this statement (a) is vague.</t>
  </si>
  <si>
    <t>Remove "based on the MMIE Length field" from the bullet (a)</t>
  </si>
  <si>
    <t>Change font of dot11RSNAStatsCMACReplays to be same as that of other MIB variables.</t>
  </si>
  <si>
    <t>Change font</t>
  </si>
  <si>
    <t xml:space="preserve">There may be more than 6 types of SAs, if we include TGr.  </t>
  </si>
  <si>
    <t>Encourage group to count the #SAs, including TGr, and put that number here.  (Consider a TGw team building activity)</t>
  </si>
  <si>
    <t>The STA's Action in the first row of this table on this page is not clear.  It says "The STA ignores all Robust Management Frame protection." - which is true but confusing.  In the scenario described in this row, there will NOT be any robust management frame protection from AP side.</t>
  </si>
  <si>
    <t>Replace STA's action with "STA may associate with this AP with no robust management frame protection."</t>
  </si>
  <si>
    <t>The STA's Action in the second row of this table on this page is not clear.  It says "The STA may reassociate with this AP.".  This is not accurate, as the STA is a legacy STA and AP prevents legacy.  So, I do not see how a STA can reassociate with this AP.</t>
  </si>
  <si>
    <t>Replace STA's action with "STA cannot associate with this AP".</t>
  </si>
  <si>
    <t xml:space="preserve">The 3rd and 4th rows of the table on this page say that the dot11RSNALegacyManagementFrames is set on a non-AP STA.  Based on the description of this MIB variable, this can be set on a non-AP STA for IBSS only.  </t>
  </si>
  <si>
    <t xml:space="preserve">Change the MIB description on page 42,line 49 to remove "non-AP" </t>
  </si>
  <si>
    <t>The AP's Action in the 3rd row of this table on this page is not clear.  It says "The AP ignores all Robust Management Frame protection." - which is true but confusing.  In the scenario described in this row, there will NOT be any robust management frame protection from STA side.</t>
  </si>
  <si>
    <t>Replace AP's action with "AP may associate with this STA with no robust management frame protection."</t>
  </si>
  <si>
    <t>The AP's Action can be better defined, as the STA will not associate with this AP.  To me it seems that there is NO action on AP side, as the STA is not going to associate.  If STA attempts an association, then STA is violating its policy - and, noone can control that.</t>
  </si>
  <si>
    <t>Change AP's action with "AP does not provide Robust Management Frame protection."</t>
  </si>
  <si>
    <t>The contents of the msg#4 are missing.</t>
  </si>
  <si>
    <t>Add contents - should be same as that in REV-ma-D9.0</t>
  </si>
  <si>
    <t>For consistency, place all message contents on top of the arrow.</t>
  </si>
  <si>
    <t>Put message and their contents on the top of the arrows</t>
  </si>
  <si>
    <t>In group handshake message#2, there should not be "0,0" inserted at the end - Just one "0".</t>
  </si>
  <si>
    <t>Change "0,0" to "0"</t>
  </si>
  <si>
    <t>Sequence number is PN in the refernced clause.  Clarify what the seq num is.</t>
  </si>
  <si>
    <t>Change "…sequence number (PN) (see 8.5.2)"</t>
  </si>
  <si>
    <t>There are 2 commas, where there should be one comma</t>
  </si>
  <si>
    <t>Change ",," to ","</t>
  </si>
  <si>
    <t>There seems to be a conflict in the conditions when RSN Cap bit is set and MMPDU protection is turned off.  These conditions can be condensed as a single condition set.</t>
  </si>
  <si>
    <t xml:space="preserve">Merge the conditions as "Robust Management Protection is accepted", and move "Trasmit MMPDU w/o protection" before this logic check.  </t>
  </si>
  <si>
    <t>The condition "PN is not sequential" is not absolutely correct, as we are checking for any PN less than or equal to the last received Replay value.</t>
  </si>
  <si>
    <t>Change "PN is less than or equal to last received replay value"</t>
  </si>
  <si>
    <t>There should be a definiton for the integrity GTK.</t>
  </si>
  <si>
    <t>Include the following definition: "Integrity GTK (IGTK): A random value, assigned by the broadcast/multicast source, which is used to protect broadcast/multicast medium access control (MAC) management protocol data units (MMPDUs) from that source."</t>
  </si>
  <si>
    <t>This PAR is defining a new service to protect management frames and as such should be described in this draft.  Also, it is not clear if the 802.11-2007 specification really meant to state "Integration" as item 'f' in the architectural services as opposed to "Source Integrity".</t>
  </si>
  <si>
    <t>Item 'f)' should be updated to "Data and management frame integrity" and item 'm)' should be updated to "Data and management frame confidentiality"</t>
  </si>
  <si>
    <t xml:space="preserve">This PAR is defining a new service to protect management frames and as such should be described in this draft.  </t>
  </si>
  <si>
    <t>Include a new item to the list as follows: "i) Source frame integrity"</t>
  </si>
  <si>
    <t xml:space="preserve">the 802.11 ACK is sent regardless of the MIC being valid….is the intent now to change the definition of when ACK is issued?  </t>
  </si>
  <si>
    <t>The sentence reads awkward and is not quite right.  The last clause ", and Deauthenticate or Disassociate frames with Robust Management protection" should be removed.</t>
  </si>
  <si>
    <t>"robust management" should be 'Robust Management'</t>
  </si>
  <si>
    <t>"received data frame" should be "received data or Robust Management frame"</t>
  </si>
  <si>
    <t>both instances of "robust xxx management frames" should read "xxx Robust Management frames"</t>
  </si>
  <si>
    <t>"robust unicast management" should be 'unicast Robust Management'</t>
  </si>
  <si>
    <t>"robust broadcast/multicast management" should be 'broadcast/multicast Robust Management'</t>
  </si>
  <si>
    <t>Editorial note should now be removed.</t>
  </si>
  <si>
    <t>"that have been delivered" should be "have been delivered"</t>
  </si>
  <si>
    <t>"in not" should be "if not"</t>
  </si>
  <si>
    <t>"capalities" should be "capabilities", also remove "are valid"</t>
  </si>
  <si>
    <t>Figure 13 Authenticator box should have "If needed Generate GTK and IGTK"</t>
  </si>
  <si>
    <t>"robust" and "management" should be capitalized</t>
  </si>
  <si>
    <t>Protection of broadcast/multicast mangaement frames apply also to disassociate and deauthenticate and thus the title of this clause is too limiting.  The word "Action" should be removed.</t>
  </si>
  <si>
    <t>"management" should be capitalized</t>
  </si>
  <si>
    <t>Editing instruction should not have "XXX" remove that reference.</t>
  </si>
  <si>
    <t>No need for curly brackets in Editorial note….remove them</t>
  </si>
  <si>
    <t>Since currently there is only one cipher for the management group suite, this particular element was not mandatory?  The last sentence in this paragraph makes it mandatory.</t>
  </si>
  <si>
    <t>For crypto agility, I believe it is preferable to have the element be mandatory so I am fine with this sentence.  However, I am highlighting it now (before it gets forgotten) as in the group discussions there was inference that it could be omitted (as it would default to AES-128-CMAC if omitted).</t>
  </si>
  <si>
    <t>Typo in the clause numbering "7.3.2.25.26" should be "7.3.2.25.1"</t>
  </si>
  <si>
    <t>"CCMP is the only valid pairwise cipher suite used to protect…." is too restrictive, I believe the intent is to enforce support for CCMP but enable other cipher suites to be allowed.  CCMP is already mandatated by RSN so it need not be reinforced in this section.  However, if it needs to be explicit, then the sentence should read "CCMP is mandatory for Robust Management Frame protection compliance.</t>
  </si>
  <si>
    <t>Table 33 reads awkward as it mixes the data and management ciphers. Since WEP has already been deprecated, it is not clear why it needs to be included in new descriptions such as Robust Management frame protection.  My suggestion is to retain the 802.11-2007 Table 33 intact and include a new table that only defines CCMP and AES-128-CMAC as the valid entries for Enabled Robust Management frame protection, to state CCMP is only valid for unicast robust mgmt frames and AES-128-CMAC is only valid for broadcast/multicast robust mgmt frames.</t>
  </si>
  <si>
    <t xml:space="preserve">The inclusion of AES-128-CMAC as introduced by TGr presents a potential conflict as this bit currently is defined as a flag to state whether "support for AES-128-CMAC" is feasible…..while TGw imposes that it is…thus, it should be invalid to have TGw enabled but this bit set to 0.  </t>
  </si>
  <si>
    <t>My suggestion is to recommend to remove this bit, or provide clarifying text in this section on what action should occur (reject the association?) if TGw is enabled but this bit is set to 0.</t>
  </si>
  <si>
    <t>"RSNA data confidentiality and integrity…." there should no longer be "data" there, please remove.</t>
  </si>
  <si>
    <t>Since TKIP is optional, that is all that need to be mentioned here.  The clause "and used only for the protection of data frames" should be removed.</t>
  </si>
  <si>
    <t>The editing instructions has an extraneous "</t>
  </si>
  <si>
    <t>Remove extraneous "</t>
  </si>
  <si>
    <t>"Nonce Flags field" should read 'Nonce Flags Octet field"</t>
  </si>
  <si>
    <t>"otherwise, if the Type field….." is too wordy, suggest to change it to "otherwise, it is set to 0"</t>
  </si>
  <si>
    <t>This field encompasses either the MPDU Address A2 or the MMPDU SA.  A new sentence should be added to read "If the frame is of type Management Frame and Robust Management frame is enabled,  the MMPDU SA shall be encoded with the octets ordered with the MMPDU SA octet 0 at octet index 1 and MMPDU SA octet 5 at octet index 6."</t>
  </si>
  <si>
    <t>the ',' between "GTKSA and STKSA" should not be underlined.</t>
  </si>
  <si>
    <t>Remove the underline.</t>
  </si>
  <si>
    <t>"Enables" should be "Enabled"</t>
  </si>
  <si>
    <t>Fix the typo.</t>
  </si>
  <si>
    <t>"CCMPreplays" should be "CCMPReplays".</t>
  </si>
  <si>
    <t>"STA transmitting it" is awkward, change to "transmitting STA"</t>
  </si>
  <si>
    <t>There is an extraneous "w" in the figure title</t>
  </si>
  <si>
    <t>Remove "w" from "wAAD"</t>
  </si>
  <si>
    <t>The last sentence of this paragraph should end with "increment the dot11RSNAStatsBIPReplays counter by 1."</t>
  </si>
  <si>
    <t>"protected robust broadcast/multicast management" should be 'broadcast/multicast Robust Management'</t>
  </si>
  <si>
    <t xml:space="preserve">it must be the appropriate IGTK key. </t>
  </si>
  <si>
    <t>update "appropriate key" to "appropriate IGTK key"</t>
  </si>
  <si>
    <t>"shall be incremented" should read "shall be incremented by 1"</t>
  </si>
  <si>
    <t xml:space="preserve">"increment the dot11RSNAStatsCMACICVErrors counter" should read "increment the dot11RSNAStatsCMACICVErrors counter by 1" </t>
  </si>
  <si>
    <t>If there is no BIP protection in the frame when there should be one, then the MIB variable should be incremented.  The end of the sentence should read "….shall be silently discarded and dot11RSNAStatsCMACICVErrors shall be incremented by 1."</t>
  </si>
  <si>
    <t>editing instruction has a typo "thirs" should be "third"</t>
  </si>
  <si>
    <t>The IGTKSA is created only when Robust Management frame protection is enabled.  The first sentence should begin with "When Robust Management frame protection is enabled,…"</t>
  </si>
  <si>
    <t>The IGTKSA is unconditionally unidirectional.  The beginning clause "When Robust Management Frame is enabled" is not correct and should be removed.</t>
  </si>
  <si>
    <t>The authenticator need only create IGTKSA's when it is supporting Robust Management frames.  The sentence should begin with "When Robust Management Frame is enabled, "</t>
  </si>
  <si>
    <t>The IGTKSA on both supplicant and authenticator should include the IGTK.  "For the Authenticator," should be removed.</t>
  </si>
  <si>
    <t>"and if Robust Management Frames protection is enabled, the IGTK, " must be underlined.</t>
  </si>
  <si>
    <t>"AKMP" should not be underlined.  However, 802.11-2007 precedes it with "and" which should be stricken as an editing instruction here.</t>
  </si>
  <si>
    <t>Remove the extra comma</t>
  </si>
  <si>
    <t>Editing instructions should now reference TGmb vs. Tgma</t>
  </si>
  <si>
    <t>the 4-way handshake must complete successfully.  The phrase should read "the 4-Way Handshake is completed successfully,"</t>
  </si>
  <si>
    <t>This clause is for all Robust management frames.  The word "Action" should be removed and "management" should be capitalized.</t>
  </si>
  <si>
    <t>"only" is extraneous, remove this word.</t>
  </si>
  <si>
    <t>Key establishment must succeed, "key establishment is completed" should be "key establishment completes successfully"</t>
  </si>
  <si>
    <t>FT protocol must succeed, "protocol has completed" should be "protocol completes successfully"</t>
  </si>
  <si>
    <t>"robust broadcast and multicast management" should be "broadcast/multicast Robust Management"</t>
  </si>
  <si>
    <t>"PN" should be "IGTK PN"</t>
  </si>
  <si>
    <t>The "]" should not be subscripted.</t>
  </si>
  <si>
    <t>This clause should also define how to map the IGTK to BIP.  A new clause should be added titled "Mapping IGTK to BIP keys" and the clause text should be "See 8.5.1.3A for the definition of the IGTK key.  A STA shall use bits 0-127 of the IGTK as the AES-128-CMAC key."</t>
  </si>
  <si>
    <t>The "else Discard" part assumes that CCMP is the ONLY valid cipher as the comment states "No other cipher suite is defined by the standard…".  This may be overly restrictive.</t>
  </si>
  <si>
    <t>Change the comment to "//Other ciphers may be validated and checked before determination of whether frame should be discarded."</t>
  </si>
  <si>
    <t>The pseudo code here assumes that the Protected Frame bit is set for multicast/broadcast frames.  If that is not the case, the pseudo code needs to be reorganized.</t>
  </si>
  <si>
    <t>"All Robust Management Frames" should read "All broadcast/multicast Robust Management Frames"</t>
  </si>
  <si>
    <t>This is a garbled sentence.  It should read "The broadcast/multicast Robust Management frame shall be encapsulated and protected using BIP (see 8.3.4)."</t>
  </si>
  <si>
    <t>There seem to be some missing clauses such as 8.3.4 and 11.18 that should be included as references.</t>
  </si>
  <si>
    <t>Menzo Wentik</t>
  </si>
  <si>
    <t>This section defines a new information element, but it is not specified in which management frames it is included, and in what location.</t>
  </si>
  <si>
    <t>Please specify the location of the new information element in sections 7.2.3.x of the base standard.</t>
  </si>
  <si>
    <t>This section specifies that the Management MIC IE follows all of the other IEs, but this is also specified for the vendor specific information element in 7.2.3.x of the base standard, which appears to be a contradiction.</t>
  </si>
  <si>
    <t>Bob O'Hara</t>
  </si>
  <si>
    <t>CCMP may be mandatory to implement for this ammendment and the description of the requirements for such an implementation are provided.  However, it is not acceptable to restrict the use of this method of management frame protection to only CCMP.  The mechanism used must be generalized to allow the use of other cipher suites.</t>
  </si>
  <si>
    <t>Remove the restriction allowing only the use of CCMP.  It is not necessary to describe how to use other cipher suites.  But their use must not be excluded.</t>
  </si>
  <si>
    <t>Winston Sun</t>
  </si>
  <si>
    <t>Deauthentication is not be refused by… should be changed to:</t>
  </si>
  <si>
    <t>Deauthentication is not refused by …</t>
  </si>
  <si>
    <t>in the STA and in not already… should be changed to:</t>
  </si>
  <si>
    <t>in the STA and if not already…</t>
  </si>
  <si>
    <t>When an associated AP or STA receives a deauthentication…</t>
  </si>
  <si>
    <t>replace: "Data Confidentiality"</t>
  </si>
  <si>
    <t>with: "Confidentiality"</t>
  </si>
  <si>
    <t>Remove the "sent by the AP" phrase.</t>
  </si>
  <si>
    <t>Replace “0-3” in the Valid Range column of Key ID row in the table with “0-3 (or 0-4095 for IGTK)”.</t>
  </si>
  <si>
    <t>Incorrect editing instructions: The changes are to ProtectList in general, not only to Key Type entry.</t>
  </si>
  <si>
    <t>Replace “'Key Type' entry in the ProtectList of Clause 10.3.22.1.2” with “ProtectList of 10.3.22.1.2” in editing instructions.</t>
  </si>
  <si>
    <t>Incomplete editing instructions: added text not underlined</t>
  </si>
  <si>
    <t>Underline the added text “, Rx_MMPDU, Tx_MMPDU, Rx_Tx_MMPDU” for ProtectType row.</t>
  </si>
  <si>
    <t>The text here seems to be specific to ESS, but BIP can also be used in IBSS and in that case, all STAs may be both receiving and transmitting broadcast/multicast frames.</t>
  </si>
  <si>
    <t>Add “In IBSS, STAs shall set the ProtectType value to Rx_Tx_MMPDU”.</t>
  </si>
  <si>
    <t>Confusing text and a typo</t>
  </si>
  <si>
    <t>Replace “All Robust broadcast/multicast action mRobust Management frames, the broadcast/multicast management frame shall be encapsulated and protected using BIP” with “All Robust broadcast/multicast Management frames shall be encapsulated and protected using BIP”.</t>
  </si>
  <si>
    <t>The list of clauses referred to for Protection Management Frame does not include 8.3.4 which describes BIP.</t>
  </si>
  <si>
    <t>Add 8.3.4 tot he list of references for PCX 34.1.10.</t>
  </si>
  <si>
    <t>MIB definition is missing a comma in SEQUENCE statement.</t>
  </si>
  <si>
    <t>Add comma to the end of the line for dot11RSNAProtectedManagementFramesEnabled (i.e., “TruthValue,”).</t>
  </si>
  <si>
    <t>dot11RSNALegacyManagementFrames variable is missing from Dot11StationConfigEntry.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</si>
</sst>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3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color indexed="12"/>
      <name val="Arial"/>
      <family val="2"/>
    </font>
    <font>
      <strike/>
      <sz val="10"/>
      <name val="Tahoma"/>
      <family val="2"/>
    </font>
    <font>
      <u val="single"/>
      <sz val="10"/>
      <name val="Tahoma"/>
      <family val="2"/>
    </font>
    <font>
      <i/>
      <sz val="10"/>
      <name val="Tahoma"/>
      <family val="2"/>
    </font>
    <font>
      <sz val="10"/>
      <name val="DejaVu Sans"/>
      <family val="0"/>
    </font>
    <font>
      <b/>
      <i/>
      <sz val="10"/>
      <name val="Tahoma"/>
      <family val="2"/>
    </font>
    <font>
      <vertAlign val="superscript"/>
      <sz val="10"/>
      <name val="Tahoma"/>
      <family val="2"/>
    </font>
    <font>
      <b/>
      <sz val="10"/>
      <name val="Tahoma"/>
      <family val="2"/>
    </font>
    <font>
      <sz val="10"/>
      <color indexed="11"/>
      <name val="Arial"/>
      <family val="2"/>
    </font>
    <font>
      <b/>
      <u val="single"/>
      <sz val="14"/>
      <color indexed="11"/>
      <name val="Arial"/>
      <family val="2"/>
    </font>
    <font>
      <sz val="10"/>
      <color indexed="11"/>
      <name val="Tahoma"/>
      <family val="2"/>
    </font>
    <font>
      <sz val="8"/>
      <name val="Times New Roman"/>
      <family val="1"/>
    </font>
    <font>
      <sz val="10"/>
      <color indexed="10"/>
      <name val="Arial"/>
      <family val="2"/>
    </font>
    <font>
      <sz val="10"/>
      <name val="Bitstream Vera Sans"/>
      <family val="0"/>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0" fontId="0" fillId="0" borderId="0" xfId="21" applyAlignment="1">
      <alignment horizontal="center" wrapText="1"/>
    </xf>
    <xf numFmtId="0" fontId="0" fillId="0" borderId="0" xfId="21" applyFont="1" applyAlignment="1">
      <alignment horizontal="center"/>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1" fontId="0"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0" xfId="21" applyAlignment="1">
      <alignment horizontal="center"/>
    </xf>
    <xf numFmtId="1" fontId="0" fillId="0" borderId="0" xfId="21" applyNumberFormat="1" applyAlignment="1">
      <alignment horizontal="center"/>
    </xf>
    <xf numFmtId="9" fontId="0" fillId="0" borderId="0" xfId="21" applyNumberFormat="1" applyAlignment="1">
      <alignment horizontal="center"/>
    </xf>
    <xf numFmtId="0" fontId="7" fillId="0" borderId="0" xfId="0" applyFont="1" applyAlignment="1">
      <alignment horizontal="center"/>
    </xf>
    <xf numFmtId="1" fontId="7" fillId="0" borderId="3" xfId="22" applyNumberFormat="1" applyFont="1" applyFill="1" applyBorder="1" applyAlignment="1">
      <alignment horizontal="center" wrapText="1"/>
      <protection/>
    </xf>
    <xf numFmtId="0" fontId="7" fillId="0" borderId="3" xfId="22" applyFont="1" applyFill="1" applyBorder="1" applyAlignment="1">
      <alignment horizontal="center" wrapText="1"/>
      <protection/>
    </xf>
    <xf numFmtId="2" fontId="7" fillId="0" borderId="3" xfId="22" applyNumberFormat="1" applyFont="1" applyFill="1" applyBorder="1" applyAlignment="1">
      <alignment horizontal="center" wrapText="1"/>
      <protection/>
    </xf>
    <xf numFmtId="0"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3" xfId="22" applyNumberFormat="1" applyFont="1" applyFill="1" applyBorder="1" applyAlignment="1">
      <alignment horizontal="center" wrapText="1"/>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49" fontId="0" fillId="0" borderId="0" xfId="22" applyNumberFormat="1" applyFill="1" applyBorder="1" applyAlignment="1">
      <alignment horizontal="left" vertical="top"/>
      <protection/>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7" fillId="0" borderId="0" xfId="0" applyFont="1" applyAlignment="1">
      <alignment horizontal="center" wrapText="1"/>
    </xf>
    <xf numFmtId="0" fontId="0" fillId="0" borderId="0" xfId="21" applyFont="1" applyAlignment="1">
      <alignment horizontal="center" wrapText="1"/>
    </xf>
    <xf numFmtId="0" fontId="7" fillId="0" borderId="0" xfId="2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0" fontId="0" fillId="0" borderId="7" xfId="0" applyBorder="1" applyAlignment="1">
      <alignment/>
    </xf>
    <xf numFmtId="0" fontId="14" fillId="0" borderId="7" xfId="0" applyFont="1" applyFill="1" applyBorder="1" applyAlignment="1" applyProtection="1">
      <alignment horizontal="center" vertical="center" wrapText="1"/>
      <protection locked="0"/>
    </xf>
    <xf numFmtId="0" fontId="0" fillId="0" borderId="7" xfId="0" applyBorder="1" applyAlignment="1">
      <alignment horizontal="center" vertical="center"/>
    </xf>
    <xf numFmtId="49" fontId="14" fillId="0" borderId="7" xfId="0" applyNumberFormat="1" applyFont="1" applyFill="1" applyBorder="1" applyAlignment="1" applyProtection="1">
      <alignment horizontal="left" vertical="top" wrapText="1"/>
      <protection locked="0"/>
    </xf>
    <xf numFmtId="0" fontId="0" fillId="0" borderId="7" xfId="0" applyBorder="1" applyAlignment="1">
      <alignment wrapText="1"/>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20" fillId="0" borderId="5" xfId="0" applyFont="1" applyFill="1" applyBorder="1" applyAlignment="1" applyProtection="1">
      <alignment horizontal="justify" vertical="top" wrapText="1"/>
      <protection locked="0"/>
    </xf>
    <xf numFmtId="0" fontId="0" fillId="0" borderId="0" xfId="22"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2"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2" fontId="0" fillId="0" borderId="0" xfId="22" applyNumberFormat="1" applyFill="1" applyAlignment="1">
      <alignment horizontal="center" vertical="top" wrapText="1"/>
      <protection/>
    </xf>
    <xf numFmtId="2" fontId="0" fillId="0" borderId="2" xfId="22" applyNumberFormat="1" applyFill="1" applyBorder="1" applyAlignment="1">
      <alignment horizontal="center" vertical="top"/>
      <protection/>
    </xf>
    <xf numFmtId="49" fontId="0" fillId="0" borderId="0" xfId="22" applyNumberFormat="1" applyFont="1" applyFill="1" applyAlignment="1">
      <alignment horizontal="left" vertical="top"/>
      <protection/>
    </xf>
    <xf numFmtId="0" fontId="0" fillId="0" borderId="0" xfId="22" applyFont="1" applyFill="1" applyAlignment="1">
      <alignment horizontal="center" vertical="top" wrapText="1"/>
      <protection/>
    </xf>
    <xf numFmtId="0" fontId="0" fillId="0" borderId="0" xfId="22"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0" fontId="16" fillId="0" borderId="0" xfId="22" applyNumberFormat="1" applyFont="1" applyFill="1" applyAlignment="1" applyProtection="1">
      <alignment horizontal="left" vertical="top" wrapText="1"/>
      <protection locked="0"/>
    </xf>
    <xf numFmtId="1" fontId="0" fillId="0" borderId="5" xfId="0" applyNumberFormat="1" applyBorder="1" applyAlignment="1">
      <alignment horizontal="center" vertical="center"/>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2" applyFont="1" applyFill="1" applyAlignment="1">
      <alignment wrapText="1"/>
      <protection/>
    </xf>
    <xf numFmtId="0" fontId="0" fillId="0" borderId="0" xfId="22" applyFont="1" applyFill="1" applyAlignment="1">
      <alignment horizontal="center" vertical="top"/>
      <protection/>
    </xf>
    <xf numFmtId="0" fontId="0" fillId="0" borderId="0" xfId="0"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2" applyFont="1" applyFill="1" applyBorder="1" applyAlignment="1">
      <alignment horizontal="center" vertical="top"/>
      <protection/>
    </xf>
    <xf numFmtId="49" fontId="0" fillId="0" borderId="0" xfId="22" applyNumberFormat="1" applyFont="1" applyFill="1" applyBorder="1" applyAlignment="1">
      <alignment horizontal="left" vertical="top"/>
      <protection/>
    </xf>
    <xf numFmtId="0" fontId="24" fillId="0" borderId="2" xfId="22" applyNumberFormat="1" applyFont="1" applyFill="1" applyBorder="1" applyAlignment="1" applyProtection="1">
      <alignment horizontal="left" vertical="top" wrapText="1"/>
      <protection locked="0"/>
    </xf>
    <xf numFmtId="0" fontId="24" fillId="0" borderId="0" xfId="22" applyNumberFormat="1" applyFont="1" applyFill="1" applyBorder="1" applyAlignment="1" applyProtection="1">
      <alignment horizontal="left" vertical="top" wrapText="1"/>
      <protection locked="0"/>
    </xf>
    <xf numFmtId="0" fontId="24" fillId="0" borderId="0" xfId="22" applyNumberFormat="1" applyFont="1" applyFill="1" applyAlignment="1" applyProtection="1">
      <alignment horizontal="left" vertical="top" wrapText="1"/>
      <protection locked="0"/>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2" applyFill="1" applyBorder="1" applyAlignment="1">
      <alignment vertical="top"/>
      <protection/>
    </xf>
    <xf numFmtId="0" fontId="0" fillId="0" borderId="5" xfId="22" applyFont="1" applyFill="1" applyBorder="1" applyAlignment="1">
      <alignment horizontal="left" vertical="top"/>
      <protection/>
    </xf>
    <xf numFmtId="0" fontId="0" fillId="0" borderId="5" xfId="22"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2"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2"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2" applyNumberFormat="1" applyFont="1" applyFill="1" applyBorder="1" applyAlignment="1">
      <alignment horizontal="justify" vertical="top" wrapText="1"/>
      <protection/>
    </xf>
    <xf numFmtId="0" fontId="25" fillId="0" borderId="2" xfId="22" applyNumberFormat="1" applyFont="1" applyFill="1" applyBorder="1" applyAlignment="1" applyProtection="1">
      <alignment horizontal="left" vertical="top" wrapText="1"/>
      <protection locked="0"/>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2"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2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26" fillId="0" borderId="0" xfId="0" applyFont="1" applyFill="1" applyBorder="1" applyAlignment="1" applyProtection="1">
      <alignment horizontal="justify" vertical="top" wrapText="1"/>
      <protection locked="0"/>
    </xf>
    <xf numFmtId="0" fontId="0" fillId="0" borderId="0" xfId="22" applyFill="1" applyBorder="1" applyAlignment="1">
      <alignment vertical="top" wrapText="1"/>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4" xfId="22" applyFont="1" applyFill="1" applyBorder="1" applyAlignment="1">
      <alignment horizontal="left" vertical="top"/>
      <protection/>
    </xf>
    <xf numFmtId="1" fontId="14" fillId="0" borderId="5" xfId="0" applyNumberFormat="1" applyFont="1" applyFill="1" applyBorder="1" applyAlignment="1" applyProtection="1">
      <alignment horizontal="center" vertical="center" wrapText="1"/>
      <protection locked="0"/>
    </xf>
    <xf numFmtId="0" fontId="0" fillId="0" borderId="4" xfId="22" applyFill="1" applyBorder="1" applyAlignment="1">
      <alignment horizontal="center" vertical="top"/>
      <protection/>
    </xf>
    <xf numFmtId="0" fontId="0" fillId="0" borderId="4" xfId="22" applyFont="1" applyFill="1" applyBorder="1" applyAlignment="1">
      <alignment horizontal="center" vertical="top"/>
      <protection/>
    </xf>
    <xf numFmtId="49" fontId="0" fillId="0" borderId="5" xfId="0" applyNumberFormat="1" applyFont="1" applyFill="1" applyBorder="1" applyAlignment="1" applyProtection="1">
      <alignment horizontal="left"/>
      <protection/>
    </xf>
    <xf numFmtId="0" fontId="14" fillId="0" borderId="4" xfId="0" applyFont="1" applyFill="1" applyBorder="1" applyAlignment="1" applyProtection="1">
      <alignment horizontal="left" vertical="top" wrapText="1"/>
      <protection locked="0"/>
    </xf>
    <xf numFmtId="0" fontId="0" fillId="0" borderId="4" xfId="22" applyFont="1" applyFill="1" applyBorder="1" applyAlignment="1">
      <alignment wrapText="1"/>
      <protection/>
    </xf>
    <xf numFmtId="0" fontId="0" fillId="0" borderId="5" xfId="22" applyNumberFormat="1" applyFill="1" applyBorder="1" applyAlignment="1">
      <alignment horizontal="justify" vertical="top" wrapText="1"/>
      <protection/>
    </xf>
    <xf numFmtId="0" fontId="0" fillId="0" borderId="4" xfId="22"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7" xfId="0" applyNumberFormat="1" applyBorder="1" applyAlignment="1">
      <alignment horizontal="center" vertical="center"/>
    </xf>
    <xf numFmtId="1" fontId="0" fillId="0" borderId="5" xfId="0" applyNumberFormat="1" applyBorder="1" applyAlignment="1">
      <alignment horizontal="left" vertical="top"/>
    </xf>
    <xf numFmtId="0" fontId="0" fillId="0" borderId="0" xfId="22" applyFill="1" applyBorder="1" applyAlignment="1">
      <alignment horizontal="left" vertical="top"/>
      <protection/>
    </xf>
    <xf numFmtId="0" fontId="0" fillId="0" borderId="5" xfId="0" applyBorder="1" applyAlignment="1">
      <alignment horizontal="left" vertical="top"/>
    </xf>
    <xf numFmtId="0" fontId="0" fillId="0" borderId="0" xfId="22" applyFont="1" applyFill="1" applyBorder="1" applyAlignment="1">
      <alignment horizontal="left" vertical="top" wrapText="1"/>
      <protection/>
    </xf>
    <xf numFmtId="2" fontId="11" fillId="0" borderId="2" xfId="22" applyNumberFormat="1" applyFont="1" applyFill="1" applyBorder="1" applyAlignment="1">
      <alignment horizontal="center" vertical="top" wrapText="1"/>
      <protection/>
    </xf>
    <xf numFmtId="2" fontId="0" fillId="0" borderId="2" xfId="22" applyNumberFormat="1" applyFont="1" applyFill="1" applyBorder="1" applyAlignment="1">
      <alignment horizontal="center" vertical="top" wrapText="1"/>
      <protection/>
    </xf>
    <xf numFmtId="2" fontId="0" fillId="0" borderId="0" xfId="22" applyNumberFormat="1" applyFont="1" applyFill="1" applyBorder="1" applyAlignment="1">
      <alignment horizontal="center" vertical="top" wrapText="1"/>
      <protection/>
    </xf>
    <xf numFmtId="2" fontId="0" fillId="0" borderId="0" xfId="22" applyNumberFormat="1" applyFont="1" applyFill="1" applyAlignment="1">
      <alignment horizontal="center" vertical="top" wrapText="1"/>
      <protection/>
    </xf>
    <xf numFmtId="0" fontId="28" fillId="0" borderId="0" xfId="22" applyNumberFormat="1" applyFont="1" applyFill="1" applyAlignment="1" applyProtection="1">
      <alignment horizontal="left" vertical="top" wrapText="1"/>
      <protection locked="0"/>
    </xf>
    <xf numFmtId="0" fontId="24" fillId="0" borderId="7" xfId="22" applyNumberFormat="1" applyFont="1" applyFill="1" applyBorder="1" applyAlignment="1" applyProtection="1">
      <alignment horizontal="left" vertical="top" wrapText="1"/>
      <protection locked="0"/>
    </xf>
    <xf numFmtId="3" fontId="0" fillId="0" borderId="2" xfId="0" applyNumberFormat="1" applyBorder="1" applyAlignment="1">
      <alignment horizontal="left" vertical="top" wrapText="1"/>
    </xf>
    <xf numFmtId="0" fontId="14" fillId="0" borderId="6" xfId="0" applyFont="1" applyFill="1" applyBorder="1" applyAlignment="1" applyProtection="1">
      <alignment horizontal="justify" vertical="top" wrapText="1"/>
      <protection locked="0"/>
    </xf>
    <xf numFmtId="0" fontId="29" fillId="0" borderId="5" xfId="0" applyFont="1" applyFill="1" applyBorder="1" applyAlignment="1" applyProtection="1">
      <alignment horizontal="justify" vertical="top" wrapText="1"/>
      <protection locked="0"/>
    </xf>
    <xf numFmtId="1" fontId="11" fillId="0" borderId="2" xfId="22" applyNumberFormat="1" applyFont="1" applyFill="1" applyBorder="1" applyAlignment="1">
      <alignment horizontal="center" vertical="top"/>
      <protection/>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12" fillId="0" borderId="11" xfId="22" applyFont="1" applyFill="1" applyBorder="1" applyAlignment="1">
      <alignment/>
      <protection/>
    </xf>
    <xf numFmtId="0" fontId="12" fillId="0" borderId="12" xfId="22" applyFont="1" applyFill="1" applyBorder="1" applyAlignment="1">
      <alignment/>
      <protection/>
    </xf>
    <xf numFmtId="0" fontId="12" fillId="0" borderId="13" xfId="22" applyFont="1" applyFill="1" applyBorder="1" applyAlignment="1">
      <alignment/>
      <protection/>
    </xf>
    <xf numFmtId="0" fontId="7" fillId="0" borderId="2" xfId="0" applyFont="1" applyBorder="1" applyAlignment="1">
      <alignment horizontal="center" wrapText="1"/>
    </xf>
    <xf numFmtId="49" fontId="7" fillId="0" borderId="2" xfId="22" applyNumberFormat="1"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2" fontId="0" fillId="0" borderId="0" xfId="0" applyNumberFormat="1" applyAlignment="1">
      <alignment/>
    </xf>
    <xf numFmtId="0" fontId="0" fillId="0" borderId="0" xfId="22" applyNumberFormat="1" applyFon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189" fontId="0" fillId="0" borderId="0" xfId="0" applyNumberFormat="1" applyFont="1" applyFill="1" applyBorder="1" applyAlignment="1" applyProtection="1">
      <alignment horizontal="left" wrapText="1"/>
      <protection locked="0"/>
    </xf>
    <xf numFmtId="0" fontId="0" fillId="0" borderId="7" xfId="22" applyFill="1" applyBorder="1" applyAlignment="1">
      <alignment vertical="top"/>
      <protection/>
    </xf>
    <xf numFmtId="0" fontId="14" fillId="0" borderId="0" xfId="0" applyNumberFormat="1" applyFont="1" applyFill="1" applyBorder="1" applyAlignment="1" applyProtection="1">
      <alignment horizontal="left" vertical="top" wrapText="1"/>
      <protection locked="0"/>
    </xf>
    <xf numFmtId="0" fontId="0" fillId="0" borderId="0"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0" xfId="0" applyFont="1" applyBorder="1" applyAlignment="1">
      <alignment horizontal="left" vertical="top" wrapText="1"/>
    </xf>
    <xf numFmtId="0" fontId="0" fillId="0" borderId="9" xfId="22" applyFill="1" applyBorder="1" applyAlignment="1">
      <alignment vertical="top"/>
      <protection/>
    </xf>
    <xf numFmtId="2" fontId="0" fillId="0" borderId="0" xfId="22" applyNumberFormat="1" applyFill="1" applyBorder="1" applyAlignment="1">
      <alignment horizontal="center" vertical="top" wrapText="1"/>
      <protection/>
    </xf>
    <xf numFmtId="0" fontId="0" fillId="0" borderId="0" xfId="22" applyFont="1" applyFill="1" applyAlignment="1">
      <alignment horizontal="left" vertical="top" wrapText="1"/>
      <protection/>
    </xf>
    <xf numFmtId="49" fontId="0" fillId="0" borderId="2" xfId="22" applyNumberFormat="1" applyFill="1" applyBorder="1" applyAlignment="1">
      <alignment horizontal="left" vertical="top"/>
      <protection/>
    </xf>
    <xf numFmtId="0" fontId="0" fillId="0" borderId="0" xfId="22" applyFill="1" applyBorder="1" applyAlignment="1">
      <alignment horizontal="center" vertical="top" wrapText="1"/>
      <protection/>
    </xf>
    <xf numFmtId="0" fontId="0" fillId="0" borderId="2" xfId="22" applyFill="1" applyBorder="1" applyAlignment="1">
      <alignment horizontal="center" vertical="top"/>
      <protection/>
    </xf>
    <xf numFmtId="0" fontId="14" fillId="0" borderId="6" xfId="0" applyFont="1" applyFill="1" applyBorder="1" applyAlignment="1" applyProtection="1" quotePrefix="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5" sqref="A15"/>
    </sheetView>
  </sheetViews>
  <sheetFormatPr defaultColWidth="9.140625" defaultRowHeight="12.75"/>
  <cols>
    <col min="1" max="1" width="11.28125" style="2" customWidth="1"/>
    <col min="2" max="16384" width="9.140625" style="2" customWidth="1"/>
  </cols>
  <sheetData>
    <row r="1" ht="18.75">
      <c r="B1" s="1" t="s">
        <v>630</v>
      </c>
    </row>
    <row r="2" ht="18.75">
      <c r="B2" s="1" t="s">
        <v>628</v>
      </c>
    </row>
    <row r="3" spans="1:2" ht="18.75">
      <c r="A3" s="2" t="s">
        <v>635</v>
      </c>
      <c r="B3" s="1" t="s">
        <v>656</v>
      </c>
    </row>
    <row r="4" spans="1:6" ht="18.75">
      <c r="A4" s="2" t="s">
        <v>629</v>
      </c>
      <c r="B4" s="23" t="s">
        <v>1401</v>
      </c>
      <c r="F4" s="7"/>
    </row>
    <row r="5" spans="1:2" ht="15.75">
      <c r="A5" s="2" t="s">
        <v>634</v>
      </c>
      <c r="B5" s="8" t="s">
        <v>1406</v>
      </c>
    </row>
    <row r="6" s="3" customFormat="1" ht="16.5" thickBot="1"/>
    <row r="7" spans="1:2" s="4" customFormat="1" ht="18">
      <c r="A7" s="4" t="s">
        <v>632</v>
      </c>
      <c r="B7" s="11" t="s">
        <v>1402</v>
      </c>
    </row>
    <row r="8" spans="1:2" ht="15.75">
      <c r="A8" s="2" t="s">
        <v>637</v>
      </c>
      <c r="B8" s="8" t="s">
        <v>657</v>
      </c>
    </row>
    <row r="9" spans="1:9" ht="15.75">
      <c r="A9" s="2" t="s">
        <v>633</v>
      </c>
      <c r="B9" s="8" t="s">
        <v>1403</v>
      </c>
      <c r="C9" s="8"/>
      <c r="D9" s="8"/>
      <c r="E9" s="8"/>
      <c r="F9" s="8"/>
      <c r="G9" s="8"/>
      <c r="H9" s="8"/>
      <c r="I9" s="8"/>
    </row>
    <row r="10" spans="2:9" ht="15.75">
      <c r="B10" s="8" t="s">
        <v>1404</v>
      </c>
      <c r="C10" s="8"/>
      <c r="D10" s="8"/>
      <c r="E10" s="8"/>
      <c r="F10" s="8"/>
      <c r="G10" s="8"/>
      <c r="H10" s="8"/>
      <c r="I10" s="8"/>
    </row>
    <row r="11" spans="2:9" ht="15.75">
      <c r="B11" s="8" t="s">
        <v>1405</v>
      </c>
      <c r="C11" s="8"/>
      <c r="D11" s="8"/>
      <c r="E11" s="8"/>
      <c r="F11" s="8"/>
      <c r="G11" s="8"/>
      <c r="H11" s="8"/>
      <c r="I11" s="8"/>
    </row>
    <row r="12" spans="2:9" ht="15.75">
      <c r="B12" s="8" t="s">
        <v>1407</v>
      </c>
      <c r="C12" s="8"/>
      <c r="D12" s="8"/>
      <c r="E12" s="8"/>
      <c r="F12" s="8"/>
      <c r="G12" s="8"/>
      <c r="H12" s="8"/>
      <c r="I12" s="8"/>
    </row>
    <row r="13" ht="15.75">
      <c r="A13" s="2" t="s">
        <v>631</v>
      </c>
    </row>
    <row r="25" spans="1:5" ht="15.75" customHeight="1">
      <c r="A25" s="6"/>
      <c r="B25" s="212"/>
      <c r="C25" s="212"/>
      <c r="D25" s="212"/>
      <c r="E25" s="212"/>
    </row>
    <row r="26" spans="1:5" ht="15.75" customHeight="1">
      <c r="A26" s="4"/>
      <c r="B26" s="5"/>
      <c r="C26" s="5"/>
      <c r="D26" s="5"/>
      <c r="E26" s="5"/>
    </row>
    <row r="27" spans="1:5" ht="15.75" customHeight="1">
      <c r="A27" s="4"/>
      <c r="B27" s="211"/>
      <c r="C27" s="211"/>
      <c r="D27" s="211"/>
      <c r="E27" s="211"/>
    </row>
    <row r="28" spans="1:5" ht="15.75" customHeight="1">
      <c r="A28" s="4"/>
      <c r="B28" s="5"/>
      <c r="C28" s="5"/>
      <c r="D28" s="5"/>
      <c r="E28" s="5"/>
    </row>
    <row r="29" spans="1:5" ht="15.75" customHeight="1">
      <c r="A29" s="4"/>
      <c r="B29" s="211"/>
      <c r="C29" s="211"/>
      <c r="D29" s="211"/>
      <c r="E29" s="211"/>
    </row>
    <row r="30" spans="2:5" ht="15.75" customHeight="1">
      <c r="B30" s="211"/>
      <c r="C30" s="211"/>
      <c r="D30" s="211"/>
      <c r="E30" s="211"/>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A1289"/>
  <sheetViews>
    <sheetView tabSelected="1" zoomScaleSheetLayoutView="100" workbookViewId="0" topLeftCell="E641">
      <selection activeCell="M647" sqref="M647"/>
    </sheetView>
  </sheetViews>
  <sheetFormatPr defaultColWidth="9.140625" defaultRowHeight="12.75"/>
  <cols>
    <col min="1" max="1" width="9.140625" style="27" customWidth="1"/>
    <col min="2" max="2" width="19.140625" style="29" customWidth="1"/>
    <col min="3" max="3" width="15.00390625" style="32" hidden="1" customWidth="1"/>
    <col min="4" max="4" width="15.00390625" style="51" customWidth="1"/>
    <col min="5" max="5" width="10.28125" style="25" customWidth="1"/>
    <col min="6" max="6" width="10.7109375" style="25" customWidth="1"/>
    <col min="7" max="7" width="14.421875" style="25" customWidth="1"/>
    <col min="8" max="8" width="11.57421875" style="25" customWidth="1"/>
    <col min="9" max="9" width="8.28125" style="37" hidden="1" customWidth="1"/>
    <col min="10" max="10" width="11.28125" style="53" hidden="1" customWidth="1"/>
    <col min="11" max="11" width="9.57421875" style="25" customWidth="1"/>
    <col min="12" max="12" width="42.140625" style="18" customWidth="1"/>
    <col min="13" max="13" width="46.28125" style="39" customWidth="1"/>
    <col min="14" max="14" width="33.8515625" style="90" customWidth="1"/>
    <col min="15" max="15" width="7.57421875" style="35" customWidth="1"/>
    <col min="16" max="16" width="10.421875" style="35" customWidth="1"/>
    <col min="17" max="17" width="10.8515625" style="175" customWidth="1"/>
    <col min="18" max="18" width="19.00390625" style="175" customWidth="1"/>
    <col min="19" max="19" width="16.7109375" style="18" customWidth="1"/>
    <col min="20" max="21" width="9.140625" style="18" customWidth="1"/>
    <col min="22" max="23" width="42.00390625" style="17" customWidth="1"/>
    <col min="24" max="24" width="38.421875" style="17" customWidth="1"/>
    <col min="25" max="25" width="34.8515625" style="17" customWidth="1"/>
    <col min="26" max="26" width="27.7109375" style="17" customWidth="1"/>
    <col min="27" max="27" width="21.00390625" style="17" customWidth="1"/>
    <col min="28" max="16384" width="9.140625" style="17" customWidth="1"/>
  </cols>
  <sheetData>
    <row r="1" spans="1:21" s="13" customFormat="1" ht="12.75">
      <c r="A1" s="26"/>
      <c r="B1" s="28"/>
      <c r="C1" s="30"/>
      <c r="D1" s="50"/>
      <c r="E1" s="24"/>
      <c r="F1" s="24"/>
      <c r="G1" s="24"/>
      <c r="H1" s="24"/>
      <c r="I1" s="36"/>
      <c r="J1" s="52"/>
      <c r="K1" s="24"/>
      <c r="L1" s="12"/>
      <c r="M1" s="38"/>
      <c r="N1" s="193"/>
      <c r="O1" s="33"/>
      <c r="P1" s="33"/>
      <c r="Q1" s="172"/>
      <c r="R1" s="172"/>
      <c r="S1" s="12"/>
      <c r="T1" s="12"/>
      <c r="U1" s="12"/>
    </row>
    <row r="2" spans="1:27" s="15" customFormat="1" ht="23.25" customHeight="1">
      <c r="A2" s="26"/>
      <c r="B2" s="213" t="s">
        <v>682</v>
      </c>
      <c r="C2" s="213"/>
      <c r="D2" s="213"/>
      <c r="E2" s="213"/>
      <c r="F2" s="213"/>
      <c r="G2" s="213"/>
      <c r="H2" s="213"/>
      <c r="I2" s="214"/>
      <c r="J2" s="213"/>
      <c r="K2" s="213"/>
      <c r="L2" s="213"/>
      <c r="M2" s="213"/>
      <c r="N2" s="196"/>
      <c r="O2" s="33"/>
      <c r="P2" s="33"/>
      <c r="Q2" s="172"/>
      <c r="R2" s="172"/>
      <c r="S2" s="14"/>
      <c r="T2" s="14"/>
      <c r="U2" s="14"/>
      <c r="V2" s="41"/>
      <c r="W2" s="41"/>
      <c r="X2" s="41"/>
      <c r="Y2" s="41"/>
      <c r="Z2" s="41"/>
      <c r="AA2" s="41"/>
    </row>
    <row r="3" spans="1:21" s="16" customFormat="1" ht="82.5" customHeight="1" thickBot="1">
      <c r="A3" s="142" t="s">
        <v>638</v>
      </c>
      <c r="B3" s="47" t="s">
        <v>645</v>
      </c>
      <c r="C3" s="47" t="s">
        <v>646</v>
      </c>
      <c r="D3" s="47" t="s">
        <v>647</v>
      </c>
      <c r="E3" s="47" t="s">
        <v>652</v>
      </c>
      <c r="F3" s="47" t="s">
        <v>653</v>
      </c>
      <c r="G3" s="47" t="s">
        <v>654</v>
      </c>
      <c r="H3" s="47" t="s">
        <v>648</v>
      </c>
      <c r="I3" s="48" t="s">
        <v>641</v>
      </c>
      <c r="J3" s="54" t="s">
        <v>650</v>
      </c>
      <c r="K3" s="47" t="s">
        <v>651</v>
      </c>
      <c r="L3" s="47" t="s">
        <v>642</v>
      </c>
      <c r="M3" s="49" t="s">
        <v>643</v>
      </c>
      <c r="N3" s="141" t="s">
        <v>625</v>
      </c>
      <c r="O3" s="46" t="s">
        <v>644</v>
      </c>
      <c r="P3" s="46" t="s">
        <v>623</v>
      </c>
      <c r="Q3" s="48" t="s">
        <v>2026</v>
      </c>
      <c r="R3" s="48" t="s">
        <v>3560</v>
      </c>
      <c r="S3" s="47" t="s">
        <v>1534</v>
      </c>
      <c r="T3" s="47"/>
      <c r="U3" s="47"/>
    </row>
    <row r="4" spans="1:21" ht="13.5" thickBot="1">
      <c r="A4" s="26">
        <v>189</v>
      </c>
      <c r="B4" s="92" t="s">
        <v>3692</v>
      </c>
      <c r="C4" s="31"/>
      <c r="D4" s="73" t="s">
        <v>775</v>
      </c>
      <c r="E4" s="73" t="s">
        <v>775</v>
      </c>
      <c r="F4" s="73" t="s">
        <v>775</v>
      </c>
      <c r="G4" s="74" t="s">
        <v>666</v>
      </c>
      <c r="H4" s="74" t="s">
        <v>667</v>
      </c>
      <c r="I4" s="100"/>
      <c r="J4" s="207"/>
      <c r="K4" s="209"/>
      <c r="L4" s="77" t="s">
        <v>3695</v>
      </c>
      <c r="M4" s="77" t="s">
        <v>3696</v>
      </c>
      <c r="N4" s="193" t="s">
        <v>332</v>
      </c>
      <c r="O4" s="34">
        <v>2</v>
      </c>
      <c r="P4" s="34"/>
      <c r="Q4" s="173"/>
      <c r="R4" s="34"/>
      <c r="T4" s="14"/>
      <c r="U4" s="14"/>
    </row>
    <row r="5" spans="1:18" ht="102.75" thickBot="1">
      <c r="A5" s="57">
        <v>190</v>
      </c>
      <c r="B5" s="92" t="s">
        <v>3692</v>
      </c>
      <c r="C5" s="58"/>
      <c r="D5" s="73" t="s">
        <v>775</v>
      </c>
      <c r="E5" s="73" t="s">
        <v>775</v>
      </c>
      <c r="F5" s="73" t="s">
        <v>775</v>
      </c>
      <c r="G5" s="74" t="s">
        <v>666</v>
      </c>
      <c r="H5" s="74" t="s">
        <v>667</v>
      </c>
      <c r="L5" s="77" t="s">
        <v>3697</v>
      </c>
      <c r="M5" s="77" t="s">
        <v>3698</v>
      </c>
      <c r="N5" s="192" t="s">
        <v>246</v>
      </c>
      <c r="O5" s="60"/>
      <c r="P5" s="35">
        <v>1</v>
      </c>
      <c r="R5" s="35"/>
    </row>
    <row r="6" spans="1:18" ht="13.5" thickBot="1">
      <c r="A6" s="26">
        <v>389</v>
      </c>
      <c r="B6" s="92" t="s">
        <v>3474</v>
      </c>
      <c r="D6" s="73" t="s">
        <v>1701</v>
      </c>
      <c r="E6" s="73" t="s">
        <v>1701</v>
      </c>
      <c r="F6" s="73" t="s">
        <v>58</v>
      </c>
      <c r="G6" s="74" t="s">
        <v>1430</v>
      </c>
      <c r="H6" s="74" t="s">
        <v>1431</v>
      </c>
      <c r="L6" s="77" t="s">
        <v>3563</v>
      </c>
      <c r="M6" s="77" t="s">
        <v>3564</v>
      </c>
      <c r="N6" s="90" t="s">
        <v>332</v>
      </c>
      <c r="O6" s="35">
        <v>2</v>
      </c>
      <c r="Q6" s="174"/>
      <c r="R6" s="60"/>
    </row>
    <row r="7" spans="1:18" ht="13.5" thickBot="1">
      <c r="A7" s="26">
        <v>499</v>
      </c>
      <c r="B7" s="92" t="s">
        <v>3903</v>
      </c>
      <c r="C7" s="58"/>
      <c r="D7" s="75" t="s">
        <v>2507</v>
      </c>
      <c r="E7" s="75" t="s">
        <v>2507</v>
      </c>
      <c r="F7" s="75" t="s">
        <v>1782</v>
      </c>
      <c r="G7" s="76" t="s">
        <v>1430</v>
      </c>
      <c r="H7" s="76" t="s">
        <v>2135</v>
      </c>
      <c r="I7" s="62"/>
      <c r="J7" s="59"/>
      <c r="K7" s="61"/>
      <c r="L7" s="78" t="s">
        <v>3044</v>
      </c>
      <c r="M7" s="78" t="s">
        <v>3045</v>
      </c>
      <c r="N7" s="192" t="s">
        <v>332</v>
      </c>
      <c r="O7" s="60">
        <v>2</v>
      </c>
      <c r="P7" s="60"/>
      <c r="Q7" s="174"/>
      <c r="R7" s="60"/>
    </row>
    <row r="8" spans="1:18" ht="26.25" thickBot="1">
      <c r="A8" s="57">
        <v>390</v>
      </c>
      <c r="B8" s="92" t="s">
        <v>3474</v>
      </c>
      <c r="C8" s="58"/>
      <c r="D8" s="75" t="s">
        <v>2507</v>
      </c>
      <c r="E8" s="75" t="s">
        <v>2507</v>
      </c>
      <c r="F8" s="75" t="s">
        <v>1686</v>
      </c>
      <c r="G8" s="76" t="s">
        <v>1430</v>
      </c>
      <c r="H8" s="76" t="s">
        <v>1431</v>
      </c>
      <c r="I8" s="62"/>
      <c r="J8" s="59"/>
      <c r="K8" s="61"/>
      <c r="L8" s="78" t="s">
        <v>3565</v>
      </c>
      <c r="M8" s="78" t="s">
        <v>3566</v>
      </c>
      <c r="N8" s="192" t="s">
        <v>332</v>
      </c>
      <c r="O8" s="60">
        <v>2</v>
      </c>
      <c r="P8" s="60"/>
      <c r="Q8" s="174"/>
      <c r="R8" s="60"/>
    </row>
    <row r="9" spans="1:18" ht="26.25" thickBot="1">
      <c r="A9" s="57">
        <v>500</v>
      </c>
      <c r="B9" s="92" t="s">
        <v>3903</v>
      </c>
      <c r="C9" s="58"/>
      <c r="D9" s="75" t="s">
        <v>1652</v>
      </c>
      <c r="E9" s="75" t="s">
        <v>2507</v>
      </c>
      <c r="F9" s="75" t="s">
        <v>1667</v>
      </c>
      <c r="G9" s="76" t="s">
        <v>1430</v>
      </c>
      <c r="H9" s="76" t="s">
        <v>2135</v>
      </c>
      <c r="I9" s="62"/>
      <c r="J9" s="59"/>
      <c r="K9" s="61"/>
      <c r="L9" s="78" t="s">
        <v>3046</v>
      </c>
      <c r="M9" s="78" t="s">
        <v>286</v>
      </c>
      <c r="N9" s="192" t="s">
        <v>332</v>
      </c>
      <c r="O9" s="60">
        <v>2</v>
      </c>
      <c r="P9" s="60"/>
      <c r="Q9" s="174"/>
      <c r="R9" s="60"/>
    </row>
    <row r="10" spans="1:18" ht="39" thickBot="1">
      <c r="A10" s="57">
        <v>501</v>
      </c>
      <c r="B10" s="92" t="s">
        <v>3903</v>
      </c>
      <c r="C10" s="128"/>
      <c r="D10" s="75" t="s">
        <v>1652</v>
      </c>
      <c r="E10" s="75" t="s">
        <v>2507</v>
      </c>
      <c r="F10" s="75" t="s">
        <v>1667</v>
      </c>
      <c r="G10" s="76" t="s">
        <v>1430</v>
      </c>
      <c r="H10" s="76" t="s">
        <v>2135</v>
      </c>
      <c r="L10" s="78" t="s">
        <v>3047</v>
      </c>
      <c r="M10" s="78" t="s">
        <v>3048</v>
      </c>
      <c r="N10" s="90" t="s">
        <v>4026</v>
      </c>
      <c r="O10" s="35">
        <v>2</v>
      </c>
      <c r="Q10" s="174"/>
      <c r="R10" s="35"/>
    </row>
    <row r="11" spans="1:18" ht="26.25" thickBot="1">
      <c r="A11" s="26">
        <v>172</v>
      </c>
      <c r="B11" s="92" t="s">
        <v>3066</v>
      </c>
      <c r="C11" s="58"/>
      <c r="D11" s="75" t="s">
        <v>1652</v>
      </c>
      <c r="E11" s="75" t="s">
        <v>2507</v>
      </c>
      <c r="F11" s="75" t="s">
        <v>1686</v>
      </c>
      <c r="G11" s="76" t="s">
        <v>666</v>
      </c>
      <c r="H11" s="76" t="s">
        <v>667</v>
      </c>
      <c r="L11" s="78" t="s">
        <v>3069</v>
      </c>
      <c r="M11" s="78" t="s">
        <v>3070</v>
      </c>
      <c r="N11" s="90" t="s">
        <v>332</v>
      </c>
      <c r="O11" s="35">
        <v>2</v>
      </c>
      <c r="R11" s="35"/>
    </row>
    <row r="12" spans="1:18" ht="25.5">
      <c r="A12" s="57">
        <v>502</v>
      </c>
      <c r="B12" s="80" t="s">
        <v>3903</v>
      </c>
      <c r="C12" s="128"/>
      <c r="D12" s="75" t="s">
        <v>1652</v>
      </c>
      <c r="E12" s="75" t="s">
        <v>2507</v>
      </c>
      <c r="F12" s="75" t="s">
        <v>2514</v>
      </c>
      <c r="G12" s="76" t="s">
        <v>1430</v>
      </c>
      <c r="H12" s="76" t="s">
        <v>2135</v>
      </c>
      <c r="L12" s="78" t="s">
        <v>3047</v>
      </c>
      <c r="M12" s="78" t="s">
        <v>3049</v>
      </c>
      <c r="N12" s="90" t="s">
        <v>4027</v>
      </c>
      <c r="O12" s="35">
        <v>2</v>
      </c>
      <c r="R12" s="35"/>
    </row>
    <row r="13" spans="1:18" ht="63.75">
      <c r="A13" s="57">
        <v>665</v>
      </c>
      <c r="B13" s="80" t="s">
        <v>1403</v>
      </c>
      <c r="C13" s="200"/>
      <c r="D13" s="75" t="s">
        <v>1652</v>
      </c>
      <c r="E13" s="75" t="s">
        <v>2507</v>
      </c>
      <c r="F13" s="75" t="s">
        <v>2514</v>
      </c>
      <c r="G13" s="76" t="s">
        <v>661</v>
      </c>
      <c r="H13" s="76" t="s">
        <v>667</v>
      </c>
      <c r="L13" s="78" t="s">
        <v>4072</v>
      </c>
      <c r="M13" s="78" t="s">
        <v>4073</v>
      </c>
      <c r="N13" s="90" t="s">
        <v>332</v>
      </c>
      <c r="O13" s="35">
        <v>2</v>
      </c>
      <c r="R13" s="35"/>
    </row>
    <row r="14" spans="1:18" ht="89.25">
      <c r="A14" s="26">
        <v>248</v>
      </c>
      <c r="B14" s="80" t="s">
        <v>3818</v>
      </c>
      <c r="C14" s="58"/>
      <c r="D14" s="75" t="s">
        <v>1652</v>
      </c>
      <c r="E14" s="75" t="s">
        <v>2507</v>
      </c>
      <c r="F14" s="75" t="s">
        <v>1796</v>
      </c>
      <c r="G14" s="76" t="s">
        <v>666</v>
      </c>
      <c r="H14" s="76" t="s">
        <v>667</v>
      </c>
      <c r="L14" s="78" t="s">
        <v>3827</v>
      </c>
      <c r="M14" s="78" t="s">
        <v>3828</v>
      </c>
      <c r="N14" s="90" t="s">
        <v>332</v>
      </c>
      <c r="O14" s="35">
        <v>2</v>
      </c>
      <c r="R14" s="35"/>
    </row>
    <row r="15" spans="1:18" ht="25.5">
      <c r="A15" s="26">
        <v>503</v>
      </c>
      <c r="B15" s="80" t="s">
        <v>3903</v>
      </c>
      <c r="C15" s="58"/>
      <c r="D15" s="75" t="s">
        <v>1652</v>
      </c>
      <c r="E15" s="75" t="s">
        <v>2507</v>
      </c>
      <c r="F15" s="75" t="s">
        <v>1796</v>
      </c>
      <c r="G15" s="76" t="s">
        <v>2134</v>
      </c>
      <c r="H15" s="76" t="s">
        <v>2135</v>
      </c>
      <c r="L15" s="78" t="s">
        <v>3050</v>
      </c>
      <c r="M15" s="78" t="s">
        <v>3051</v>
      </c>
      <c r="N15" s="90" t="s">
        <v>332</v>
      </c>
      <c r="O15" s="35">
        <v>2</v>
      </c>
      <c r="R15" s="35"/>
    </row>
    <row r="16" spans="1:18" ht="38.25">
      <c r="A16" s="26">
        <v>69</v>
      </c>
      <c r="B16" s="80" t="s">
        <v>589</v>
      </c>
      <c r="C16" s="58"/>
      <c r="D16" s="75" t="s">
        <v>2682</v>
      </c>
      <c r="E16" s="75" t="s">
        <v>1784</v>
      </c>
      <c r="F16" s="75" t="s">
        <v>591</v>
      </c>
      <c r="G16" s="76" t="s">
        <v>2479</v>
      </c>
      <c r="H16" s="76" t="s">
        <v>2485</v>
      </c>
      <c r="I16" s="62"/>
      <c r="J16" s="59"/>
      <c r="K16" s="61"/>
      <c r="L16" s="78" t="s">
        <v>604</v>
      </c>
      <c r="M16" s="78" t="s">
        <v>605</v>
      </c>
      <c r="N16" s="192" t="s">
        <v>4028</v>
      </c>
      <c r="O16" s="60">
        <v>2</v>
      </c>
      <c r="P16" s="60"/>
      <c r="R16" s="35"/>
    </row>
    <row r="17" spans="1:18" ht="25.5">
      <c r="A17" s="26">
        <v>504</v>
      </c>
      <c r="B17" s="80" t="s">
        <v>3903</v>
      </c>
      <c r="C17" s="58"/>
      <c r="D17" s="75" t="s">
        <v>2518</v>
      </c>
      <c r="E17" s="75" t="s">
        <v>1652</v>
      </c>
      <c r="F17" s="75" t="s">
        <v>1701</v>
      </c>
      <c r="G17" s="76" t="s">
        <v>1430</v>
      </c>
      <c r="H17" s="76" t="s">
        <v>2135</v>
      </c>
      <c r="I17" s="62"/>
      <c r="J17" s="59"/>
      <c r="K17" s="61"/>
      <c r="L17" s="78" t="s">
        <v>3646</v>
      </c>
      <c r="M17" s="78" t="s">
        <v>3052</v>
      </c>
      <c r="N17" s="192" t="s">
        <v>332</v>
      </c>
      <c r="O17" s="60">
        <v>2</v>
      </c>
      <c r="P17" s="60"/>
      <c r="R17" s="35"/>
    </row>
    <row r="18" spans="1:18" ht="63.75">
      <c r="A18" s="57">
        <v>173</v>
      </c>
      <c r="B18" s="80" t="s">
        <v>3066</v>
      </c>
      <c r="C18" s="58"/>
      <c r="D18" s="75" t="s">
        <v>3067</v>
      </c>
      <c r="E18" s="75" t="s">
        <v>1652</v>
      </c>
      <c r="F18" s="75" t="s">
        <v>2477</v>
      </c>
      <c r="G18" s="76" t="s">
        <v>666</v>
      </c>
      <c r="H18" s="76" t="s">
        <v>667</v>
      </c>
      <c r="L18" s="78" t="s">
        <v>3071</v>
      </c>
      <c r="M18" s="78" t="s">
        <v>3072</v>
      </c>
      <c r="N18" s="90" t="s">
        <v>332</v>
      </c>
      <c r="O18" s="35">
        <v>2</v>
      </c>
      <c r="Q18" s="174"/>
      <c r="R18" s="35"/>
    </row>
    <row r="19" spans="1:18" ht="12.75">
      <c r="A19" s="26">
        <v>505</v>
      </c>
      <c r="B19" s="79" t="s">
        <v>3903</v>
      </c>
      <c r="C19" s="58"/>
      <c r="D19" s="73" t="s">
        <v>3067</v>
      </c>
      <c r="E19" s="73" t="s">
        <v>1652</v>
      </c>
      <c r="F19" s="73" t="s">
        <v>2477</v>
      </c>
      <c r="G19" s="74" t="s">
        <v>1430</v>
      </c>
      <c r="H19" s="76" t="s">
        <v>2135</v>
      </c>
      <c r="I19" s="62"/>
      <c r="J19" s="59"/>
      <c r="K19" s="61"/>
      <c r="L19" s="77" t="s">
        <v>3044</v>
      </c>
      <c r="M19" s="77" t="s">
        <v>3045</v>
      </c>
      <c r="N19" s="192" t="s">
        <v>332</v>
      </c>
      <c r="O19" s="60">
        <v>2</v>
      </c>
      <c r="P19" s="60"/>
      <c r="R19" s="35"/>
    </row>
    <row r="20" spans="1:18" ht="12.75">
      <c r="A20" s="26">
        <v>510</v>
      </c>
      <c r="B20" s="80" t="s">
        <v>3903</v>
      </c>
      <c r="C20" s="58"/>
      <c r="D20" s="73" t="s">
        <v>2668</v>
      </c>
      <c r="E20" s="73" t="s">
        <v>1652</v>
      </c>
      <c r="F20" s="73" t="s">
        <v>2514</v>
      </c>
      <c r="G20" s="74" t="s">
        <v>1430</v>
      </c>
      <c r="H20" s="76" t="s">
        <v>2135</v>
      </c>
      <c r="L20" s="77" t="s">
        <v>3044</v>
      </c>
      <c r="M20" s="77" t="s">
        <v>3045</v>
      </c>
      <c r="N20" s="90" t="s">
        <v>332</v>
      </c>
      <c r="O20" s="35">
        <v>2</v>
      </c>
      <c r="Q20" s="174"/>
      <c r="R20" s="35"/>
    </row>
    <row r="21" spans="1:18" ht="76.5">
      <c r="A21" s="26">
        <v>666</v>
      </c>
      <c r="B21" s="79" t="s">
        <v>1403</v>
      </c>
      <c r="C21" s="200"/>
      <c r="D21" s="75" t="s">
        <v>2668</v>
      </c>
      <c r="E21" s="75" t="s">
        <v>1652</v>
      </c>
      <c r="F21" s="75" t="s">
        <v>2514</v>
      </c>
      <c r="G21" s="76" t="s">
        <v>661</v>
      </c>
      <c r="H21" s="76" t="s">
        <v>662</v>
      </c>
      <c r="L21" s="78" t="s">
        <v>4074</v>
      </c>
      <c r="M21" s="78" t="s">
        <v>4075</v>
      </c>
      <c r="R21" s="35"/>
    </row>
    <row r="22" spans="1:18" ht="12.75">
      <c r="A22" s="57">
        <v>528</v>
      </c>
      <c r="B22" s="79" t="s">
        <v>3903</v>
      </c>
      <c r="C22" s="58"/>
      <c r="D22" s="75" t="s">
        <v>3910</v>
      </c>
      <c r="E22" s="75" t="s">
        <v>2518</v>
      </c>
      <c r="F22" s="75" t="s">
        <v>2684</v>
      </c>
      <c r="G22" s="76" t="s">
        <v>1430</v>
      </c>
      <c r="H22" s="76" t="s">
        <v>2135</v>
      </c>
      <c r="L22" s="78" t="s">
        <v>3044</v>
      </c>
      <c r="M22" s="78" t="s">
        <v>3045</v>
      </c>
      <c r="N22" s="90" t="s">
        <v>332</v>
      </c>
      <c r="O22" s="35">
        <v>2</v>
      </c>
      <c r="R22" s="35"/>
    </row>
    <row r="23" spans="1:18" ht="12.75">
      <c r="A23" s="26">
        <v>529</v>
      </c>
      <c r="B23" s="80" t="s">
        <v>3903</v>
      </c>
      <c r="C23" s="58"/>
      <c r="D23" s="75" t="s">
        <v>3911</v>
      </c>
      <c r="E23" s="75" t="s">
        <v>2518</v>
      </c>
      <c r="F23" s="75" t="s">
        <v>1667</v>
      </c>
      <c r="G23" s="76" t="s">
        <v>1430</v>
      </c>
      <c r="H23" s="76" t="s">
        <v>2135</v>
      </c>
      <c r="L23" s="78" t="s">
        <v>3044</v>
      </c>
      <c r="M23" s="78" t="s">
        <v>3045</v>
      </c>
      <c r="N23" s="90" t="s">
        <v>332</v>
      </c>
      <c r="O23" s="35">
        <v>2</v>
      </c>
      <c r="R23" s="35"/>
    </row>
    <row r="24" spans="1:18" ht="12.75">
      <c r="A24" s="57">
        <v>530</v>
      </c>
      <c r="B24" s="80" t="s">
        <v>3903</v>
      </c>
      <c r="C24" s="58"/>
      <c r="D24" s="75" t="s">
        <v>3912</v>
      </c>
      <c r="E24" s="75" t="s">
        <v>2518</v>
      </c>
      <c r="F24" s="75" t="s">
        <v>1796</v>
      </c>
      <c r="G24" s="76" t="s">
        <v>1430</v>
      </c>
      <c r="H24" s="76" t="s">
        <v>2135</v>
      </c>
      <c r="L24" s="78" t="s">
        <v>3044</v>
      </c>
      <c r="M24" s="78" t="s">
        <v>3045</v>
      </c>
      <c r="N24" s="90" t="s">
        <v>332</v>
      </c>
      <c r="O24" s="35">
        <v>2</v>
      </c>
      <c r="R24" s="35"/>
    </row>
    <row r="25" spans="1:18" ht="12.75">
      <c r="A25" s="57">
        <v>543</v>
      </c>
      <c r="B25" s="79" t="s">
        <v>3903</v>
      </c>
      <c r="C25" s="58"/>
      <c r="D25" s="75" t="s">
        <v>3918</v>
      </c>
      <c r="E25" s="75" t="s">
        <v>2499</v>
      </c>
      <c r="F25" s="75" t="s">
        <v>1657</v>
      </c>
      <c r="G25" s="76" t="s">
        <v>1430</v>
      </c>
      <c r="H25" s="76" t="s">
        <v>2135</v>
      </c>
      <c r="L25" s="78" t="s">
        <v>3044</v>
      </c>
      <c r="M25" s="78" t="s">
        <v>3045</v>
      </c>
      <c r="N25" s="90" t="s">
        <v>332</v>
      </c>
      <c r="O25" s="35">
        <v>2</v>
      </c>
      <c r="Q25" s="174"/>
      <c r="R25" s="35"/>
    </row>
    <row r="26" spans="1:18" ht="12.75">
      <c r="A26" s="26">
        <v>561</v>
      </c>
      <c r="B26" s="79" t="s">
        <v>3903</v>
      </c>
      <c r="C26" s="58"/>
      <c r="D26" s="75" t="s">
        <v>3926</v>
      </c>
      <c r="E26" s="75" t="s">
        <v>2667</v>
      </c>
      <c r="F26" s="75" t="s">
        <v>3518</v>
      </c>
      <c r="G26" s="76" t="s">
        <v>1430</v>
      </c>
      <c r="H26" s="76" t="s">
        <v>2135</v>
      </c>
      <c r="I26" s="62"/>
      <c r="J26" s="59"/>
      <c r="K26" s="61"/>
      <c r="L26" s="78" t="s">
        <v>3044</v>
      </c>
      <c r="M26" s="78" t="s">
        <v>3045</v>
      </c>
      <c r="N26" s="192" t="s">
        <v>332</v>
      </c>
      <c r="O26" s="60">
        <v>2</v>
      </c>
      <c r="P26" s="60"/>
      <c r="R26" s="35"/>
    </row>
    <row r="27" spans="1:18" ht="38.25">
      <c r="A27" s="57">
        <v>475</v>
      </c>
      <c r="B27" s="80" t="s">
        <v>2980</v>
      </c>
      <c r="C27" s="58"/>
      <c r="D27" s="75" t="s">
        <v>218</v>
      </c>
      <c r="E27" s="75" t="s">
        <v>2667</v>
      </c>
      <c r="F27" s="75" t="s">
        <v>2986</v>
      </c>
      <c r="G27" s="76" t="s">
        <v>666</v>
      </c>
      <c r="H27" s="76" t="s">
        <v>667</v>
      </c>
      <c r="I27" s="62"/>
      <c r="J27" s="59"/>
      <c r="K27" s="61"/>
      <c r="L27" s="78" t="s">
        <v>3899</v>
      </c>
      <c r="M27" s="78" t="s">
        <v>3900</v>
      </c>
      <c r="N27" s="192" t="s">
        <v>4029</v>
      </c>
      <c r="O27" s="60">
        <v>2</v>
      </c>
      <c r="P27" s="60"/>
      <c r="R27" s="35"/>
    </row>
    <row r="28" spans="1:18" ht="76.5">
      <c r="A28" s="26">
        <v>738</v>
      </c>
      <c r="B28" s="79" t="s">
        <v>1403</v>
      </c>
      <c r="C28" s="200"/>
      <c r="D28" s="75" t="s">
        <v>778</v>
      </c>
      <c r="E28" s="75" t="s">
        <v>219</v>
      </c>
      <c r="F28" s="75" t="s">
        <v>1652</v>
      </c>
      <c r="G28" s="76" t="s">
        <v>661</v>
      </c>
      <c r="H28" s="76" t="s">
        <v>662</v>
      </c>
      <c r="L28" s="78" t="s">
        <v>4141</v>
      </c>
      <c r="M28" s="78" t="s">
        <v>3012</v>
      </c>
      <c r="Q28" s="174"/>
      <c r="R28" s="35"/>
    </row>
    <row r="29" spans="1:18" ht="12.75">
      <c r="A29" s="57">
        <v>617</v>
      </c>
      <c r="B29" s="79" t="s">
        <v>3903</v>
      </c>
      <c r="C29" s="200"/>
      <c r="D29" s="75" t="s">
        <v>2499</v>
      </c>
      <c r="E29" s="75" t="s">
        <v>226</v>
      </c>
      <c r="F29" s="75" t="s">
        <v>2518</v>
      </c>
      <c r="G29" s="76" t="s">
        <v>1430</v>
      </c>
      <c r="H29" s="76" t="s">
        <v>2135</v>
      </c>
      <c r="I29" s="62"/>
      <c r="J29" s="59"/>
      <c r="K29" s="61"/>
      <c r="L29" s="78" t="s">
        <v>3044</v>
      </c>
      <c r="M29" s="78" t="s">
        <v>3045</v>
      </c>
      <c r="N29" s="192" t="s">
        <v>332</v>
      </c>
      <c r="O29" s="60">
        <v>2</v>
      </c>
      <c r="P29" s="60"/>
      <c r="R29" s="35"/>
    </row>
    <row r="30" spans="1:18" ht="38.25">
      <c r="A30" s="57">
        <v>742</v>
      </c>
      <c r="B30" s="80" t="s">
        <v>1403</v>
      </c>
      <c r="C30" s="200"/>
      <c r="D30" s="75" t="s">
        <v>593</v>
      </c>
      <c r="E30" s="75" t="s">
        <v>57</v>
      </c>
      <c r="F30" s="75" t="s">
        <v>2514</v>
      </c>
      <c r="G30" s="76" t="s">
        <v>661</v>
      </c>
      <c r="H30" s="76" t="s">
        <v>667</v>
      </c>
      <c r="L30" s="78" t="s">
        <v>4145</v>
      </c>
      <c r="M30" s="78" t="s">
        <v>3012</v>
      </c>
      <c r="R30" s="35"/>
    </row>
    <row r="31" spans="1:18" ht="51">
      <c r="A31" s="27">
        <v>353</v>
      </c>
      <c r="B31" s="79" t="s">
        <v>3818</v>
      </c>
      <c r="C31" s="58"/>
      <c r="D31" s="75" t="s">
        <v>593</v>
      </c>
      <c r="E31" s="75" t="s">
        <v>57</v>
      </c>
      <c r="F31" s="75" t="s">
        <v>1692</v>
      </c>
      <c r="G31" s="76" t="s">
        <v>661</v>
      </c>
      <c r="H31" s="76" t="s">
        <v>662</v>
      </c>
      <c r="I31" s="62"/>
      <c r="J31" s="59"/>
      <c r="K31" s="61"/>
      <c r="L31" s="78" t="s">
        <v>4169</v>
      </c>
      <c r="M31" s="78" t="s">
        <v>4170</v>
      </c>
      <c r="N31" s="192"/>
      <c r="O31" s="60"/>
      <c r="P31" s="60"/>
      <c r="R31" s="35"/>
    </row>
    <row r="32" spans="1:18" ht="63.75">
      <c r="A32" s="27">
        <v>117</v>
      </c>
      <c r="B32" s="80" t="s">
        <v>3531</v>
      </c>
      <c r="C32" s="58"/>
      <c r="D32" s="75" t="s">
        <v>593</v>
      </c>
      <c r="E32" s="75" t="s">
        <v>57</v>
      </c>
      <c r="F32" s="75" t="s">
        <v>2665</v>
      </c>
      <c r="G32" s="76" t="s">
        <v>661</v>
      </c>
      <c r="H32" s="76" t="s">
        <v>662</v>
      </c>
      <c r="L32" s="78" t="s">
        <v>2212</v>
      </c>
      <c r="M32" s="78" t="s">
        <v>2213</v>
      </c>
      <c r="Q32" s="174"/>
      <c r="R32" s="35"/>
    </row>
    <row r="33" spans="1:18" ht="76.5">
      <c r="A33" s="26">
        <v>239</v>
      </c>
      <c r="B33" s="79" t="s">
        <v>3161</v>
      </c>
      <c r="C33" s="58"/>
      <c r="D33" s="75" t="s">
        <v>593</v>
      </c>
      <c r="E33" s="75" t="s">
        <v>57</v>
      </c>
      <c r="F33" s="75" t="s">
        <v>2665</v>
      </c>
      <c r="G33" s="76" t="s">
        <v>666</v>
      </c>
      <c r="H33" s="76" t="s">
        <v>662</v>
      </c>
      <c r="L33" s="78" t="s">
        <v>3799</v>
      </c>
      <c r="M33" s="78" t="s">
        <v>3800</v>
      </c>
      <c r="N33" s="90" t="s">
        <v>4030</v>
      </c>
      <c r="O33" s="35">
        <v>2</v>
      </c>
      <c r="R33" s="35"/>
    </row>
    <row r="34" spans="1:18" ht="76.5">
      <c r="A34" s="57">
        <v>354</v>
      </c>
      <c r="B34" s="79" t="s">
        <v>3818</v>
      </c>
      <c r="D34" s="75" t="s">
        <v>593</v>
      </c>
      <c r="E34" s="75" t="s">
        <v>57</v>
      </c>
      <c r="F34" s="75" t="s">
        <v>2665</v>
      </c>
      <c r="G34" s="76" t="s">
        <v>666</v>
      </c>
      <c r="H34" s="76" t="s">
        <v>667</v>
      </c>
      <c r="L34" s="78" t="s">
        <v>4171</v>
      </c>
      <c r="M34" s="78" t="s">
        <v>4172</v>
      </c>
      <c r="N34" s="90" t="s">
        <v>4031</v>
      </c>
      <c r="O34" s="35">
        <v>2</v>
      </c>
      <c r="R34" s="35"/>
    </row>
    <row r="35" spans="1:18" ht="25.5">
      <c r="A35" s="57">
        <v>455</v>
      </c>
      <c r="B35" s="80" t="s">
        <v>3474</v>
      </c>
      <c r="C35" s="58"/>
      <c r="D35" s="75" t="s">
        <v>593</v>
      </c>
      <c r="E35" s="75" t="s">
        <v>57</v>
      </c>
      <c r="F35" s="75" t="s">
        <v>2665</v>
      </c>
      <c r="G35" s="76" t="s">
        <v>2134</v>
      </c>
      <c r="H35" s="76" t="s">
        <v>2135</v>
      </c>
      <c r="L35" s="78" t="s">
        <v>2957</v>
      </c>
      <c r="M35" s="78"/>
      <c r="R35" s="35"/>
    </row>
    <row r="36" spans="1:18" ht="51">
      <c r="A36" s="26">
        <v>743</v>
      </c>
      <c r="B36" s="80" t="s">
        <v>1403</v>
      </c>
      <c r="C36" s="200"/>
      <c r="D36" s="75" t="s">
        <v>593</v>
      </c>
      <c r="E36" s="75" t="s">
        <v>57</v>
      </c>
      <c r="F36" s="75" t="s">
        <v>2665</v>
      </c>
      <c r="G36" s="76" t="s">
        <v>666</v>
      </c>
      <c r="H36" s="76" t="s">
        <v>667</v>
      </c>
      <c r="L36" s="78" t="s">
        <v>4146</v>
      </c>
      <c r="M36" s="78" t="s">
        <v>3012</v>
      </c>
      <c r="N36" s="90" t="s">
        <v>4032</v>
      </c>
      <c r="O36" s="35">
        <v>2</v>
      </c>
      <c r="R36" s="35"/>
    </row>
    <row r="37" spans="1:18" ht="12.75">
      <c r="A37" s="26">
        <v>466</v>
      </c>
      <c r="B37" s="79" t="s">
        <v>2963</v>
      </c>
      <c r="C37" s="58"/>
      <c r="D37" s="75" t="s">
        <v>593</v>
      </c>
      <c r="E37" s="75" t="s">
        <v>2665</v>
      </c>
      <c r="F37" s="75" t="s">
        <v>57</v>
      </c>
      <c r="G37" s="76" t="s">
        <v>666</v>
      </c>
      <c r="H37" s="76"/>
      <c r="L37" s="78" t="s">
        <v>2978</v>
      </c>
      <c r="M37" s="78" t="s">
        <v>2979</v>
      </c>
      <c r="N37" s="90" t="s">
        <v>4032</v>
      </c>
      <c r="O37" s="35">
        <v>2</v>
      </c>
      <c r="R37" s="35"/>
    </row>
    <row r="38" spans="1:18" ht="12.75">
      <c r="A38" s="26">
        <v>72</v>
      </c>
      <c r="B38" s="79" t="s">
        <v>589</v>
      </c>
      <c r="C38" s="58"/>
      <c r="D38" s="75" t="s">
        <v>593</v>
      </c>
      <c r="E38" s="75" t="s">
        <v>2112</v>
      </c>
      <c r="F38" s="75" t="s">
        <v>2478</v>
      </c>
      <c r="G38" s="76" t="s">
        <v>2479</v>
      </c>
      <c r="H38" s="76" t="s">
        <v>2485</v>
      </c>
      <c r="I38" s="62"/>
      <c r="J38" s="59"/>
      <c r="K38" s="61"/>
      <c r="L38" s="78" t="s">
        <v>599</v>
      </c>
      <c r="M38" s="78" t="s">
        <v>610</v>
      </c>
      <c r="N38" s="192" t="s">
        <v>4033</v>
      </c>
      <c r="O38" s="60">
        <v>2</v>
      </c>
      <c r="P38" s="60"/>
      <c r="R38" s="35"/>
    </row>
    <row r="39" spans="1:18" ht="25.5">
      <c r="A39" s="57">
        <v>350</v>
      </c>
      <c r="B39" s="80" t="s">
        <v>3818</v>
      </c>
      <c r="C39" s="58"/>
      <c r="D39" s="75" t="s">
        <v>3824</v>
      </c>
      <c r="E39" s="75" t="s">
        <v>226</v>
      </c>
      <c r="F39" s="75" t="s">
        <v>2514</v>
      </c>
      <c r="G39" s="76" t="s">
        <v>661</v>
      </c>
      <c r="H39" s="76" t="s">
        <v>662</v>
      </c>
      <c r="L39" s="78" t="s">
        <v>3395</v>
      </c>
      <c r="M39" s="78" t="s">
        <v>4164</v>
      </c>
      <c r="R39" s="35"/>
    </row>
    <row r="40" spans="1:18" ht="25.5">
      <c r="A40" s="26">
        <v>454</v>
      </c>
      <c r="B40" s="80" t="s">
        <v>3474</v>
      </c>
      <c r="C40" s="58"/>
      <c r="D40" s="75" t="s">
        <v>3824</v>
      </c>
      <c r="E40" s="75" t="s">
        <v>226</v>
      </c>
      <c r="F40" s="75" t="s">
        <v>58</v>
      </c>
      <c r="G40" s="76" t="s">
        <v>1430</v>
      </c>
      <c r="H40" s="76" t="s">
        <v>1431</v>
      </c>
      <c r="L40" s="78" t="s">
        <v>2955</v>
      </c>
      <c r="M40" s="78" t="s">
        <v>2956</v>
      </c>
      <c r="N40" s="90" t="s">
        <v>332</v>
      </c>
      <c r="O40" s="35">
        <v>2</v>
      </c>
      <c r="R40" s="35"/>
    </row>
    <row r="41" spans="1:18" ht="38.25">
      <c r="A41" s="57">
        <v>351</v>
      </c>
      <c r="B41" s="80" t="s">
        <v>3818</v>
      </c>
      <c r="C41" s="58"/>
      <c r="D41" s="75" t="s">
        <v>3825</v>
      </c>
      <c r="E41" s="75" t="s">
        <v>226</v>
      </c>
      <c r="F41" s="75" t="s">
        <v>2</v>
      </c>
      <c r="G41" s="76" t="s">
        <v>666</v>
      </c>
      <c r="H41" s="76" t="s">
        <v>667</v>
      </c>
      <c r="L41" s="78" t="s">
        <v>4165</v>
      </c>
      <c r="M41" s="78" t="s">
        <v>4166</v>
      </c>
      <c r="N41" s="90" t="s">
        <v>227</v>
      </c>
      <c r="O41" s="35">
        <v>2</v>
      </c>
      <c r="Q41" s="174"/>
      <c r="R41" s="35"/>
    </row>
    <row r="42" spans="1:18" ht="25.5">
      <c r="A42" s="26">
        <v>352</v>
      </c>
      <c r="B42" s="79" t="s">
        <v>3818</v>
      </c>
      <c r="D42" s="75" t="s">
        <v>3825</v>
      </c>
      <c r="E42" s="75" t="s">
        <v>57</v>
      </c>
      <c r="F42" s="75" t="s">
        <v>58</v>
      </c>
      <c r="G42" s="76" t="s">
        <v>666</v>
      </c>
      <c r="H42" s="76" t="s">
        <v>667</v>
      </c>
      <c r="I42" s="62"/>
      <c r="J42" s="59"/>
      <c r="K42" s="61"/>
      <c r="L42" s="78" t="s">
        <v>4167</v>
      </c>
      <c r="M42" s="78" t="s">
        <v>4168</v>
      </c>
      <c r="N42" s="192" t="s">
        <v>332</v>
      </c>
      <c r="O42" s="60">
        <v>2</v>
      </c>
      <c r="P42" s="60"/>
      <c r="R42" s="35"/>
    </row>
    <row r="43" spans="1:18" ht="76.5">
      <c r="A43" s="57">
        <v>365</v>
      </c>
      <c r="B43" s="80" t="s">
        <v>3818</v>
      </c>
      <c r="C43" s="58"/>
      <c r="D43" s="75" t="s">
        <v>3826</v>
      </c>
      <c r="E43" s="75"/>
      <c r="F43" s="75"/>
      <c r="G43" s="76" t="s">
        <v>661</v>
      </c>
      <c r="H43" s="76" t="s">
        <v>662</v>
      </c>
      <c r="L43" s="78" t="s">
        <v>3432</v>
      </c>
      <c r="M43" s="78" t="s">
        <v>3433</v>
      </c>
      <c r="R43" s="35"/>
    </row>
    <row r="44" spans="1:18" ht="38.25">
      <c r="A44" s="26">
        <v>4</v>
      </c>
      <c r="B44" s="80" t="s">
        <v>395</v>
      </c>
      <c r="C44" s="58"/>
      <c r="D44" s="75" t="s">
        <v>396</v>
      </c>
      <c r="E44" s="75" t="s">
        <v>2482</v>
      </c>
      <c r="F44" s="75" t="s">
        <v>397</v>
      </c>
      <c r="G44" s="76" t="s">
        <v>2479</v>
      </c>
      <c r="H44" s="76" t="s">
        <v>2485</v>
      </c>
      <c r="J44" s="101"/>
      <c r="K44" s="112"/>
      <c r="L44" s="78" t="s">
        <v>399</v>
      </c>
      <c r="M44" s="78" t="s">
        <v>400</v>
      </c>
      <c r="N44" s="90" t="s">
        <v>391</v>
      </c>
      <c r="O44" s="35">
        <v>2</v>
      </c>
      <c r="R44" s="175">
        <v>5.14</v>
      </c>
    </row>
    <row r="45" spans="1:18" ht="12.75">
      <c r="A45" s="57">
        <v>506</v>
      </c>
      <c r="B45" s="79" t="s">
        <v>3903</v>
      </c>
      <c r="C45" s="58"/>
      <c r="D45" s="75" t="s">
        <v>3905</v>
      </c>
      <c r="E45" s="75" t="s">
        <v>1652</v>
      </c>
      <c r="F45" s="75" t="s">
        <v>2499</v>
      </c>
      <c r="G45" s="76" t="s">
        <v>1430</v>
      </c>
      <c r="H45" s="76" t="s">
        <v>2135</v>
      </c>
      <c r="L45" s="78" t="s">
        <v>3044</v>
      </c>
      <c r="M45" s="78" t="s">
        <v>3045</v>
      </c>
      <c r="N45" s="90" t="s">
        <v>332</v>
      </c>
      <c r="O45" s="35">
        <v>2</v>
      </c>
      <c r="R45" s="35"/>
    </row>
    <row r="46" spans="1:18" ht="12.75">
      <c r="A46" s="26">
        <v>250</v>
      </c>
      <c r="B46" s="79" t="s">
        <v>3818</v>
      </c>
      <c r="C46" s="58"/>
      <c r="D46" s="75" t="s">
        <v>3819</v>
      </c>
      <c r="E46" s="75" t="s">
        <v>1652</v>
      </c>
      <c r="F46" s="75" t="s">
        <v>674</v>
      </c>
      <c r="G46" s="76" t="s">
        <v>666</v>
      </c>
      <c r="H46" s="76" t="s">
        <v>667</v>
      </c>
      <c r="L46" s="78" t="s">
        <v>2644</v>
      </c>
      <c r="M46" s="78" t="s">
        <v>3831</v>
      </c>
      <c r="N46" s="90" t="s">
        <v>228</v>
      </c>
      <c r="O46" s="35">
        <v>2</v>
      </c>
      <c r="R46" s="35"/>
    </row>
    <row r="47" spans="1:18" ht="12.75">
      <c r="A47" s="26">
        <v>507</v>
      </c>
      <c r="B47" s="80" t="s">
        <v>3903</v>
      </c>
      <c r="C47" s="58"/>
      <c r="D47" s="75" t="s">
        <v>3819</v>
      </c>
      <c r="E47" s="75" t="s">
        <v>1652</v>
      </c>
      <c r="F47" s="75" t="s">
        <v>1651</v>
      </c>
      <c r="G47" s="76" t="s">
        <v>1430</v>
      </c>
      <c r="H47" s="76" t="s">
        <v>2135</v>
      </c>
      <c r="L47" s="78" t="s">
        <v>3044</v>
      </c>
      <c r="M47" s="78" t="s">
        <v>3045</v>
      </c>
      <c r="N47" s="90" t="s">
        <v>332</v>
      </c>
      <c r="O47" s="35">
        <v>2</v>
      </c>
      <c r="R47" s="35"/>
    </row>
    <row r="48" spans="1:18" ht="12.75">
      <c r="A48" s="57">
        <v>508</v>
      </c>
      <c r="B48" s="79" t="s">
        <v>3903</v>
      </c>
      <c r="C48" s="58"/>
      <c r="D48" s="75" t="s">
        <v>3906</v>
      </c>
      <c r="E48" s="75" t="s">
        <v>1652</v>
      </c>
      <c r="F48" s="75" t="s">
        <v>1657</v>
      </c>
      <c r="G48" s="76" t="s">
        <v>1430</v>
      </c>
      <c r="H48" s="76" t="s">
        <v>2135</v>
      </c>
      <c r="L48" s="78" t="s">
        <v>3044</v>
      </c>
      <c r="M48" s="78" t="s">
        <v>3045</v>
      </c>
      <c r="N48" s="90" t="s">
        <v>332</v>
      </c>
      <c r="O48" s="35">
        <v>2</v>
      </c>
      <c r="R48" s="35"/>
    </row>
    <row r="49" spans="1:18" ht="12.75">
      <c r="A49" s="26">
        <v>509</v>
      </c>
      <c r="B49" s="80" t="s">
        <v>3903</v>
      </c>
      <c r="D49" s="75" t="s">
        <v>711</v>
      </c>
      <c r="E49" s="75" t="s">
        <v>1652</v>
      </c>
      <c r="F49" s="75" t="s">
        <v>2684</v>
      </c>
      <c r="G49" s="76" t="s">
        <v>1430</v>
      </c>
      <c r="H49" s="76" t="s">
        <v>2135</v>
      </c>
      <c r="L49" s="78" t="s">
        <v>3499</v>
      </c>
      <c r="M49" s="78" t="s">
        <v>3053</v>
      </c>
      <c r="N49" s="90" t="s">
        <v>332</v>
      </c>
      <c r="O49" s="35">
        <v>2</v>
      </c>
      <c r="R49" s="35"/>
    </row>
    <row r="50" spans="1:18" ht="38.25">
      <c r="A50" s="26">
        <v>667</v>
      </c>
      <c r="B50" s="80" t="s">
        <v>1403</v>
      </c>
      <c r="C50" s="200"/>
      <c r="D50" s="75" t="s">
        <v>2670</v>
      </c>
      <c r="E50" s="75" t="s">
        <v>1652</v>
      </c>
      <c r="F50" s="75" t="s">
        <v>2514</v>
      </c>
      <c r="G50" s="76" t="s">
        <v>661</v>
      </c>
      <c r="H50" s="76" t="s">
        <v>662</v>
      </c>
      <c r="L50" s="78" t="s">
        <v>4076</v>
      </c>
      <c r="M50" s="78" t="s">
        <v>4077</v>
      </c>
      <c r="Q50" s="174"/>
      <c r="R50" s="35"/>
    </row>
    <row r="51" spans="1:18" ht="12.75">
      <c r="A51" s="27">
        <v>511</v>
      </c>
      <c r="B51" s="79" t="s">
        <v>3903</v>
      </c>
      <c r="C51" s="58"/>
      <c r="D51" s="75" t="s">
        <v>3907</v>
      </c>
      <c r="E51" s="75" t="s">
        <v>1652</v>
      </c>
      <c r="F51" s="75" t="s">
        <v>719</v>
      </c>
      <c r="G51" s="76" t="s">
        <v>1430</v>
      </c>
      <c r="H51" s="76" t="s">
        <v>2135</v>
      </c>
      <c r="L51" s="78" t="s">
        <v>3044</v>
      </c>
      <c r="M51" s="78" t="s">
        <v>3045</v>
      </c>
      <c r="N51" s="90" t="s">
        <v>332</v>
      </c>
      <c r="O51" s="35">
        <v>2</v>
      </c>
      <c r="R51" s="35"/>
    </row>
    <row r="52" spans="1:18" ht="12.75">
      <c r="A52" s="57">
        <v>512</v>
      </c>
      <c r="B52" s="79" t="s">
        <v>3903</v>
      </c>
      <c r="C52" s="58"/>
      <c r="D52" s="75" t="s">
        <v>3908</v>
      </c>
      <c r="E52" s="75" t="s">
        <v>1652</v>
      </c>
      <c r="F52" s="75" t="s">
        <v>592</v>
      </c>
      <c r="G52" s="76" t="s">
        <v>1430</v>
      </c>
      <c r="H52" s="76" t="s">
        <v>2135</v>
      </c>
      <c r="I52" s="62"/>
      <c r="J52" s="59"/>
      <c r="K52" s="61"/>
      <c r="L52" s="78" t="s">
        <v>3044</v>
      </c>
      <c r="M52" s="78" t="s">
        <v>3045</v>
      </c>
      <c r="N52" s="192" t="s">
        <v>332</v>
      </c>
      <c r="O52" s="60">
        <v>2</v>
      </c>
      <c r="P52" s="60"/>
      <c r="R52" s="35"/>
    </row>
    <row r="53" spans="1:18" ht="229.5">
      <c r="A53" s="26">
        <v>58</v>
      </c>
      <c r="B53" s="80" t="s">
        <v>579</v>
      </c>
      <c r="C53" s="58"/>
      <c r="D53" s="75" t="s">
        <v>1900</v>
      </c>
      <c r="E53" s="75" t="s">
        <v>1788</v>
      </c>
      <c r="F53" s="75" t="s">
        <v>4</v>
      </c>
      <c r="G53" s="76" t="s">
        <v>1706</v>
      </c>
      <c r="H53" s="76" t="s">
        <v>2480</v>
      </c>
      <c r="L53" s="77" t="s">
        <v>580</v>
      </c>
      <c r="M53" s="77" t="s">
        <v>581</v>
      </c>
      <c r="R53" s="35"/>
    </row>
    <row r="54" spans="1:18" ht="76.5">
      <c r="A54" s="26">
        <v>513</v>
      </c>
      <c r="B54" s="79" t="s">
        <v>3903</v>
      </c>
      <c r="C54" s="58"/>
      <c r="D54" s="75" t="s">
        <v>2512</v>
      </c>
      <c r="E54" s="75" t="s">
        <v>1652</v>
      </c>
      <c r="F54" s="75" t="s">
        <v>4</v>
      </c>
      <c r="G54" s="76" t="s">
        <v>1430</v>
      </c>
      <c r="H54" s="76" t="s">
        <v>2135</v>
      </c>
      <c r="L54" s="78" t="s">
        <v>3054</v>
      </c>
      <c r="M54" s="78" t="s">
        <v>3055</v>
      </c>
      <c r="N54" s="90" t="s">
        <v>229</v>
      </c>
      <c r="O54" s="35">
        <v>2</v>
      </c>
      <c r="R54" s="35"/>
    </row>
    <row r="55" spans="1:18" ht="12.75">
      <c r="A55" s="27">
        <v>12</v>
      </c>
      <c r="B55" s="80" t="s">
        <v>17</v>
      </c>
      <c r="C55" s="58"/>
      <c r="D55" s="75" t="s">
        <v>1900</v>
      </c>
      <c r="E55" s="75" t="s">
        <v>1788</v>
      </c>
      <c r="F55" s="75" t="s">
        <v>18</v>
      </c>
      <c r="G55" s="76" t="s">
        <v>2479</v>
      </c>
      <c r="H55" s="76" t="s">
        <v>2480</v>
      </c>
      <c r="I55" s="62"/>
      <c r="J55" s="122"/>
      <c r="K55" s="121"/>
      <c r="L55" s="78" t="s">
        <v>20</v>
      </c>
      <c r="M55" s="78" t="s">
        <v>21</v>
      </c>
      <c r="N55" s="192" t="s">
        <v>230</v>
      </c>
      <c r="O55" s="60">
        <v>2</v>
      </c>
      <c r="P55" s="60"/>
      <c r="R55" s="35"/>
    </row>
    <row r="56" spans="1:18" ht="13.5" thickBot="1">
      <c r="A56" s="26">
        <v>21</v>
      </c>
      <c r="B56" s="79" t="s">
        <v>944</v>
      </c>
      <c r="D56" s="75" t="s">
        <v>1900</v>
      </c>
      <c r="E56" s="75" t="s">
        <v>1788</v>
      </c>
      <c r="F56" s="75" t="s">
        <v>18</v>
      </c>
      <c r="G56" s="76" t="s">
        <v>2479</v>
      </c>
      <c r="H56" s="76" t="s">
        <v>662</v>
      </c>
      <c r="J56" s="101"/>
      <c r="K56" s="112"/>
      <c r="L56" s="78" t="s">
        <v>20</v>
      </c>
      <c r="M56" s="78" t="s">
        <v>21</v>
      </c>
      <c r="N56" s="90" t="s">
        <v>230</v>
      </c>
      <c r="O56" s="35">
        <v>2</v>
      </c>
      <c r="R56" s="35"/>
    </row>
    <row r="57" spans="1:18" ht="39" thickBot="1">
      <c r="A57" s="26">
        <v>94</v>
      </c>
      <c r="B57" s="92" t="s">
        <v>3531</v>
      </c>
      <c r="C57" s="58"/>
      <c r="D57" s="73" t="s">
        <v>2512</v>
      </c>
      <c r="E57" s="73" t="s">
        <v>1652</v>
      </c>
      <c r="F57" s="73" t="s">
        <v>18</v>
      </c>
      <c r="G57" s="74" t="s">
        <v>666</v>
      </c>
      <c r="H57" s="74" t="s">
        <v>662</v>
      </c>
      <c r="L57" s="77" t="s">
        <v>3534</v>
      </c>
      <c r="M57" s="77" t="s">
        <v>3535</v>
      </c>
      <c r="N57" s="90" t="s">
        <v>230</v>
      </c>
      <c r="O57" s="35">
        <v>2</v>
      </c>
      <c r="R57" s="35"/>
    </row>
    <row r="58" spans="1:18" ht="102">
      <c r="A58" s="57">
        <v>391</v>
      </c>
      <c r="B58" s="80" t="s">
        <v>3474</v>
      </c>
      <c r="C58" s="58"/>
      <c r="D58" s="75" t="s">
        <v>2512</v>
      </c>
      <c r="E58" s="73" t="s">
        <v>1652</v>
      </c>
      <c r="F58" s="73" t="s">
        <v>18</v>
      </c>
      <c r="G58" s="74" t="s">
        <v>1430</v>
      </c>
      <c r="H58" s="74" t="s">
        <v>1431</v>
      </c>
      <c r="L58" s="77" t="s">
        <v>3567</v>
      </c>
      <c r="M58" s="77" t="s">
        <v>3568</v>
      </c>
      <c r="N58" s="90" t="s">
        <v>230</v>
      </c>
      <c r="O58" s="35">
        <v>2</v>
      </c>
      <c r="R58" s="35"/>
    </row>
    <row r="59" spans="1:18" ht="38.25">
      <c r="A59" s="57">
        <v>514</v>
      </c>
      <c r="B59" s="80" t="s">
        <v>3903</v>
      </c>
      <c r="C59" s="58"/>
      <c r="D59" s="85" t="s">
        <v>2512</v>
      </c>
      <c r="E59" s="75" t="s">
        <v>1652</v>
      </c>
      <c r="F59" s="75" t="s">
        <v>18</v>
      </c>
      <c r="G59" s="76" t="s">
        <v>1430</v>
      </c>
      <c r="H59" s="76" t="s">
        <v>2135</v>
      </c>
      <c r="L59" s="78" t="s">
        <v>3056</v>
      </c>
      <c r="M59" s="78" t="s">
        <v>3057</v>
      </c>
      <c r="N59" s="90" t="s">
        <v>230</v>
      </c>
      <c r="O59" s="35">
        <v>2</v>
      </c>
      <c r="R59" s="35"/>
    </row>
    <row r="60" spans="1:18" ht="25.5">
      <c r="A60" s="26">
        <v>748</v>
      </c>
      <c r="B60" s="79" t="s">
        <v>4155</v>
      </c>
      <c r="C60" s="200"/>
      <c r="D60" s="126" t="s">
        <v>2512</v>
      </c>
      <c r="E60" s="202">
        <v>3</v>
      </c>
      <c r="F60" s="202">
        <v>61</v>
      </c>
      <c r="G60" s="76" t="s">
        <v>666</v>
      </c>
      <c r="H60" s="76" t="s">
        <v>667</v>
      </c>
      <c r="L60" s="78" t="s">
        <v>4156</v>
      </c>
      <c r="M60" s="78" t="s">
        <v>4157</v>
      </c>
      <c r="N60" s="90" t="s">
        <v>230</v>
      </c>
      <c r="O60" s="35">
        <v>2</v>
      </c>
      <c r="R60" s="35"/>
    </row>
    <row r="61" spans="1:18" ht="12.75">
      <c r="A61" s="26">
        <v>6</v>
      </c>
      <c r="B61" s="80" t="s">
        <v>1</v>
      </c>
      <c r="C61" s="58"/>
      <c r="D61" s="73" t="s">
        <v>1900</v>
      </c>
      <c r="E61" s="73" t="s">
        <v>1788</v>
      </c>
      <c r="F61" s="73" t="s">
        <v>2</v>
      </c>
      <c r="G61" s="74" t="s">
        <v>2479</v>
      </c>
      <c r="H61" s="74" t="s">
        <v>2485</v>
      </c>
      <c r="J61" s="101"/>
      <c r="K61" s="112"/>
      <c r="L61" s="77" t="s">
        <v>5</v>
      </c>
      <c r="M61" s="77" t="s">
        <v>6</v>
      </c>
      <c r="N61" s="90" t="s">
        <v>230</v>
      </c>
      <c r="O61" s="35">
        <v>2</v>
      </c>
      <c r="R61" s="35"/>
    </row>
    <row r="62" spans="1:18" ht="51">
      <c r="A62" s="26">
        <v>125</v>
      </c>
      <c r="B62" s="80" t="s">
        <v>2990</v>
      </c>
      <c r="C62" s="58"/>
      <c r="D62" s="75" t="s">
        <v>2512</v>
      </c>
      <c r="E62" s="75" t="s">
        <v>1652</v>
      </c>
      <c r="F62" s="75" t="s">
        <v>2992</v>
      </c>
      <c r="G62" s="76" t="s">
        <v>666</v>
      </c>
      <c r="H62" s="76" t="s">
        <v>667</v>
      </c>
      <c r="L62" s="78" t="s">
        <v>3013</v>
      </c>
      <c r="M62" s="78" t="s">
        <v>3012</v>
      </c>
      <c r="N62" s="90" t="s">
        <v>332</v>
      </c>
      <c r="P62" s="35">
        <v>1</v>
      </c>
      <c r="R62" s="35"/>
    </row>
    <row r="63" spans="1:18" ht="165.75">
      <c r="A63" s="26">
        <v>251</v>
      </c>
      <c r="B63" s="80" t="s">
        <v>3818</v>
      </c>
      <c r="C63" s="58"/>
      <c r="D63" s="73" t="s">
        <v>2512</v>
      </c>
      <c r="E63" s="73" t="s">
        <v>1652</v>
      </c>
      <c r="F63" s="73" t="s">
        <v>2992</v>
      </c>
      <c r="G63" s="74" t="s">
        <v>661</v>
      </c>
      <c r="H63" s="74" t="s">
        <v>662</v>
      </c>
      <c r="L63" s="77" t="s">
        <v>3832</v>
      </c>
      <c r="M63" s="77" t="s">
        <v>3833</v>
      </c>
      <c r="R63" s="35"/>
    </row>
    <row r="64" spans="1:18" ht="51">
      <c r="A64" s="26">
        <v>22</v>
      </c>
      <c r="B64" s="80" t="s">
        <v>944</v>
      </c>
      <c r="C64" s="58"/>
      <c r="D64" s="75" t="s">
        <v>1900</v>
      </c>
      <c r="E64" s="75" t="s">
        <v>1788</v>
      </c>
      <c r="F64" s="75" t="s">
        <v>946</v>
      </c>
      <c r="G64" s="76" t="s">
        <v>1706</v>
      </c>
      <c r="H64" s="76" t="s">
        <v>662</v>
      </c>
      <c r="J64" s="101"/>
      <c r="K64" s="112"/>
      <c r="L64" s="78" t="s">
        <v>958</v>
      </c>
      <c r="M64" s="78" t="s">
        <v>959</v>
      </c>
      <c r="R64" s="35"/>
    </row>
    <row r="65" spans="1:18" ht="229.5">
      <c r="A65" s="57">
        <v>229</v>
      </c>
      <c r="B65" s="80" t="s">
        <v>3161</v>
      </c>
      <c r="C65" s="58"/>
      <c r="D65" s="75" t="s">
        <v>2512</v>
      </c>
      <c r="E65" s="75" t="s">
        <v>1652</v>
      </c>
      <c r="F65" s="75" t="s">
        <v>946</v>
      </c>
      <c r="G65" s="76" t="s">
        <v>661</v>
      </c>
      <c r="H65" s="76" t="s">
        <v>662</v>
      </c>
      <c r="L65" s="78" t="s">
        <v>3177</v>
      </c>
      <c r="M65" s="78" t="s">
        <v>3178</v>
      </c>
      <c r="R65" s="35"/>
    </row>
    <row r="66" spans="1:18" ht="51">
      <c r="A66" s="26">
        <v>750</v>
      </c>
      <c r="B66" s="80" t="s">
        <v>4155</v>
      </c>
      <c r="C66" s="200"/>
      <c r="D66" s="126" t="s">
        <v>2512</v>
      </c>
      <c r="E66" s="202">
        <v>3</v>
      </c>
      <c r="F66" s="202">
        <v>65</v>
      </c>
      <c r="G66" s="76" t="s">
        <v>661</v>
      </c>
      <c r="H66" s="76" t="s">
        <v>662</v>
      </c>
      <c r="L66" s="78" t="s">
        <v>958</v>
      </c>
      <c r="M66" s="78" t="s">
        <v>4160</v>
      </c>
      <c r="R66" s="35"/>
    </row>
    <row r="67" spans="1:18" ht="38.25">
      <c r="A67" s="27">
        <v>23</v>
      </c>
      <c r="B67" s="79" t="s">
        <v>944</v>
      </c>
      <c r="C67" s="58"/>
      <c r="D67" s="75" t="s">
        <v>1900</v>
      </c>
      <c r="E67" s="75" t="s">
        <v>2682</v>
      </c>
      <c r="F67" s="75" t="s">
        <v>2681</v>
      </c>
      <c r="G67" s="76" t="s">
        <v>2479</v>
      </c>
      <c r="H67" s="76" t="s">
        <v>662</v>
      </c>
      <c r="I67" s="62"/>
      <c r="J67" s="122"/>
      <c r="K67" s="121"/>
      <c r="L67" s="78" t="s">
        <v>960</v>
      </c>
      <c r="M67" s="78" t="s">
        <v>961</v>
      </c>
      <c r="N67" s="192" t="s">
        <v>332</v>
      </c>
      <c r="O67" s="60">
        <v>2</v>
      </c>
      <c r="P67" s="60"/>
      <c r="R67" s="35"/>
    </row>
    <row r="68" spans="1:18" ht="89.25">
      <c r="A68" s="26">
        <v>119</v>
      </c>
      <c r="B68" s="80" t="s">
        <v>2990</v>
      </c>
      <c r="C68" s="58"/>
      <c r="D68" s="75" t="s">
        <v>2512</v>
      </c>
      <c r="E68" s="75" t="s">
        <v>2477</v>
      </c>
      <c r="F68" s="75" t="s">
        <v>1701</v>
      </c>
      <c r="G68" s="76" t="s">
        <v>661</v>
      </c>
      <c r="H68" s="76" t="s">
        <v>662</v>
      </c>
      <c r="L68" s="78" t="s">
        <v>3001</v>
      </c>
      <c r="M68" s="78" t="s">
        <v>3002</v>
      </c>
      <c r="N68" s="90" t="s">
        <v>231</v>
      </c>
      <c r="O68" s="35">
        <v>2</v>
      </c>
      <c r="R68" s="35"/>
    </row>
    <row r="69" spans="1:18" ht="25.5">
      <c r="A69" s="26">
        <v>126</v>
      </c>
      <c r="B69" s="80" t="s">
        <v>2990</v>
      </c>
      <c r="C69" s="58"/>
      <c r="D69" s="75" t="s">
        <v>2512</v>
      </c>
      <c r="E69" s="75" t="s">
        <v>2477</v>
      </c>
      <c r="F69" s="75" t="s">
        <v>1701</v>
      </c>
      <c r="G69" s="76" t="s">
        <v>661</v>
      </c>
      <c r="H69" s="76" t="s">
        <v>662</v>
      </c>
      <c r="L69" s="78" t="s">
        <v>3014</v>
      </c>
      <c r="M69" s="78" t="s">
        <v>3015</v>
      </c>
      <c r="N69" s="90" t="s">
        <v>332</v>
      </c>
      <c r="O69" s="35">
        <v>2</v>
      </c>
      <c r="R69" s="35"/>
    </row>
    <row r="70" spans="1:18" ht="12.75">
      <c r="A70" s="57">
        <v>252</v>
      </c>
      <c r="B70" s="80" t="s">
        <v>3818</v>
      </c>
      <c r="C70" s="58"/>
      <c r="D70" s="75" t="s">
        <v>2512</v>
      </c>
      <c r="E70" s="75" t="s">
        <v>2477</v>
      </c>
      <c r="F70" s="75" t="s">
        <v>1701</v>
      </c>
      <c r="G70" s="76" t="s">
        <v>666</v>
      </c>
      <c r="H70" s="76" t="s">
        <v>667</v>
      </c>
      <c r="L70" s="78" t="s">
        <v>2644</v>
      </c>
      <c r="M70" s="78" t="s">
        <v>3834</v>
      </c>
      <c r="N70" s="90" t="s">
        <v>332</v>
      </c>
      <c r="O70" s="35">
        <v>2</v>
      </c>
      <c r="Q70" s="174"/>
      <c r="R70" s="35"/>
    </row>
    <row r="71" spans="1:18" ht="153">
      <c r="A71" s="27">
        <v>253</v>
      </c>
      <c r="B71" s="80" t="s">
        <v>3818</v>
      </c>
      <c r="C71" s="58"/>
      <c r="D71" s="75" t="s">
        <v>2512</v>
      </c>
      <c r="E71" s="75" t="s">
        <v>2477</v>
      </c>
      <c r="F71" s="75" t="s">
        <v>1701</v>
      </c>
      <c r="G71" s="76" t="s">
        <v>661</v>
      </c>
      <c r="H71" s="76" t="s">
        <v>662</v>
      </c>
      <c r="L71" s="78" t="s">
        <v>3835</v>
      </c>
      <c r="M71" s="78" t="s">
        <v>3836</v>
      </c>
      <c r="N71" s="90" t="s">
        <v>232</v>
      </c>
      <c r="O71" s="35">
        <v>2</v>
      </c>
      <c r="R71" s="35"/>
    </row>
    <row r="72" spans="1:18" ht="38.25">
      <c r="A72" s="57">
        <v>668</v>
      </c>
      <c r="B72" s="80" t="s">
        <v>1403</v>
      </c>
      <c r="C72" s="200"/>
      <c r="D72" s="75" t="s">
        <v>2512</v>
      </c>
      <c r="E72" s="75" t="s">
        <v>2477</v>
      </c>
      <c r="F72" s="75" t="s">
        <v>1701</v>
      </c>
      <c r="G72" s="76" t="s">
        <v>661</v>
      </c>
      <c r="H72" s="76" t="s">
        <v>662</v>
      </c>
      <c r="L72" s="78" t="s">
        <v>4078</v>
      </c>
      <c r="M72" s="78" t="s">
        <v>3002</v>
      </c>
      <c r="N72" s="90" t="s">
        <v>332</v>
      </c>
      <c r="O72" s="35">
        <v>2</v>
      </c>
      <c r="R72" s="35"/>
    </row>
    <row r="73" spans="1:18" ht="12.75">
      <c r="A73" s="57">
        <v>392</v>
      </c>
      <c r="B73" s="80" t="s">
        <v>3474</v>
      </c>
      <c r="C73" s="58"/>
      <c r="D73" s="75" t="s">
        <v>2512</v>
      </c>
      <c r="E73" s="75" t="s">
        <v>2477</v>
      </c>
      <c r="F73" s="75" t="s">
        <v>2507</v>
      </c>
      <c r="G73" s="76" t="s">
        <v>661</v>
      </c>
      <c r="H73" s="76" t="s">
        <v>667</v>
      </c>
      <c r="L73" s="78" t="s">
        <v>3569</v>
      </c>
      <c r="M73" s="78" t="s">
        <v>3570</v>
      </c>
      <c r="R73" s="35"/>
    </row>
    <row r="74" spans="1:18" ht="25.5">
      <c r="A74" s="26">
        <v>515</v>
      </c>
      <c r="B74" s="80" t="s">
        <v>3903</v>
      </c>
      <c r="C74" s="58"/>
      <c r="D74" s="75" t="s">
        <v>2512</v>
      </c>
      <c r="E74" s="75" t="s">
        <v>2477</v>
      </c>
      <c r="F74" s="75" t="s">
        <v>2507</v>
      </c>
      <c r="G74" s="76" t="s">
        <v>2134</v>
      </c>
      <c r="H74" s="76" t="s">
        <v>2135</v>
      </c>
      <c r="L74" s="78" t="s">
        <v>3058</v>
      </c>
      <c r="M74" s="78" t="s">
        <v>3059</v>
      </c>
      <c r="Q74" s="174"/>
      <c r="R74" s="60"/>
    </row>
    <row r="75" spans="1:18" ht="25.5">
      <c r="A75" s="26">
        <v>516</v>
      </c>
      <c r="B75" s="79" t="s">
        <v>3903</v>
      </c>
      <c r="C75" s="58"/>
      <c r="D75" s="73" t="s">
        <v>2512</v>
      </c>
      <c r="E75" s="73" t="s">
        <v>2477</v>
      </c>
      <c r="F75" s="73" t="s">
        <v>2507</v>
      </c>
      <c r="G75" s="74" t="s">
        <v>2134</v>
      </c>
      <c r="H75" s="74" t="s">
        <v>2135</v>
      </c>
      <c r="L75" s="77" t="s">
        <v>3060</v>
      </c>
      <c r="M75" s="77" t="s">
        <v>3061</v>
      </c>
      <c r="R75" s="35"/>
    </row>
    <row r="76" spans="1:18" ht="38.25">
      <c r="A76" s="26">
        <v>254</v>
      </c>
      <c r="B76" s="80" t="s">
        <v>3818</v>
      </c>
      <c r="C76" s="58"/>
      <c r="D76" s="75" t="s">
        <v>2512</v>
      </c>
      <c r="E76" s="75" t="s">
        <v>2477</v>
      </c>
      <c r="F76" s="75" t="s">
        <v>670</v>
      </c>
      <c r="G76" s="76" t="s">
        <v>666</v>
      </c>
      <c r="H76" s="76" t="s">
        <v>667</v>
      </c>
      <c r="L76" s="78" t="s">
        <v>3837</v>
      </c>
      <c r="M76" s="77" t="s">
        <v>3838</v>
      </c>
      <c r="N76" s="90" t="s">
        <v>332</v>
      </c>
      <c r="O76" s="35">
        <v>2</v>
      </c>
      <c r="Q76" s="174"/>
      <c r="R76" s="35"/>
    </row>
    <row r="77" spans="1:18" ht="25.5">
      <c r="A77" s="26">
        <v>393</v>
      </c>
      <c r="B77" s="80" t="s">
        <v>3474</v>
      </c>
      <c r="C77" s="58"/>
      <c r="D77" s="75" t="s">
        <v>2512</v>
      </c>
      <c r="E77" s="75" t="s">
        <v>2477</v>
      </c>
      <c r="F77" s="75" t="s">
        <v>670</v>
      </c>
      <c r="G77" s="76" t="s">
        <v>666</v>
      </c>
      <c r="H77" s="76" t="s">
        <v>667</v>
      </c>
      <c r="L77" s="78" t="s">
        <v>3571</v>
      </c>
      <c r="M77" s="77" t="s">
        <v>3572</v>
      </c>
      <c r="N77" s="90" t="s">
        <v>233</v>
      </c>
      <c r="O77" s="35">
        <v>2</v>
      </c>
      <c r="R77" s="35"/>
    </row>
    <row r="78" spans="1:18" ht="25.5">
      <c r="A78" s="57">
        <v>394</v>
      </c>
      <c r="B78" s="80" t="s">
        <v>3474</v>
      </c>
      <c r="C78" s="58"/>
      <c r="D78" s="75" t="s">
        <v>2512</v>
      </c>
      <c r="E78" s="75" t="s">
        <v>2477</v>
      </c>
      <c r="F78" s="75" t="s">
        <v>1657</v>
      </c>
      <c r="G78" s="76" t="s">
        <v>661</v>
      </c>
      <c r="H78" s="76" t="s">
        <v>667</v>
      </c>
      <c r="L78" s="78" t="s">
        <v>3573</v>
      </c>
      <c r="M78" s="77" t="s">
        <v>3574</v>
      </c>
      <c r="R78" s="35"/>
    </row>
    <row r="79" spans="1:18" ht="38.25">
      <c r="A79" s="26">
        <v>127</v>
      </c>
      <c r="B79" s="80" t="s">
        <v>2990</v>
      </c>
      <c r="D79" s="75" t="s">
        <v>2993</v>
      </c>
      <c r="E79" s="75" t="s">
        <v>2477</v>
      </c>
      <c r="F79" s="75" t="s">
        <v>1666</v>
      </c>
      <c r="G79" s="76" t="s">
        <v>661</v>
      </c>
      <c r="H79" s="76" t="s">
        <v>667</v>
      </c>
      <c r="L79" s="78" t="s">
        <v>3016</v>
      </c>
      <c r="M79" s="78" t="s">
        <v>3012</v>
      </c>
      <c r="R79" s="60"/>
    </row>
    <row r="80" spans="1:18" ht="12.75">
      <c r="A80" s="26">
        <v>517</v>
      </c>
      <c r="B80" s="80" t="s">
        <v>3903</v>
      </c>
      <c r="C80" s="58"/>
      <c r="D80" s="75" t="s">
        <v>2993</v>
      </c>
      <c r="E80" s="75" t="s">
        <v>2477</v>
      </c>
      <c r="F80" s="75" t="s">
        <v>1666</v>
      </c>
      <c r="G80" s="76" t="s">
        <v>1430</v>
      </c>
      <c r="H80" s="76" t="s">
        <v>2135</v>
      </c>
      <c r="L80" s="78" t="s">
        <v>3044</v>
      </c>
      <c r="M80" s="78" t="s">
        <v>3045</v>
      </c>
      <c r="N80" s="90" t="s">
        <v>332</v>
      </c>
      <c r="O80" s="35">
        <v>2</v>
      </c>
      <c r="R80" s="35"/>
    </row>
    <row r="81" spans="1:18" ht="12.75">
      <c r="A81" s="57">
        <v>518</v>
      </c>
      <c r="B81" s="80" t="s">
        <v>3903</v>
      </c>
      <c r="C81" s="58"/>
      <c r="D81" s="75" t="s">
        <v>3909</v>
      </c>
      <c r="E81" s="75" t="s">
        <v>2477</v>
      </c>
      <c r="F81" s="75" t="s">
        <v>676</v>
      </c>
      <c r="G81" s="76" t="s">
        <v>1430</v>
      </c>
      <c r="H81" s="76" t="s">
        <v>2135</v>
      </c>
      <c r="L81" s="78" t="s">
        <v>3044</v>
      </c>
      <c r="M81" s="78" t="s">
        <v>3045</v>
      </c>
      <c r="N81" s="90" t="s">
        <v>332</v>
      </c>
      <c r="O81" s="35">
        <v>2</v>
      </c>
      <c r="R81" s="35"/>
    </row>
    <row r="82" spans="1:18" ht="38.25">
      <c r="A82" s="26">
        <v>128</v>
      </c>
      <c r="B82" s="80" t="s">
        <v>2990</v>
      </c>
      <c r="D82" s="75" t="s">
        <v>713</v>
      </c>
      <c r="E82" s="75" t="s">
        <v>2477</v>
      </c>
      <c r="F82" s="75" t="s">
        <v>219</v>
      </c>
      <c r="G82" s="76" t="s">
        <v>666</v>
      </c>
      <c r="H82" s="76" t="s">
        <v>667</v>
      </c>
      <c r="L82" s="78" t="s">
        <v>3017</v>
      </c>
      <c r="M82" s="78" t="s">
        <v>3012</v>
      </c>
      <c r="N82" s="90" t="s">
        <v>234</v>
      </c>
      <c r="O82" s="35">
        <v>2</v>
      </c>
      <c r="Q82" s="174"/>
      <c r="R82" s="60"/>
    </row>
    <row r="83" spans="1:18" ht="76.5">
      <c r="A83" s="57">
        <v>519</v>
      </c>
      <c r="B83" s="80" t="s">
        <v>3903</v>
      </c>
      <c r="C83" s="58"/>
      <c r="D83" s="75" t="s">
        <v>713</v>
      </c>
      <c r="E83" s="75" t="s">
        <v>2477</v>
      </c>
      <c r="F83" s="75" t="s">
        <v>219</v>
      </c>
      <c r="G83" s="76" t="s">
        <v>2134</v>
      </c>
      <c r="H83" s="76" t="s">
        <v>2135</v>
      </c>
      <c r="L83" s="78" t="s">
        <v>3062</v>
      </c>
      <c r="M83" s="78" t="s">
        <v>3666</v>
      </c>
      <c r="Q83" s="174"/>
      <c r="R83" s="35"/>
    </row>
    <row r="84" spans="1:18" ht="12.75">
      <c r="A84" s="57">
        <v>395</v>
      </c>
      <c r="B84" s="80" t="s">
        <v>3474</v>
      </c>
      <c r="C84" s="58"/>
      <c r="D84" s="75" t="s">
        <v>713</v>
      </c>
      <c r="E84" s="75" t="s">
        <v>2477</v>
      </c>
      <c r="F84" s="75" t="s">
        <v>551</v>
      </c>
      <c r="G84" s="76" t="s">
        <v>1430</v>
      </c>
      <c r="H84" s="76" t="s">
        <v>1431</v>
      </c>
      <c r="L84" s="78" t="s">
        <v>3575</v>
      </c>
      <c r="M84" s="78" t="s">
        <v>1451</v>
      </c>
      <c r="N84" s="90" t="s">
        <v>235</v>
      </c>
      <c r="O84" s="35">
        <v>2</v>
      </c>
      <c r="R84" s="35"/>
    </row>
    <row r="85" spans="1:18" ht="51">
      <c r="A85" s="26">
        <v>520</v>
      </c>
      <c r="B85" s="80" t="s">
        <v>3903</v>
      </c>
      <c r="C85" s="58"/>
      <c r="D85" s="75" t="s">
        <v>713</v>
      </c>
      <c r="E85" s="75" t="s">
        <v>2477</v>
      </c>
      <c r="F85" s="75" t="s">
        <v>551</v>
      </c>
      <c r="G85" s="76" t="s">
        <v>2134</v>
      </c>
      <c r="H85" s="76" t="s">
        <v>2135</v>
      </c>
      <c r="L85" s="78" t="s">
        <v>3667</v>
      </c>
      <c r="M85" s="78" t="s">
        <v>3668</v>
      </c>
      <c r="R85" s="35"/>
    </row>
    <row r="86" spans="1:18" ht="51">
      <c r="A86" s="26">
        <v>669</v>
      </c>
      <c r="B86" s="80" t="s">
        <v>1403</v>
      </c>
      <c r="C86" s="200"/>
      <c r="D86" s="75" t="s">
        <v>713</v>
      </c>
      <c r="E86" s="75" t="s">
        <v>2477</v>
      </c>
      <c r="F86" s="75" t="s">
        <v>551</v>
      </c>
      <c r="G86" s="76" t="s">
        <v>666</v>
      </c>
      <c r="H86" s="76" t="s">
        <v>667</v>
      </c>
      <c r="L86" s="78" t="s">
        <v>4079</v>
      </c>
      <c r="M86" s="78" t="s">
        <v>3012</v>
      </c>
      <c r="N86" s="90" t="s">
        <v>332</v>
      </c>
      <c r="O86" s="35">
        <v>2</v>
      </c>
      <c r="Q86" s="174"/>
      <c r="R86" s="35"/>
    </row>
    <row r="87" spans="1:18" ht="38.25">
      <c r="A87" s="57">
        <v>129</v>
      </c>
      <c r="B87" s="79" t="s">
        <v>2990</v>
      </c>
      <c r="C87" s="58"/>
      <c r="D87" s="73" t="s">
        <v>713</v>
      </c>
      <c r="E87" s="73" t="s">
        <v>2477</v>
      </c>
      <c r="F87" s="73" t="s">
        <v>1697</v>
      </c>
      <c r="G87" s="74" t="s">
        <v>661</v>
      </c>
      <c r="H87" s="74" t="s">
        <v>662</v>
      </c>
      <c r="L87" s="77" t="s">
        <v>3627</v>
      </c>
      <c r="M87" s="77" t="s">
        <v>3012</v>
      </c>
      <c r="N87" s="90" t="s">
        <v>236</v>
      </c>
      <c r="O87" s="35">
        <v>2</v>
      </c>
      <c r="Q87" s="174"/>
      <c r="R87" s="60"/>
    </row>
    <row r="88" spans="1:18" ht="76.5">
      <c r="A88" s="57">
        <v>255</v>
      </c>
      <c r="B88" s="79" t="s">
        <v>3818</v>
      </c>
      <c r="C88" s="58"/>
      <c r="D88" s="73" t="s">
        <v>713</v>
      </c>
      <c r="E88" s="73" t="s">
        <v>2477</v>
      </c>
      <c r="F88" s="73" t="s">
        <v>1697</v>
      </c>
      <c r="G88" s="74" t="s">
        <v>661</v>
      </c>
      <c r="H88" s="74" t="s">
        <v>662</v>
      </c>
      <c r="L88" s="77" t="s">
        <v>3839</v>
      </c>
      <c r="M88" s="77" t="s">
        <v>3840</v>
      </c>
      <c r="N88" s="90" t="s">
        <v>236</v>
      </c>
      <c r="O88" s="35">
        <v>2</v>
      </c>
      <c r="R88" s="35"/>
    </row>
    <row r="89" spans="1:18" ht="38.25">
      <c r="A89" s="57">
        <v>635</v>
      </c>
      <c r="B89" s="79" t="s">
        <v>3973</v>
      </c>
      <c r="C89" s="200"/>
      <c r="D89" s="75" t="s">
        <v>713</v>
      </c>
      <c r="E89" s="75" t="s">
        <v>2477</v>
      </c>
      <c r="F89" s="75" t="s">
        <v>1697</v>
      </c>
      <c r="G89" s="76" t="s">
        <v>661</v>
      </c>
      <c r="H89" s="76" t="s">
        <v>667</v>
      </c>
      <c r="I89" s="62"/>
      <c r="J89" s="59"/>
      <c r="K89" s="61"/>
      <c r="L89" s="78" t="s">
        <v>3324</v>
      </c>
      <c r="M89" s="78" t="s">
        <v>3325</v>
      </c>
      <c r="N89" s="192" t="s">
        <v>235</v>
      </c>
      <c r="O89" s="60">
        <v>2</v>
      </c>
      <c r="P89" s="60"/>
      <c r="Q89" s="174"/>
      <c r="R89" s="35"/>
    </row>
    <row r="90" spans="1:18" ht="114.75">
      <c r="A90" s="26">
        <v>230</v>
      </c>
      <c r="B90" s="80" t="s">
        <v>3161</v>
      </c>
      <c r="D90" s="75" t="s">
        <v>713</v>
      </c>
      <c r="E90" s="75" t="s">
        <v>2477</v>
      </c>
      <c r="F90" s="75" t="s">
        <v>226</v>
      </c>
      <c r="G90" s="76" t="s">
        <v>666</v>
      </c>
      <c r="H90" s="76" t="s">
        <v>662</v>
      </c>
      <c r="L90" s="78" t="s">
        <v>3179</v>
      </c>
      <c r="M90" s="78" t="s">
        <v>3180</v>
      </c>
      <c r="N90" s="90" t="s">
        <v>235</v>
      </c>
      <c r="O90" s="35">
        <v>2</v>
      </c>
      <c r="R90" s="35"/>
    </row>
    <row r="91" spans="1:18" ht="25.5">
      <c r="A91" s="57">
        <v>521</v>
      </c>
      <c r="B91" s="79" t="s">
        <v>3903</v>
      </c>
      <c r="C91" s="58"/>
      <c r="D91" s="75" t="s">
        <v>713</v>
      </c>
      <c r="E91" s="75" t="s">
        <v>2477</v>
      </c>
      <c r="F91" s="75" t="s">
        <v>57</v>
      </c>
      <c r="G91" s="76" t="s">
        <v>1430</v>
      </c>
      <c r="H91" s="76" t="s">
        <v>2135</v>
      </c>
      <c r="L91" s="78" t="s">
        <v>3669</v>
      </c>
      <c r="M91" s="78" t="s">
        <v>3670</v>
      </c>
      <c r="N91" s="90" t="s">
        <v>235</v>
      </c>
      <c r="O91" s="35">
        <v>2</v>
      </c>
      <c r="R91" s="35"/>
    </row>
    <row r="92" spans="1:18" ht="38.25">
      <c r="A92" s="26">
        <v>467</v>
      </c>
      <c r="B92" s="79" t="s">
        <v>2980</v>
      </c>
      <c r="C92" s="58"/>
      <c r="D92" s="75" t="s">
        <v>713</v>
      </c>
      <c r="E92" s="75" t="s">
        <v>2477</v>
      </c>
      <c r="F92" s="75" t="s">
        <v>2981</v>
      </c>
      <c r="G92" s="76" t="s">
        <v>666</v>
      </c>
      <c r="H92" s="76" t="s">
        <v>667</v>
      </c>
      <c r="L92" s="78" t="s">
        <v>2989</v>
      </c>
      <c r="M92" s="78"/>
      <c r="N92" s="90" t="s">
        <v>235</v>
      </c>
      <c r="O92" s="35">
        <v>2</v>
      </c>
      <c r="Q92" s="174"/>
      <c r="R92" s="35"/>
    </row>
    <row r="93" spans="1:18" ht="25.5">
      <c r="A93" s="57">
        <v>522</v>
      </c>
      <c r="B93" s="79" t="s">
        <v>3903</v>
      </c>
      <c r="C93" s="58"/>
      <c r="D93" s="75" t="s">
        <v>2476</v>
      </c>
      <c r="E93" s="75" t="s">
        <v>2477</v>
      </c>
      <c r="F93" s="75" t="s">
        <v>1907</v>
      </c>
      <c r="G93" s="76" t="s">
        <v>1430</v>
      </c>
      <c r="H93" s="76" t="s">
        <v>2135</v>
      </c>
      <c r="L93" s="78" t="s">
        <v>3646</v>
      </c>
      <c r="M93" s="78" t="s">
        <v>3052</v>
      </c>
      <c r="N93" s="90" t="s">
        <v>332</v>
      </c>
      <c r="O93" s="35">
        <v>2</v>
      </c>
      <c r="R93" s="35"/>
    </row>
    <row r="94" spans="1:18" ht="102">
      <c r="A94" s="57">
        <v>523</v>
      </c>
      <c r="B94" s="80" t="s">
        <v>3903</v>
      </c>
      <c r="C94" s="58"/>
      <c r="D94" s="73" t="s">
        <v>2476</v>
      </c>
      <c r="E94" s="73" t="s">
        <v>2477</v>
      </c>
      <c r="F94" s="73" t="s">
        <v>1418</v>
      </c>
      <c r="G94" s="74" t="s">
        <v>1430</v>
      </c>
      <c r="H94" s="74" t="s">
        <v>2135</v>
      </c>
      <c r="L94" s="77" t="s">
        <v>3671</v>
      </c>
      <c r="M94" s="77" t="s">
        <v>3672</v>
      </c>
      <c r="N94" s="90" t="s">
        <v>237</v>
      </c>
      <c r="O94" s="35">
        <v>2</v>
      </c>
      <c r="R94" s="35"/>
    </row>
    <row r="95" spans="1:18" ht="25.5">
      <c r="A95" s="57">
        <v>130</v>
      </c>
      <c r="B95" s="80" t="s">
        <v>2990</v>
      </c>
      <c r="C95" s="58"/>
      <c r="D95" s="75" t="s">
        <v>2476</v>
      </c>
      <c r="E95" s="75" t="s">
        <v>2477</v>
      </c>
      <c r="F95" s="75" t="s">
        <v>592</v>
      </c>
      <c r="G95" s="76" t="s">
        <v>666</v>
      </c>
      <c r="H95" s="76" t="s">
        <v>667</v>
      </c>
      <c r="I95" s="99"/>
      <c r="K95" s="103"/>
      <c r="L95" s="78" t="s">
        <v>3628</v>
      </c>
      <c r="M95" s="78" t="s">
        <v>3012</v>
      </c>
      <c r="N95" s="90" t="s">
        <v>332</v>
      </c>
      <c r="O95" s="35">
        <v>2</v>
      </c>
      <c r="Q95" s="174"/>
      <c r="R95" s="60"/>
    </row>
    <row r="96" spans="1:18" ht="38.25">
      <c r="A96" s="57">
        <v>191</v>
      </c>
      <c r="B96" s="80" t="s">
        <v>3692</v>
      </c>
      <c r="C96" s="58"/>
      <c r="D96" s="75" t="s">
        <v>2476</v>
      </c>
      <c r="E96" s="75" t="s">
        <v>2477</v>
      </c>
      <c r="F96" s="75" t="s">
        <v>592</v>
      </c>
      <c r="G96" s="76" t="s">
        <v>661</v>
      </c>
      <c r="H96" s="76" t="s">
        <v>662</v>
      </c>
      <c r="L96" s="78" t="s">
        <v>3100</v>
      </c>
      <c r="M96" s="78" t="s">
        <v>3101</v>
      </c>
      <c r="N96" s="90" t="s">
        <v>238</v>
      </c>
      <c r="O96" s="35">
        <v>2</v>
      </c>
      <c r="Q96" s="174"/>
      <c r="R96" s="35"/>
    </row>
    <row r="97" spans="1:18" ht="25.5">
      <c r="A97" s="26">
        <v>396</v>
      </c>
      <c r="B97" s="80" t="s">
        <v>3474</v>
      </c>
      <c r="C97" s="58"/>
      <c r="D97" s="75" t="s">
        <v>2476</v>
      </c>
      <c r="E97" s="75" t="s">
        <v>2477</v>
      </c>
      <c r="F97" s="75" t="s">
        <v>592</v>
      </c>
      <c r="G97" s="76" t="s">
        <v>2134</v>
      </c>
      <c r="H97" s="76" t="s">
        <v>1431</v>
      </c>
      <c r="L97" s="78" t="s">
        <v>3576</v>
      </c>
      <c r="M97" s="78" t="s">
        <v>3577</v>
      </c>
      <c r="N97" s="90" t="s">
        <v>238</v>
      </c>
      <c r="O97" s="35">
        <v>2</v>
      </c>
      <c r="Q97" s="174"/>
      <c r="R97" s="35"/>
    </row>
    <row r="98" spans="1:18" ht="38.25">
      <c r="A98" s="57">
        <v>524</v>
      </c>
      <c r="B98" s="80" t="s">
        <v>3903</v>
      </c>
      <c r="C98" s="58"/>
      <c r="D98" s="75" t="s">
        <v>2476</v>
      </c>
      <c r="E98" s="75" t="s">
        <v>2477</v>
      </c>
      <c r="F98" s="75" t="s">
        <v>592</v>
      </c>
      <c r="G98" s="76" t="s">
        <v>1430</v>
      </c>
      <c r="H98" s="76" t="s">
        <v>2135</v>
      </c>
      <c r="L98" s="78" t="s">
        <v>3673</v>
      </c>
      <c r="M98" s="78" t="s">
        <v>3674</v>
      </c>
      <c r="N98" s="90" t="s">
        <v>332</v>
      </c>
      <c r="O98" s="35">
        <v>2</v>
      </c>
      <c r="Q98" s="174"/>
      <c r="R98" s="35"/>
    </row>
    <row r="99" spans="1:18" ht="25.5">
      <c r="A99" s="57">
        <v>671</v>
      </c>
      <c r="B99" s="80" t="s">
        <v>1403</v>
      </c>
      <c r="C99" s="200"/>
      <c r="D99" s="75" t="s">
        <v>2476</v>
      </c>
      <c r="E99" s="75" t="s">
        <v>2477</v>
      </c>
      <c r="F99" s="75" t="s">
        <v>592</v>
      </c>
      <c r="G99" s="76" t="s">
        <v>661</v>
      </c>
      <c r="H99" s="76" t="s">
        <v>667</v>
      </c>
      <c r="L99" s="78" t="s">
        <v>4081</v>
      </c>
      <c r="M99" s="78" t="s">
        <v>3012</v>
      </c>
      <c r="N99" s="90" t="s">
        <v>238</v>
      </c>
      <c r="O99" s="35">
        <v>2</v>
      </c>
      <c r="R99" s="35"/>
    </row>
    <row r="100" spans="1:18" ht="38.25">
      <c r="A100" s="57">
        <v>63</v>
      </c>
      <c r="B100" s="80" t="s">
        <v>589</v>
      </c>
      <c r="C100" s="58"/>
      <c r="D100" s="75" t="s">
        <v>1901</v>
      </c>
      <c r="E100" s="75" t="s">
        <v>2682</v>
      </c>
      <c r="F100" s="75" t="s">
        <v>590</v>
      </c>
      <c r="G100" s="76" t="s">
        <v>2479</v>
      </c>
      <c r="H100" s="76" t="s">
        <v>2485</v>
      </c>
      <c r="L100" s="78" t="s">
        <v>595</v>
      </c>
      <c r="M100" s="78" t="s">
        <v>596</v>
      </c>
      <c r="N100" s="90" t="s">
        <v>239</v>
      </c>
      <c r="O100" s="35">
        <v>2</v>
      </c>
      <c r="R100" s="35"/>
    </row>
    <row r="101" spans="1:18" ht="25.5">
      <c r="A101" s="57">
        <v>670</v>
      </c>
      <c r="B101" s="80" t="s">
        <v>1403</v>
      </c>
      <c r="C101" s="200"/>
      <c r="D101" s="75" t="s">
        <v>2476</v>
      </c>
      <c r="E101" s="75" t="s">
        <v>2477</v>
      </c>
      <c r="F101" s="75" t="s">
        <v>950</v>
      </c>
      <c r="G101" s="76" t="s">
        <v>666</v>
      </c>
      <c r="H101" s="76" t="s">
        <v>667</v>
      </c>
      <c r="L101" s="78" t="s">
        <v>4080</v>
      </c>
      <c r="M101" s="78" t="s">
        <v>3012</v>
      </c>
      <c r="N101" s="90" t="s">
        <v>332</v>
      </c>
      <c r="O101" s="35">
        <v>2</v>
      </c>
      <c r="R101" s="35"/>
    </row>
    <row r="102" spans="1:18" ht="76.5">
      <c r="A102" s="57">
        <v>525</v>
      </c>
      <c r="B102" s="80" t="s">
        <v>3903</v>
      </c>
      <c r="C102" s="58"/>
      <c r="D102" s="75" t="s">
        <v>217</v>
      </c>
      <c r="E102" s="75" t="s">
        <v>2477</v>
      </c>
      <c r="F102" s="75" t="s">
        <v>19</v>
      </c>
      <c r="G102" s="76" t="s">
        <v>1430</v>
      </c>
      <c r="H102" s="76" t="s">
        <v>2135</v>
      </c>
      <c r="L102" s="179" t="s">
        <v>3675</v>
      </c>
      <c r="M102" s="78" t="s">
        <v>3982</v>
      </c>
      <c r="N102" s="90" t="s">
        <v>240</v>
      </c>
      <c r="O102" s="35">
        <v>2</v>
      </c>
      <c r="R102" s="35"/>
    </row>
    <row r="103" spans="1:18" ht="38.25">
      <c r="A103" s="26">
        <v>672</v>
      </c>
      <c r="B103" s="80" t="s">
        <v>1403</v>
      </c>
      <c r="C103" s="200"/>
      <c r="D103" s="75" t="s">
        <v>217</v>
      </c>
      <c r="E103" s="75" t="s">
        <v>2477</v>
      </c>
      <c r="F103" s="75" t="s">
        <v>946</v>
      </c>
      <c r="G103" s="76" t="s">
        <v>666</v>
      </c>
      <c r="H103" s="76" t="s">
        <v>667</v>
      </c>
      <c r="L103" s="78" t="s">
        <v>4082</v>
      </c>
      <c r="M103" s="78" t="s">
        <v>3012</v>
      </c>
      <c r="N103" s="90" t="s">
        <v>332</v>
      </c>
      <c r="O103" s="35">
        <v>2</v>
      </c>
      <c r="R103" s="35"/>
    </row>
    <row r="104" spans="1:18" ht="51">
      <c r="A104" s="26">
        <v>13</v>
      </c>
      <c r="B104" s="80" t="s">
        <v>17</v>
      </c>
      <c r="C104" s="58"/>
      <c r="D104" s="75" t="s">
        <v>217</v>
      </c>
      <c r="E104" s="75" t="s">
        <v>2666</v>
      </c>
      <c r="F104" s="75" t="s">
        <v>1784</v>
      </c>
      <c r="G104" s="76" t="s">
        <v>1706</v>
      </c>
      <c r="H104" s="76" t="s">
        <v>2480</v>
      </c>
      <c r="J104" s="101"/>
      <c r="K104" s="112"/>
      <c r="L104" s="78" t="s">
        <v>22</v>
      </c>
      <c r="M104" s="78" t="s">
        <v>23</v>
      </c>
      <c r="R104" s="35"/>
    </row>
    <row r="105" spans="1:18" ht="51">
      <c r="A105" s="26">
        <v>24</v>
      </c>
      <c r="B105" s="80" t="s">
        <v>944</v>
      </c>
      <c r="C105" s="58"/>
      <c r="D105" s="75" t="s">
        <v>217</v>
      </c>
      <c r="E105" s="75" t="s">
        <v>2666</v>
      </c>
      <c r="F105" s="75" t="s">
        <v>1784</v>
      </c>
      <c r="G105" s="76" t="s">
        <v>1706</v>
      </c>
      <c r="H105" s="76" t="s">
        <v>662</v>
      </c>
      <c r="J105" s="101"/>
      <c r="K105" s="112"/>
      <c r="L105" s="78" t="s">
        <v>22</v>
      </c>
      <c r="M105" s="78" t="s">
        <v>23</v>
      </c>
      <c r="R105" s="35"/>
    </row>
    <row r="106" spans="1:18" ht="25.5">
      <c r="A106" s="57">
        <v>673</v>
      </c>
      <c r="B106" s="80" t="s">
        <v>1403</v>
      </c>
      <c r="C106" s="200"/>
      <c r="D106" s="75" t="s">
        <v>217</v>
      </c>
      <c r="E106" s="75" t="s">
        <v>2518</v>
      </c>
      <c r="F106" s="75" t="s">
        <v>1652</v>
      </c>
      <c r="G106" s="76" t="s">
        <v>666</v>
      </c>
      <c r="H106" s="76" t="s">
        <v>667</v>
      </c>
      <c r="L106" s="78" t="s">
        <v>4083</v>
      </c>
      <c r="M106" s="78" t="s">
        <v>3012</v>
      </c>
      <c r="N106" s="90" t="s">
        <v>332</v>
      </c>
      <c r="O106" s="35">
        <v>2</v>
      </c>
      <c r="R106" s="35"/>
    </row>
    <row r="107" spans="1:18" ht="40.5" customHeight="1">
      <c r="A107" s="57">
        <v>674</v>
      </c>
      <c r="B107" s="80" t="s">
        <v>1403</v>
      </c>
      <c r="C107" s="200"/>
      <c r="D107" s="75" t="s">
        <v>217</v>
      </c>
      <c r="E107" s="75" t="s">
        <v>2518</v>
      </c>
      <c r="F107" s="75" t="s">
        <v>660</v>
      </c>
      <c r="G107" s="76" t="s">
        <v>666</v>
      </c>
      <c r="H107" s="76" t="s">
        <v>667</v>
      </c>
      <c r="L107" s="78" t="s">
        <v>4084</v>
      </c>
      <c r="M107" s="78" t="s">
        <v>3012</v>
      </c>
      <c r="N107" s="90" t="s">
        <v>332</v>
      </c>
      <c r="O107" s="35">
        <v>2</v>
      </c>
      <c r="R107" s="35"/>
    </row>
    <row r="108" spans="1:18" ht="63.75" customHeight="1">
      <c r="A108" s="26">
        <v>397</v>
      </c>
      <c r="B108" s="79" t="s">
        <v>3474</v>
      </c>
      <c r="C108" s="58"/>
      <c r="D108" s="75" t="s">
        <v>217</v>
      </c>
      <c r="E108" s="75" t="s">
        <v>2518</v>
      </c>
      <c r="F108" s="75" t="s">
        <v>670</v>
      </c>
      <c r="G108" s="76" t="s">
        <v>1430</v>
      </c>
      <c r="H108" s="76" t="s">
        <v>1431</v>
      </c>
      <c r="L108" s="78" t="s">
        <v>3578</v>
      </c>
      <c r="M108" s="78" t="s">
        <v>3579</v>
      </c>
      <c r="N108" s="90" t="s">
        <v>332</v>
      </c>
      <c r="O108" s="35">
        <v>2</v>
      </c>
      <c r="R108" s="35"/>
    </row>
    <row r="109" spans="1:18" ht="191.25">
      <c r="A109" s="26">
        <v>526</v>
      </c>
      <c r="B109" s="80" t="s">
        <v>3903</v>
      </c>
      <c r="C109" s="58"/>
      <c r="D109" s="75" t="s">
        <v>217</v>
      </c>
      <c r="E109" s="75" t="s">
        <v>2518</v>
      </c>
      <c r="F109" s="75" t="s">
        <v>670</v>
      </c>
      <c r="G109" s="76" t="s">
        <v>2134</v>
      </c>
      <c r="H109" s="76" t="s">
        <v>2135</v>
      </c>
      <c r="L109" s="78" t="s">
        <v>3983</v>
      </c>
      <c r="M109" s="78" t="s">
        <v>3984</v>
      </c>
      <c r="N109" s="90" t="s">
        <v>241</v>
      </c>
      <c r="O109" s="35">
        <v>2</v>
      </c>
      <c r="R109" s="35"/>
    </row>
    <row r="110" spans="1:18" ht="12.75" customHeight="1">
      <c r="A110" s="26">
        <v>636</v>
      </c>
      <c r="B110" s="80" t="s">
        <v>3973</v>
      </c>
      <c r="C110" s="200"/>
      <c r="D110" s="75" t="s">
        <v>217</v>
      </c>
      <c r="E110" s="75" t="s">
        <v>2518</v>
      </c>
      <c r="F110" s="75" t="s">
        <v>670</v>
      </c>
      <c r="G110" s="76" t="s">
        <v>666</v>
      </c>
      <c r="H110" s="76" t="s">
        <v>667</v>
      </c>
      <c r="I110" s="62"/>
      <c r="J110" s="59"/>
      <c r="K110" s="61"/>
      <c r="L110" s="78" t="s">
        <v>3326</v>
      </c>
      <c r="M110" s="78" t="s">
        <v>3327</v>
      </c>
      <c r="N110" s="192" t="s">
        <v>241</v>
      </c>
      <c r="O110" s="60">
        <v>2</v>
      </c>
      <c r="P110" s="60"/>
      <c r="R110" s="35"/>
    </row>
    <row r="111" spans="1:18" ht="12.75">
      <c r="A111" s="26">
        <v>675</v>
      </c>
      <c r="B111" s="80" t="s">
        <v>1403</v>
      </c>
      <c r="C111" s="200"/>
      <c r="D111" s="75" t="s">
        <v>217</v>
      </c>
      <c r="E111" s="75" t="s">
        <v>2518</v>
      </c>
      <c r="F111" s="75" t="s">
        <v>1690</v>
      </c>
      <c r="G111" s="76" t="s">
        <v>661</v>
      </c>
      <c r="H111" s="76" t="s">
        <v>662</v>
      </c>
      <c r="L111" s="78" t="s">
        <v>4085</v>
      </c>
      <c r="M111" s="78" t="s">
        <v>3012</v>
      </c>
      <c r="N111" s="90" t="s">
        <v>241</v>
      </c>
      <c r="O111" s="35">
        <v>2</v>
      </c>
      <c r="R111" s="35"/>
    </row>
    <row r="112" spans="1:18" ht="12.75">
      <c r="A112" s="57">
        <v>398</v>
      </c>
      <c r="B112" s="80" t="s">
        <v>3474</v>
      </c>
      <c r="C112" s="58"/>
      <c r="D112" s="75" t="s">
        <v>217</v>
      </c>
      <c r="E112" s="75" t="s">
        <v>2518</v>
      </c>
      <c r="F112" s="75" t="s">
        <v>2692</v>
      </c>
      <c r="G112" s="76" t="s">
        <v>1430</v>
      </c>
      <c r="H112" s="76" t="s">
        <v>1431</v>
      </c>
      <c r="L112" s="78" t="s">
        <v>3580</v>
      </c>
      <c r="M112" s="78" t="s">
        <v>3581</v>
      </c>
      <c r="N112" s="90" t="s">
        <v>332</v>
      </c>
      <c r="O112" s="35">
        <v>2</v>
      </c>
      <c r="Q112" s="174"/>
      <c r="R112" s="35"/>
    </row>
    <row r="113" spans="1:18" ht="165.75">
      <c r="A113" s="57">
        <v>256</v>
      </c>
      <c r="B113" s="80" t="s">
        <v>3818</v>
      </c>
      <c r="C113" s="58"/>
      <c r="D113" s="75" t="s">
        <v>217</v>
      </c>
      <c r="E113" s="75" t="s">
        <v>2518</v>
      </c>
      <c r="F113" s="75" t="s">
        <v>672</v>
      </c>
      <c r="G113" s="76" t="s">
        <v>661</v>
      </c>
      <c r="H113" s="76" t="s">
        <v>662</v>
      </c>
      <c r="L113" s="78" t="s">
        <v>2585</v>
      </c>
      <c r="M113" s="78" t="s">
        <v>2586</v>
      </c>
      <c r="R113" s="35"/>
    </row>
    <row r="114" spans="1:18" ht="27" customHeight="1">
      <c r="A114" s="26">
        <v>676</v>
      </c>
      <c r="B114" s="80" t="s">
        <v>1403</v>
      </c>
      <c r="C114" s="200"/>
      <c r="D114" s="75" t="s">
        <v>217</v>
      </c>
      <c r="E114" s="75" t="s">
        <v>2518</v>
      </c>
      <c r="F114" s="75" t="s">
        <v>672</v>
      </c>
      <c r="G114" s="76" t="s">
        <v>666</v>
      </c>
      <c r="H114" s="76" t="s">
        <v>667</v>
      </c>
      <c r="L114" s="78" t="s">
        <v>4086</v>
      </c>
      <c r="M114" s="78" t="s">
        <v>3012</v>
      </c>
      <c r="Q114" s="174"/>
      <c r="R114" s="35"/>
    </row>
    <row r="115" spans="1:18" ht="178.5">
      <c r="A115" s="57">
        <v>527</v>
      </c>
      <c r="B115" s="80" t="s">
        <v>3903</v>
      </c>
      <c r="C115" s="58"/>
      <c r="D115" s="75" t="s">
        <v>217</v>
      </c>
      <c r="E115" s="75" t="s">
        <v>2518</v>
      </c>
      <c r="F115" s="75" t="s">
        <v>1782</v>
      </c>
      <c r="G115" s="76" t="s">
        <v>2134</v>
      </c>
      <c r="H115" s="76" t="s">
        <v>2135</v>
      </c>
      <c r="L115" s="78" t="s">
        <v>3985</v>
      </c>
      <c r="M115" s="78" t="s">
        <v>2409</v>
      </c>
      <c r="Q115" s="174"/>
      <c r="R115" s="35"/>
    </row>
    <row r="116" spans="1:18" ht="78" customHeight="1">
      <c r="A116" s="26">
        <v>5</v>
      </c>
      <c r="B116" s="80" t="s">
        <v>395</v>
      </c>
      <c r="C116" s="58"/>
      <c r="D116" s="75" t="s">
        <v>398</v>
      </c>
      <c r="E116" s="75" t="s">
        <v>1671</v>
      </c>
      <c r="F116" s="75" t="s">
        <v>1647</v>
      </c>
      <c r="G116" s="76" t="s">
        <v>1706</v>
      </c>
      <c r="H116" s="76" t="s">
        <v>2480</v>
      </c>
      <c r="J116" s="101"/>
      <c r="K116" s="112"/>
      <c r="L116" s="78" t="s">
        <v>401</v>
      </c>
      <c r="M116" s="78" t="s">
        <v>0</v>
      </c>
      <c r="N116" s="90" t="s">
        <v>391</v>
      </c>
      <c r="Q116" s="174"/>
      <c r="R116" s="174">
        <v>5.14</v>
      </c>
    </row>
    <row r="117" spans="1:18" ht="12.75">
      <c r="A117" s="26">
        <v>531</v>
      </c>
      <c r="B117" s="79" t="s">
        <v>3903</v>
      </c>
      <c r="C117" s="58"/>
      <c r="D117" s="75" t="s">
        <v>3913</v>
      </c>
      <c r="E117" s="75" t="s">
        <v>2518</v>
      </c>
      <c r="F117" s="75" t="s">
        <v>56</v>
      </c>
      <c r="G117" s="76" t="s">
        <v>1430</v>
      </c>
      <c r="H117" s="76" t="s">
        <v>2135</v>
      </c>
      <c r="L117" s="78" t="s">
        <v>3044</v>
      </c>
      <c r="M117" s="78" t="s">
        <v>3045</v>
      </c>
      <c r="N117" s="90" t="s">
        <v>332</v>
      </c>
      <c r="O117" s="35">
        <v>2</v>
      </c>
      <c r="R117" s="35"/>
    </row>
    <row r="118" spans="1:18" ht="114.75">
      <c r="A118" s="26">
        <v>231</v>
      </c>
      <c r="B118" s="80" t="s">
        <v>3161</v>
      </c>
      <c r="C118" s="58"/>
      <c r="D118" s="75" t="s">
        <v>2517</v>
      </c>
      <c r="E118" s="75" t="s">
        <v>2518</v>
      </c>
      <c r="F118" s="75" t="s">
        <v>3000</v>
      </c>
      <c r="G118" s="76" t="s">
        <v>666</v>
      </c>
      <c r="H118" s="76" t="s">
        <v>662</v>
      </c>
      <c r="L118" s="77" t="s">
        <v>3784</v>
      </c>
      <c r="M118" s="77" t="s">
        <v>3785</v>
      </c>
      <c r="N118" s="90" t="s">
        <v>242</v>
      </c>
      <c r="O118" s="35">
        <v>2</v>
      </c>
      <c r="R118" s="35"/>
    </row>
    <row r="119" spans="1:18" ht="25.5">
      <c r="A119" s="57">
        <v>399</v>
      </c>
      <c r="B119" s="80" t="s">
        <v>3474</v>
      </c>
      <c r="C119" s="58"/>
      <c r="D119" s="75" t="s">
        <v>2517</v>
      </c>
      <c r="E119" s="75" t="s">
        <v>2518</v>
      </c>
      <c r="F119" s="75" t="s">
        <v>3000</v>
      </c>
      <c r="G119" s="76" t="s">
        <v>1430</v>
      </c>
      <c r="H119" s="76" t="s">
        <v>1431</v>
      </c>
      <c r="L119" s="78" t="s">
        <v>3582</v>
      </c>
      <c r="M119" s="78" t="s">
        <v>3583</v>
      </c>
      <c r="N119" s="90" t="s">
        <v>243</v>
      </c>
      <c r="O119" s="35">
        <v>2</v>
      </c>
      <c r="R119" s="35"/>
    </row>
    <row r="120" spans="1:18" ht="25.5">
      <c r="A120" s="57">
        <v>677</v>
      </c>
      <c r="B120" s="80" t="s">
        <v>1403</v>
      </c>
      <c r="C120" s="200"/>
      <c r="D120" s="75" t="s">
        <v>2517</v>
      </c>
      <c r="E120" s="75" t="s">
        <v>2518</v>
      </c>
      <c r="F120" s="75" t="s">
        <v>3000</v>
      </c>
      <c r="G120" s="76" t="s">
        <v>666</v>
      </c>
      <c r="H120" s="76" t="s">
        <v>667</v>
      </c>
      <c r="L120" s="78" t="s">
        <v>4080</v>
      </c>
      <c r="M120" s="78" t="s">
        <v>3012</v>
      </c>
      <c r="N120" s="90" t="s">
        <v>243</v>
      </c>
      <c r="O120" s="35">
        <v>2</v>
      </c>
      <c r="R120" s="35"/>
    </row>
    <row r="121" spans="1:18" ht="12.75">
      <c r="A121" s="57">
        <v>14</v>
      </c>
      <c r="B121" s="80" t="s">
        <v>17</v>
      </c>
      <c r="C121" s="58"/>
      <c r="D121" s="75" t="s">
        <v>2671</v>
      </c>
      <c r="E121" s="75" t="s">
        <v>2666</v>
      </c>
      <c r="F121" s="75" t="s">
        <v>19</v>
      </c>
      <c r="G121" s="76" t="s">
        <v>2479</v>
      </c>
      <c r="H121" s="76" t="s">
        <v>2480</v>
      </c>
      <c r="J121" s="101"/>
      <c r="K121" s="112"/>
      <c r="L121" s="78" t="s">
        <v>24</v>
      </c>
      <c r="M121" s="78" t="s">
        <v>25</v>
      </c>
      <c r="N121" s="90" t="s">
        <v>243</v>
      </c>
      <c r="O121" s="35">
        <v>2</v>
      </c>
      <c r="Q121" s="174"/>
      <c r="R121" s="60"/>
    </row>
    <row r="122" spans="1:18" ht="12.75" customHeight="1">
      <c r="A122" s="26">
        <v>25</v>
      </c>
      <c r="B122" s="80" t="s">
        <v>944</v>
      </c>
      <c r="C122" s="58"/>
      <c r="D122" s="75" t="s">
        <v>2671</v>
      </c>
      <c r="E122" s="75" t="s">
        <v>2666</v>
      </c>
      <c r="F122" s="75" t="s">
        <v>19</v>
      </c>
      <c r="G122" s="76" t="s">
        <v>2479</v>
      </c>
      <c r="H122" s="76" t="s">
        <v>662</v>
      </c>
      <c r="J122" s="101"/>
      <c r="K122" s="112"/>
      <c r="L122" s="78" t="s">
        <v>24</v>
      </c>
      <c r="M122" s="78" t="s">
        <v>25</v>
      </c>
      <c r="N122" s="90" t="s">
        <v>243</v>
      </c>
      <c r="O122" s="35">
        <v>2</v>
      </c>
      <c r="R122" s="35"/>
    </row>
    <row r="123" spans="1:18" ht="38.25">
      <c r="A123" s="57">
        <v>64</v>
      </c>
      <c r="B123" s="80" t="s">
        <v>589</v>
      </c>
      <c r="C123" s="58"/>
      <c r="D123" s="75" t="s">
        <v>2671</v>
      </c>
      <c r="E123" s="75" t="s">
        <v>2666</v>
      </c>
      <c r="F123" s="75" t="s">
        <v>19</v>
      </c>
      <c r="G123" s="76" t="s">
        <v>2479</v>
      </c>
      <c r="H123" s="76" t="s">
        <v>2485</v>
      </c>
      <c r="L123" s="78" t="s">
        <v>597</v>
      </c>
      <c r="M123" s="78" t="s">
        <v>598</v>
      </c>
      <c r="N123" s="90" t="s">
        <v>243</v>
      </c>
      <c r="O123" s="35">
        <v>2</v>
      </c>
      <c r="Q123" s="174"/>
      <c r="R123" s="60"/>
    </row>
    <row r="124" spans="1:18" ht="25.5">
      <c r="A124" s="57">
        <v>95</v>
      </c>
      <c r="B124" s="80" t="s">
        <v>3531</v>
      </c>
      <c r="C124" s="58"/>
      <c r="D124" s="73" t="s">
        <v>2517</v>
      </c>
      <c r="E124" s="73" t="s">
        <v>2518</v>
      </c>
      <c r="F124" s="73" t="s">
        <v>19</v>
      </c>
      <c r="G124" s="74" t="s">
        <v>666</v>
      </c>
      <c r="H124" s="74" t="s">
        <v>662</v>
      </c>
      <c r="L124" s="77" t="s">
        <v>3536</v>
      </c>
      <c r="M124" s="77" t="s">
        <v>3537</v>
      </c>
      <c r="N124" s="90" t="s">
        <v>243</v>
      </c>
      <c r="O124" s="35">
        <v>2</v>
      </c>
      <c r="R124" s="35"/>
    </row>
    <row r="125" spans="1:18" ht="25.5">
      <c r="A125" s="57">
        <v>192</v>
      </c>
      <c r="B125" s="80" t="s">
        <v>3692</v>
      </c>
      <c r="C125" s="58"/>
      <c r="D125" s="75" t="s">
        <v>2517</v>
      </c>
      <c r="E125" s="75" t="s">
        <v>2518</v>
      </c>
      <c r="F125" s="75" t="s">
        <v>19</v>
      </c>
      <c r="G125" s="76" t="s">
        <v>666</v>
      </c>
      <c r="H125" s="76" t="s">
        <v>667</v>
      </c>
      <c r="L125" s="78" t="s">
        <v>3102</v>
      </c>
      <c r="M125" s="77" t="s">
        <v>3103</v>
      </c>
      <c r="N125" s="90" t="s">
        <v>243</v>
      </c>
      <c r="O125" s="35">
        <v>2</v>
      </c>
      <c r="R125" s="60"/>
    </row>
    <row r="126" spans="1:18" ht="25.5">
      <c r="A126" s="57">
        <v>257</v>
      </c>
      <c r="B126" s="80" t="s">
        <v>3818</v>
      </c>
      <c r="D126" s="75" t="s">
        <v>2517</v>
      </c>
      <c r="E126" s="75" t="s">
        <v>2518</v>
      </c>
      <c r="F126" s="75" t="s">
        <v>19</v>
      </c>
      <c r="G126" s="76" t="s">
        <v>666</v>
      </c>
      <c r="H126" s="76" t="s">
        <v>667</v>
      </c>
      <c r="L126" s="78" t="s">
        <v>2644</v>
      </c>
      <c r="M126" s="78" t="s">
        <v>2587</v>
      </c>
      <c r="N126" s="90" t="s">
        <v>243</v>
      </c>
      <c r="O126" s="35">
        <v>2</v>
      </c>
      <c r="Q126" s="174"/>
      <c r="R126" s="60"/>
    </row>
    <row r="127" spans="1:18" ht="12.75">
      <c r="A127" s="26">
        <v>400</v>
      </c>
      <c r="B127" s="80" t="s">
        <v>3474</v>
      </c>
      <c r="C127" s="58"/>
      <c r="D127" s="75" t="s">
        <v>2517</v>
      </c>
      <c r="E127" s="75" t="s">
        <v>2518</v>
      </c>
      <c r="F127" s="75" t="s">
        <v>19</v>
      </c>
      <c r="G127" s="76" t="s">
        <v>1430</v>
      </c>
      <c r="H127" s="76" t="s">
        <v>1431</v>
      </c>
      <c r="L127" s="78" t="s">
        <v>3499</v>
      </c>
      <c r="M127" s="77" t="s">
        <v>3584</v>
      </c>
      <c r="N127" s="90" t="s">
        <v>243</v>
      </c>
      <c r="O127" s="35">
        <v>2</v>
      </c>
      <c r="R127" s="35"/>
    </row>
    <row r="128" spans="1:18" ht="25.5">
      <c r="A128" s="57">
        <v>469</v>
      </c>
      <c r="B128" s="80" t="s">
        <v>2980</v>
      </c>
      <c r="C128" s="58"/>
      <c r="D128" s="75" t="s">
        <v>2517</v>
      </c>
      <c r="E128" s="75" t="s">
        <v>2518</v>
      </c>
      <c r="F128" s="75" t="s">
        <v>19</v>
      </c>
      <c r="G128" s="76" t="s">
        <v>666</v>
      </c>
      <c r="H128" s="76" t="s">
        <v>667</v>
      </c>
      <c r="L128" s="78" t="s">
        <v>3888</v>
      </c>
      <c r="M128" s="77" t="s">
        <v>3889</v>
      </c>
      <c r="N128" s="90" t="s">
        <v>243</v>
      </c>
      <c r="O128" s="35">
        <v>2</v>
      </c>
      <c r="Q128" s="174"/>
      <c r="R128" s="35"/>
    </row>
    <row r="129" spans="1:18" ht="12.75">
      <c r="A129" s="26">
        <v>637</v>
      </c>
      <c r="B129" s="80" t="s">
        <v>3973</v>
      </c>
      <c r="C129" s="200"/>
      <c r="D129" s="75" t="s">
        <v>2517</v>
      </c>
      <c r="E129" s="75" t="s">
        <v>2518</v>
      </c>
      <c r="F129" s="75" t="s">
        <v>19</v>
      </c>
      <c r="G129" s="76" t="s">
        <v>666</v>
      </c>
      <c r="H129" s="76" t="s">
        <v>667</v>
      </c>
      <c r="I129" s="62"/>
      <c r="J129" s="59"/>
      <c r="K129" s="61"/>
      <c r="L129" s="78" t="s">
        <v>3328</v>
      </c>
      <c r="M129" s="77" t="s">
        <v>3329</v>
      </c>
      <c r="N129" s="90" t="s">
        <v>243</v>
      </c>
      <c r="O129" s="35">
        <v>2</v>
      </c>
      <c r="P129" s="60"/>
      <c r="Q129" s="174"/>
      <c r="R129" s="35"/>
    </row>
    <row r="130" spans="1:18" ht="12.75">
      <c r="A130" s="57">
        <v>678</v>
      </c>
      <c r="B130" s="80" t="s">
        <v>1403</v>
      </c>
      <c r="C130" s="200"/>
      <c r="D130" s="75" t="s">
        <v>2517</v>
      </c>
      <c r="E130" s="75" t="s">
        <v>2518</v>
      </c>
      <c r="F130" s="75" t="s">
        <v>19</v>
      </c>
      <c r="G130" s="76" t="s">
        <v>666</v>
      </c>
      <c r="H130" s="76" t="s">
        <v>667</v>
      </c>
      <c r="L130" s="78" t="s">
        <v>4087</v>
      </c>
      <c r="M130" s="77" t="s">
        <v>3012</v>
      </c>
      <c r="N130" s="90" t="s">
        <v>243</v>
      </c>
      <c r="O130" s="35">
        <v>2</v>
      </c>
      <c r="R130" s="35"/>
    </row>
    <row r="131" spans="1:18" ht="25.5">
      <c r="A131" s="26">
        <v>749</v>
      </c>
      <c r="B131" s="80" t="s">
        <v>4155</v>
      </c>
      <c r="C131" s="200"/>
      <c r="D131" s="126" t="s">
        <v>2517</v>
      </c>
      <c r="E131" s="202">
        <v>5</v>
      </c>
      <c r="F131" s="202">
        <v>58</v>
      </c>
      <c r="G131" s="76" t="s">
        <v>666</v>
      </c>
      <c r="H131" s="76" t="s">
        <v>667</v>
      </c>
      <c r="L131" s="78" t="s">
        <v>4158</v>
      </c>
      <c r="M131" s="77" t="s">
        <v>4159</v>
      </c>
      <c r="N131" s="90" t="s">
        <v>243</v>
      </c>
      <c r="O131" s="35">
        <v>2</v>
      </c>
      <c r="Q131" s="174"/>
      <c r="R131" s="35"/>
    </row>
    <row r="132" spans="1:18" ht="38.25">
      <c r="A132" s="26">
        <v>401</v>
      </c>
      <c r="B132" s="80" t="s">
        <v>3474</v>
      </c>
      <c r="C132" s="58"/>
      <c r="D132" s="75" t="s">
        <v>2517</v>
      </c>
      <c r="E132" s="75" t="s">
        <v>2518</v>
      </c>
      <c r="F132" s="75" t="s">
        <v>952</v>
      </c>
      <c r="G132" s="76" t="s">
        <v>1430</v>
      </c>
      <c r="H132" s="76" t="s">
        <v>1431</v>
      </c>
      <c r="L132" s="78" t="s">
        <v>3585</v>
      </c>
      <c r="M132" s="77" t="s">
        <v>3586</v>
      </c>
      <c r="N132" s="90" t="s">
        <v>244</v>
      </c>
      <c r="O132" s="35">
        <v>2</v>
      </c>
      <c r="Q132" s="174"/>
      <c r="R132" s="35"/>
    </row>
    <row r="133" spans="1:18" ht="12.75">
      <c r="A133" s="57">
        <v>65</v>
      </c>
      <c r="B133" s="80" t="s">
        <v>589</v>
      </c>
      <c r="C133" s="58"/>
      <c r="D133" s="75" t="s">
        <v>2671</v>
      </c>
      <c r="E133" s="75" t="s">
        <v>2666</v>
      </c>
      <c r="F133" s="75" t="s">
        <v>18</v>
      </c>
      <c r="G133" s="76" t="s">
        <v>2479</v>
      </c>
      <c r="H133" s="76" t="s">
        <v>2485</v>
      </c>
      <c r="L133" s="78" t="s">
        <v>599</v>
      </c>
      <c r="M133" s="77" t="s">
        <v>600</v>
      </c>
      <c r="N133" s="90" t="s">
        <v>332</v>
      </c>
      <c r="O133" s="35">
        <v>2</v>
      </c>
      <c r="R133" s="35"/>
    </row>
    <row r="134" spans="1:18" ht="102">
      <c r="A134" s="26">
        <v>96</v>
      </c>
      <c r="B134" s="80" t="s">
        <v>3531</v>
      </c>
      <c r="D134" s="75" t="s">
        <v>2517</v>
      </c>
      <c r="E134" s="75" t="s">
        <v>2518</v>
      </c>
      <c r="F134" s="75" t="s">
        <v>18</v>
      </c>
      <c r="G134" s="76" t="s">
        <v>666</v>
      </c>
      <c r="H134" s="76" t="s">
        <v>662</v>
      </c>
      <c r="L134" s="78" t="s">
        <v>3538</v>
      </c>
      <c r="M134" s="77" t="s">
        <v>3539</v>
      </c>
      <c r="N134" s="90" t="s">
        <v>245</v>
      </c>
      <c r="O134" s="35">
        <v>2</v>
      </c>
      <c r="R134" s="35"/>
    </row>
    <row r="135" spans="1:18" ht="25.5">
      <c r="A135" s="26">
        <v>193</v>
      </c>
      <c r="B135" s="80" t="s">
        <v>3692</v>
      </c>
      <c r="C135" s="58"/>
      <c r="D135" s="75" t="s">
        <v>2517</v>
      </c>
      <c r="E135" s="75" t="s">
        <v>2518</v>
      </c>
      <c r="F135" s="75" t="s">
        <v>18</v>
      </c>
      <c r="G135" s="76" t="s">
        <v>666</v>
      </c>
      <c r="H135" s="76" t="s">
        <v>667</v>
      </c>
      <c r="L135" s="78" t="s">
        <v>3104</v>
      </c>
      <c r="M135" s="77" t="s">
        <v>3105</v>
      </c>
      <c r="N135" s="90" t="s">
        <v>332</v>
      </c>
      <c r="O135" s="35">
        <v>2</v>
      </c>
      <c r="R135" s="35"/>
    </row>
    <row r="136" spans="1:18" ht="12.75">
      <c r="A136" s="26">
        <v>194</v>
      </c>
      <c r="B136" s="80" t="s">
        <v>3692</v>
      </c>
      <c r="C136" s="58"/>
      <c r="D136" s="75" t="s">
        <v>2517</v>
      </c>
      <c r="E136" s="165" t="s">
        <v>2518</v>
      </c>
      <c r="F136" s="75" t="s">
        <v>18</v>
      </c>
      <c r="G136" s="76" t="s">
        <v>666</v>
      </c>
      <c r="H136" s="76" t="s">
        <v>667</v>
      </c>
      <c r="L136" s="78" t="s">
        <v>3106</v>
      </c>
      <c r="M136" s="77" t="s">
        <v>3107</v>
      </c>
      <c r="N136" s="90" t="s">
        <v>332</v>
      </c>
      <c r="O136" s="35">
        <v>2</v>
      </c>
      <c r="R136" s="60"/>
    </row>
    <row r="137" spans="1:18" ht="38.25">
      <c r="A137" s="57">
        <v>459</v>
      </c>
      <c r="B137" s="80" t="s">
        <v>2963</v>
      </c>
      <c r="C137" s="58"/>
      <c r="D137" s="75" t="s">
        <v>2517</v>
      </c>
      <c r="E137" s="75" t="s">
        <v>2518</v>
      </c>
      <c r="F137" s="75" t="s">
        <v>18</v>
      </c>
      <c r="G137" s="76" t="s">
        <v>666</v>
      </c>
      <c r="H137" s="76"/>
      <c r="L137" s="78" t="s">
        <v>2964</v>
      </c>
      <c r="M137" s="77" t="s">
        <v>2965</v>
      </c>
      <c r="N137" s="90" t="s">
        <v>245</v>
      </c>
      <c r="O137" s="35">
        <v>2</v>
      </c>
      <c r="R137" s="35"/>
    </row>
    <row r="138" spans="1:18" ht="25.5">
      <c r="A138" s="26">
        <v>679</v>
      </c>
      <c r="B138" s="80" t="s">
        <v>1403</v>
      </c>
      <c r="C138" s="200"/>
      <c r="D138" s="75" t="s">
        <v>2517</v>
      </c>
      <c r="E138" s="75" t="s">
        <v>2518</v>
      </c>
      <c r="F138" s="75" t="s">
        <v>18</v>
      </c>
      <c r="G138" s="76" t="s">
        <v>666</v>
      </c>
      <c r="H138" s="76" t="s">
        <v>667</v>
      </c>
      <c r="L138" s="78" t="s">
        <v>4088</v>
      </c>
      <c r="M138" s="77" t="s">
        <v>3012</v>
      </c>
      <c r="N138" s="90" t="s">
        <v>245</v>
      </c>
      <c r="O138" s="35">
        <v>2</v>
      </c>
      <c r="R138" s="60"/>
    </row>
    <row r="139" spans="1:18" ht="102">
      <c r="A139" s="57">
        <v>468</v>
      </c>
      <c r="B139" s="80" t="s">
        <v>2980</v>
      </c>
      <c r="C139" s="58"/>
      <c r="D139" s="75" t="s">
        <v>2517</v>
      </c>
      <c r="E139" s="75" t="s">
        <v>2518</v>
      </c>
      <c r="F139" s="75" t="s">
        <v>2982</v>
      </c>
      <c r="G139" s="76" t="s">
        <v>666</v>
      </c>
      <c r="H139" s="76" t="s">
        <v>667</v>
      </c>
      <c r="L139" s="78" t="s">
        <v>3886</v>
      </c>
      <c r="M139" s="77" t="s">
        <v>3887</v>
      </c>
      <c r="N139" s="90" t="s">
        <v>247</v>
      </c>
      <c r="O139" s="35">
        <v>2</v>
      </c>
      <c r="Q139" s="174"/>
      <c r="R139" s="60"/>
    </row>
    <row r="140" spans="1:18" ht="25.5">
      <c r="A140" s="26">
        <v>532</v>
      </c>
      <c r="B140" s="80" t="s">
        <v>3903</v>
      </c>
      <c r="C140" s="58"/>
      <c r="D140" s="75" t="s">
        <v>2517</v>
      </c>
      <c r="E140" s="75" t="s">
        <v>660</v>
      </c>
      <c r="F140" s="75" t="s">
        <v>1691</v>
      </c>
      <c r="G140" s="76" t="s">
        <v>2134</v>
      </c>
      <c r="H140" s="76" t="s">
        <v>2135</v>
      </c>
      <c r="L140" s="78" t="s">
        <v>3986</v>
      </c>
      <c r="M140" s="77" t="s">
        <v>3987</v>
      </c>
      <c r="R140" s="60"/>
    </row>
    <row r="141" spans="1:18" ht="25.5">
      <c r="A141" s="26">
        <v>680</v>
      </c>
      <c r="B141" s="80" t="s">
        <v>1403</v>
      </c>
      <c r="C141" s="200"/>
      <c r="D141" s="75" t="s">
        <v>2517</v>
      </c>
      <c r="E141" s="75" t="s">
        <v>660</v>
      </c>
      <c r="F141" s="75" t="s">
        <v>1691</v>
      </c>
      <c r="G141" s="76" t="s">
        <v>661</v>
      </c>
      <c r="H141" s="76" t="s">
        <v>667</v>
      </c>
      <c r="L141" s="78" t="s">
        <v>4089</v>
      </c>
      <c r="M141" s="78" t="s">
        <v>3012</v>
      </c>
      <c r="Q141" s="174"/>
      <c r="R141" s="60"/>
    </row>
    <row r="142" spans="1:18" ht="25.5">
      <c r="A142" s="57">
        <v>258</v>
      </c>
      <c r="B142" s="80" t="s">
        <v>3818</v>
      </c>
      <c r="C142" s="58"/>
      <c r="D142" s="75" t="s">
        <v>2517</v>
      </c>
      <c r="E142" s="75" t="s">
        <v>660</v>
      </c>
      <c r="F142" s="75" t="s">
        <v>592</v>
      </c>
      <c r="G142" s="76" t="s">
        <v>666</v>
      </c>
      <c r="H142" s="76" t="s">
        <v>667</v>
      </c>
      <c r="L142" s="78" t="s">
        <v>2644</v>
      </c>
      <c r="M142" s="78" t="s">
        <v>2588</v>
      </c>
      <c r="N142" s="90" t="s">
        <v>332</v>
      </c>
      <c r="O142" s="35">
        <v>2</v>
      </c>
      <c r="R142" s="35"/>
    </row>
    <row r="143" spans="1:18" ht="25.5">
      <c r="A143" s="57">
        <v>402</v>
      </c>
      <c r="B143" s="80" t="s">
        <v>3474</v>
      </c>
      <c r="D143" s="75" t="s">
        <v>2517</v>
      </c>
      <c r="E143" s="75" t="s">
        <v>660</v>
      </c>
      <c r="F143" s="75" t="s">
        <v>592</v>
      </c>
      <c r="G143" s="76" t="s">
        <v>1430</v>
      </c>
      <c r="H143" s="76" t="s">
        <v>1431</v>
      </c>
      <c r="L143" s="78" t="s">
        <v>3587</v>
      </c>
      <c r="M143" s="78" t="s">
        <v>3588</v>
      </c>
      <c r="N143" s="90" t="s">
        <v>332</v>
      </c>
      <c r="O143" s="35">
        <v>2</v>
      </c>
      <c r="Q143" s="174"/>
      <c r="R143" s="60"/>
    </row>
    <row r="144" spans="1:18" ht="25.5">
      <c r="A144" s="26">
        <v>638</v>
      </c>
      <c r="B144" s="80" t="s">
        <v>3973</v>
      </c>
      <c r="C144" s="200"/>
      <c r="D144" s="75" t="s">
        <v>2517</v>
      </c>
      <c r="E144" s="75" t="s">
        <v>659</v>
      </c>
      <c r="F144" s="75" t="s">
        <v>2507</v>
      </c>
      <c r="G144" s="76" t="s">
        <v>661</v>
      </c>
      <c r="H144" s="76" t="s">
        <v>667</v>
      </c>
      <c r="I144" s="62"/>
      <c r="J144" s="59"/>
      <c r="K144" s="61"/>
      <c r="L144" s="78" t="s">
        <v>3330</v>
      </c>
      <c r="M144" s="78" t="s">
        <v>3331</v>
      </c>
      <c r="N144" s="192" t="s">
        <v>332</v>
      </c>
      <c r="O144" s="60">
        <v>2</v>
      </c>
      <c r="P144" s="60"/>
      <c r="R144" s="35"/>
    </row>
    <row r="145" spans="1:18" ht="25.5">
      <c r="A145" s="57">
        <v>259</v>
      </c>
      <c r="B145" s="80" t="s">
        <v>3818</v>
      </c>
      <c r="C145" s="58"/>
      <c r="D145" s="75" t="s">
        <v>2517</v>
      </c>
      <c r="E145" s="75" t="s">
        <v>659</v>
      </c>
      <c r="F145" s="75" t="s">
        <v>2499</v>
      </c>
      <c r="G145" s="76" t="s">
        <v>666</v>
      </c>
      <c r="H145" s="76" t="s">
        <v>662</v>
      </c>
      <c r="L145" s="78" t="s">
        <v>2589</v>
      </c>
      <c r="M145" s="78" t="s">
        <v>2590</v>
      </c>
      <c r="N145" s="90" t="s">
        <v>332</v>
      </c>
      <c r="O145" s="35">
        <v>2</v>
      </c>
      <c r="Q145" s="174"/>
      <c r="R145" s="60"/>
    </row>
    <row r="146" spans="1:18" ht="114.75">
      <c r="A146" s="57">
        <v>97</v>
      </c>
      <c r="B146" s="80" t="s">
        <v>3531</v>
      </c>
      <c r="C146" s="58"/>
      <c r="D146" s="75" t="s">
        <v>2685</v>
      </c>
      <c r="E146" s="75" t="s">
        <v>659</v>
      </c>
      <c r="F146" s="75" t="s">
        <v>719</v>
      </c>
      <c r="G146" s="76" t="s">
        <v>661</v>
      </c>
      <c r="H146" s="76" t="s">
        <v>662</v>
      </c>
      <c r="L146" s="78" t="s">
        <v>2926</v>
      </c>
      <c r="M146" s="78" t="s">
        <v>2927</v>
      </c>
      <c r="R146" s="35"/>
    </row>
    <row r="147" spans="1:18" ht="25.5">
      <c r="A147" s="27">
        <v>131</v>
      </c>
      <c r="B147" s="80" t="s">
        <v>2990</v>
      </c>
      <c r="C147" s="58"/>
      <c r="D147" s="75" t="s">
        <v>2685</v>
      </c>
      <c r="E147" s="75" t="s">
        <v>659</v>
      </c>
      <c r="F147" s="75" t="s">
        <v>719</v>
      </c>
      <c r="G147" s="76" t="s">
        <v>666</v>
      </c>
      <c r="H147" s="76" t="s">
        <v>667</v>
      </c>
      <c r="L147" s="78" t="s">
        <v>3629</v>
      </c>
      <c r="M147" s="78" t="s">
        <v>3012</v>
      </c>
      <c r="N147" s="90" t="s">
        <v>250</v>
      </c>
      <c r="O147" s="35">
        <v>2</v>
      </c>
      <c r="R147" s="60"/>
    </row>
    <row r="148" spans="1:18" ht="25.5">
      <c r="A148" s="26">
        <v>403</v>
      </c>
      <c r="B148" s="80" t="s">
        <v>3474</v>
      </c>
      <c r="C148" s="58"/>
      <c r="D148" s="75" t="s">
        <v>2685</v>
      </c>
      <c r="E148" s="75" t="s">
        <v>659</v>
      </c>
      <c r="F148" s="75" t="s">
        <v>719</v>
      </c>
      <c r="G148" s="76" t="s">
        <v>1430</v>
      </c>
      <c r="H148" s="76" t="s">
        <v>1431</v>
      </c>
      <c r="I148" s="62"/>
      <c r="J148" s="59"/>
      <c r="K148" s="61"/>
      <c r="L148" s="78" t="s">
        <v>3589</v>
      </c>
      <c r="M148" s="78" t="s">
        <v>3590</v>
      </c>
      <c r="N148" s="192" t="s">
        <v>249</v>
      </c>
      <c r="O148" s="60">
        <v>2</v>
      </c>
      <c r="P148" s="60"/>
      <c r="Q148" s="174"/>
      <c r="R148" s="35"/>
    </row>
    <row r="149" spans="1:18" ht="38.25">
      <c r="A149" s="57">
        <v>533</v>
      </c>
      <c r="B149" s="80" t="s">
        <v>3903</v>
      </c>
      <c r="C149" s="58"/>
      <c r="D149" s="75" t="s">
        <v>2685</v>
      </c>
      <c r="E149" s="75" t="s">
        <v>659</v>
      </c>
      <c r="F149" s="75" t="s">
        <v>719</v>
      </c>
      <c r="G149" s="76" t="s">
        <v>1430</v>
      </c>
      <c r="H149" s="76" t="s">
        <v>2135</v>
      </c>
      <c r="L149" s="78" t="s">
        <v>3988</v>
      </c>
      <c r="M149" s="78" t="s">
        <v>1237</v>
      </c>
      <c r="N149" s="90" t="s">
        <v>249</v>
      </c>
      <c r="O149" s="35">
        <v>2</v>
      </c>
      <c r="Q149" s="174"/>
      <c r="R149" s="35"/>
    </row>
    <row r="150" spans="1:18" ht="89.25">
      <c r="A150" s="57">
        <v>195</v>
      </c>
      <c r="B150" s="80" t="s">
        <v>3692</v>
      </c>
      <c r="C150" s="58"/>
      <c r="D150" s="75" t="s">
        <v>2685</v>
      </c>
      <c r="E150" s="75" t="s">
        <v>659</v>
      </c>
      <c r="F150" s="75" t="s">
        <v>56</v>
      </c>
      <c r="G150" s="76" t="s">
        <v>661</v>
      </c>
      <c r="H150" s="76" t="s">
        <v>662</v>
      </c>
      <c r="L150" s="78" t="s">
        <v>3108</v>
      </c>
      <c r="M150" s="78" t="s">
        <v>3109</v>
      </c>
      <c r="N150" s="90" t="s">
        <v>248</v>
      </c>
      <c r="O150" s="35">
        <v>2</v>
      </c>
      <c r="Q150" s="174"/>
      <c r="R150" s="60"/>
    </row>
    <row r="151" spans="1:18" ht="38.25">
      <c r="A151" s="26">
        <v>260</v>
      </c>
      <c r="B151" s="80" t="s">
        <v>3818</v>
      </c>
      <c r="C151" s="58"/>
      <c r="D151" s="75" t="s">
        <v>2685</v>
      </c>
      <c r="E151" s="75" t="s">
        <v>659</v>
      </c>
      <c r="F151" s="75" t="s">
        <v>56</v>
      </c>
      <c r="G151" s="76" t="s">
        <v>666</v>
      </c>
      <c r="H151" s="76" t="s">
        <v>667</v>
      </c>
      <c r="L151" s="78" t="s">
        <v>2591</v>
      </c>
      <c r="M151" s="78" t="s">
        <v>2592</v>
      </c>
      <c r="N151" s="90" t="s">
        <v>249</v>
      </c>
      <c r="O151" s="35">
        <v>2</v>
      </c>
      <c r="R151" s="35"/>
    </row>
    <row r="152" spans="1:18" ht="25.5">
      <c r="A152" s="57">
        <v>470</v>
      </c>
      <c r="B152" s="80" t="s">
        <v>2980</v>
      </c>
      <c r="C152" s="58"/>
      <c r="D152" s="75" t="s">
        <v>2685</v>
      </c>
      <c r="E152" s="75" t="s">
        <v>659</v>
      </c>
      <c r="F152" s="75" t="s">
        <v>2983</v>
      </c>
      <c r="G152" s="76" t="s">
        <v>666</v>
      </c>
      <c r="H152" s="76" t="s">
        <v>667</v>
      </c>
      <c r="L152" s="78" t="s">
        <v>3890</v>
      </c>
      <c r="M152" s="78" t="s">
        <v>3891</v>
      </c>
      <c r="N152" s="90" t="s">
        <v>249</v>
      </c>
      <c r="O152" s="35">
        <v>2</v>
      </c>
      <c r="Q152" s="174"/>
      <c r="R152" s="35"/>
    </row>
    <row r="153" spans="1:18" ht="51">
      <c r="A153" s="27">
        <v>66</v>
      </c>
      <c r="B153" s="80" t="s">
        <v>589</v>
      </c>
      <c r="C153" s="58"/>
      <c r="D153" s="75" t="s">
        <v>2685</v>
      </c>
      <c r="E153" s="75" t="s">
        <v>2483</v>
      </c>
      <c r="F153" s="75" t="s">
        <v>2</v>
      </c>
      <c r="G153" s="76" t="s">
        <v>2479</v>
      </c>
      <c r="H153" s="76" t="s">
        <v>2485</v>
      </c>
      <c r="L153" s="78" t="s">
        <v>597</v>
      </c>
      <c r="M153" s="78" t="s">
        <v>601</v>
      </c>
      <c r="N153" s="90" t="s">
        <v>249</v>
      </c>
      <c r="O153" s="35">
        <v>2</v>
      </c>
      <c r="R153" s="35"/>
    </row>
    <row r="154" spans="1:18" ht="12.75">
      <c r="A154" s="26">
        <v>534</v>
      </c>
      <c r="B154" s="80" t="s">
        <v>3903</v>
      </c>
      <c r="C154" s="58"/>
      <c r="D154" s="75" t="s">
        <v>3914</v>
      </c>
      <c r="E154" s="75" t="s">
        <v>659</v>
      </c>
      <c r="F154" s="75" t="s">
        <v>1697</v>
      </c>
      <c r="G154" s="76" t="s">
        <v>1430</v>
      </c>
      <c r="H154" s="76" t="s">
        <v>2135</v>
      </c>
      <c r="L154" s="78" t="s">
        <v>3044</v>
      </c>
      <c r="M154" s="78" t="s">
        <v>3045</v>
      </c>
      <c r="N154" s="90" t="s">
        <v>2878</v>
      </c>
      <c r="O154" s="35">
        <v>2</v>
      </c>
      <c r="R154" s="35"/>
    </row>
    <row r="155" spans="1:18" ht="12.75">
      <c r="A155" s="57">
        <v>535</v>
      </c>
      <c r="B155" s="80" t="s">
        <v>3903</v>
      </c>
      <c r="C155" s="58"/>
      <c r="D155" s="75" t="s">
        <v>3915</v>
      </c>
      <c r="E155" s="75" t="s">
        <v>659</v>
      </c>
      <c r="F155" s="75" t="s">
        <v>2665</v>
      </c>
      <c r="G155" s="76" t="s">
        <v>1430</v>
      </c>
      <c r="H155" s="76" t="s">
        <v>2135</v>
      </c>
      <c r="L155" s="78" t="s">
        <v>3044</v>
      </c>
      <c r="M155" s="78" t="s">
        <v>3045</v>
      </c>
      <c r="N155" s="90" t="s">
        <v>2878</v>
      </c>
      <c r="O155" s="35">
        <v>2</v>
      </c>
      <c r="Q155" s="174"/>
      <c r="R155" s="35"/>
    </row>
    <row r="156" spans="1:18" ht="12.75">
      <c r="A156" s="57">
        <v>536</v>
      </c>
      <c r="B156" s="80" t="s">
        <v>3903</v>
      </c>
      <c r="C156" s="58"/>
      <c r="D156" s="75" t="s">
        <v>3916</v>
      </c>
      <c r="E156" s="75" t="s">
        <v>659</v>
      </c>
      <c r="F156" s="75" t="s">
        <v>550</v>
      </c>
      <c r="G156" s="76" t="s">
        <v>1430</v>
      </c>
      <c r="H156" s="76" t="s">
        <v>2135</v>
      </c>
      <c r="L156" s="78" t="s">
        <v>3044</v>
      </c>
      <c r="M156" s="78" t="s">
        <v>3045</v>
      </c>
      <c r="N156" s="90" t="s">
        <v>2878</v>
      </c>
      <c r="O156" s="35">
        <v>2</v>
      </c>
      <c r="R156" s="35"/>
    </row>
    <row r="157" spans="1:18" ht="76.5">
      <c r="A157" s="26">
        <v>537</v>
      </c>
      <c r="B157" s="80" t="s">
        <v>3903</v>
      </c>
      <c r="D157" s="75" t="s">
        <v>1902</v>
      </c>
      <c r="E157" s="75" t="s">
        <v>659</v>
      </c>
      <c r="F157" s="75" t="s">
        <v>1907</v>
      </c>
      <c r="G157" s="76" t="s">
        <v>1430</v>
      </c>
      <c r="H157" s="76" t="s">
        <v>2135</v>
      </c>
      <c r="L157" s="78" t="s">
        <v>3699</v>
      </c>
      <c r="M157" s="78" t="s">
        <v>3700</v>
      </c>
      <c r="N157" s="90" t="s">
        <v>251</v>
      </c>
      <c r="O157" s="35">
        <v>2</v>
      </c>
      <c r="R157" s="35"/>
    </row>
    <row r="158" spans="1:18" ht="63.75">
      <c r="A158" s="57">
        <v>121</v>
      </c>
      <c r="B158" s="80" t="s">
        <v>2990</v>
      </c>
      <c r="C158" s="58"/>
      <c r="D158" s="75" t="s">
        <v>1902</v>
      </c>
      <c r="E158" s="75" t="s">
        <v>2991</v>
      </c>
      <c r="F158" s="75" t="s">
        <v>2113</v>
      </c>
      <c r="G158" s="76" t="s">
        <v>661</v>
      </c>
      <c r="H158" s="76" t="s">
        <v>662</v>
      </c>
      <c r="L158" s="78" t="s">
        <v>3005</v>
      </c>
      <c r="M158" s="78" t="s">
        <v>3006</v>
      </c>
      <c r="N158" s="90" t="s">
        <v>252</v>
      </c>
      <c r="O158" s="35">
        <v>2</v>
      </c>
      <c r="Q158" s="174"/>
      <c r="R158" s="35"/>
    </row>
    <row r="159" spans="1:18" ht="51">
      <c r="A159" s="26">
        <v>132</v>
      </c>
      <c r="B159" s="80" t="s">
        <v>2990</v>
      </c>
      <c r="C159" s="58"/>
      <c r="D159" s="75" t="s">
        <v>1902</v>
      </c>
      <c r="E159" s="75" t="s">
        <v>659</v>
      </c>
      <c r="F159" s="75" t="s">
        <v>2113</v>
      </c>
      <c r="G159" s="76" t="s">
        <v>666</v>
      </c>
      <c r="H159" s="76" t="s">
        <v>667</v>
      </c>
      <c r="L159" s="78" t="s">
        <v>3630</v>
      </c>
      <c r="M159" s="78" t="s">
        <v>3012</v>
      </c>
      <c r="N159" s="90" t="s">
        <v>253</v>
      </c>
      <c r="O159" s="35">
        <v>2</v>
      </c>
      <c r="Q159" s="174"/>
      <c r="R159" s="60"/>
    </row>
    <row r="160" spans="1:18" ht="25.5">
      <c r="A160" s="57">
        <v>538</v>
      </c>
      <c r="B160" s="80" t="s">
        <v>3903</v>
      </c>
      <c r="C160" s="58"/>
      <c r="D160" s="75" t="s">
        <v>1902</v>
      </c>
      <c r="E160" s="75" t="s">
        <v>659</v>
      </c>
      <c r="F160" s="75" t="s">
        <v>2113</v>
      </c>
      <c r="G160" s="76" t="s">
        <v>1430</v>
      </c>
      <c r="H160" s="76" t="s">
        <v>2135</v>
      </c>
      <c r="L160" s="78" t="s">
        <v>3646</v>
      </c>
      <c r="M160" s="78" t="s">
        <v>3701</v>
      </c>
      <c r="N160" s="90" t="s">
        <v>252</v>
      </c>
      <c r="O160" s="35">
        <v>2</v>
      </c>
      <c r="R160" s="35"/>
    </row>
    <row r="161" spans="1:18" ht="25.5">
      <c r="A161" s="26">
        <v>681</v>
      </c>
      <c r="B161" s="80" t="s">
        <v>1403</v>
      </c>
      <c r="C161" s="200"/>
      <c r="D161" s="75" t="s">
        <v>1902</v>
      </c>
      <c r="E161" s="75" t="s">
        <v>659</v>
      </c>
      <c r="F161" s="75" t="s">
        <v>2113</v>
      </c>
      <c r="G161" s="76" t="s">
        <v>666</v>
      </c>
      <c r="H161" s="76" t="s">
        <v>667</v>
      </c>
      <c r="L161" s="78" t="s">
        <v>4090</v>
      </c>
      <c r="M161" s="78" t="s">
        <v>3012</v>
      </c>
      <c r="N161" s="90" t="s">
        <v>332</v>
      </c>
      <c r="O161" s="35">
        <v>2</v>
      </c>
      <c r="Q161" s="174"/>
      <c r="R161" s="35"/>
    </row>
    <row r="162" spans="1:18" ht="63.75">
      <c r="A162" s="26">
        <v>683</v>
      </c>
      <c r="B162" s="80" t="s">
        <v>1403</v>
      </c>
      <c r="C162" s="200"/>
      <c r="D162" s="75" t="s">
        <v>1902</v>
      </c>
      <c r="E162" s="75" t="s">
        <v>659</v>
      </c>
      <c r="F162" s="75" t="s">
        <v>2113</v>
      </c>
      <c r="G162" s="76" t="s">
        <v>661</v>
      </c>
      <c r="H162" s="76" t="s">
        <v>662</v>
      </c>
      <c r="L162" s="78" t="s">
        <v>4091</v>
      </c>
      <c r="M162" s="78" t="s">
        <v>3012</v>
      </c>
      <c r="N162" s="90" t="s">
        <v>254</v>
      </c>
      <c r="O162" s="35">
        <v>2</v>
      </c>
      <c r="Q162" s="174"/>
      <c r="R162" s="35"/>
    </row>
    <row r="163" spans="1:18" ht="38.25">
      <c r="A163" s="57">
        <v>404</v>
      </c>
      <c r="B163" s="80" t="s">
        <v>3474</v>
      </c>
      <c r="C163" s="58"/>
      <c r="D163" s="75" t="s">
        <v>1902</v>
      </c>
      <c r="E163" s="75" t="s">
        <v>659</v>
      </c>
      <c r="F163" s="75" t="s">
        <v>1418</v>
      </c>
      <c r="G163" s="76" t="s">
        <v>2134</v>
      </c>
      <c r="H163" s="76" t="s">
        <v>1431</v>
      </c>
      <c r="L163" s="78" t="s">
        <v>3591</v>
      </c>
      <c r="M163" s="78" t="s">
        <v>3592</v>
      </c>
      <c r="N163" s="90" t="s">
        <v>332</v>
      </c>
      <c r="P163" s="35">
        <v>1</v>
      </c>
      <c r="R163" s="35"/>
    </row>
    <row r="164" spans="1:18" ht="25.5">
      <c r="A164" s="26">
        <v>471</v>
      </c>
      <c r="B164" s="80" t="s">
        <v>2980</v>
      </c>
      <c r="C164" s="58"/>
      <c r="D164" s="75" t="s">
        <v>1902</v>
      </c>
      <c r="E164" s="75" t="s">
        <v>659</v>
      </c>
      <c r="F164" s="75" t="s">
        <v>1418</v>
      </c>
      <c r="G164" s="76" t="s">
        <v>666</v>
      </c>
      <c r="H164" s="76" t="s">
        <v>667</v>
      </c>
      <c r="L164" s="210" t="s">
        <v>3892</v>
      </c>
      <c r="M164" s="78"/>
      <c r="N164" s="90" t="s">
        <v>257</v>
      </c>
      <c r="P164" s="35">
        <v>1</v>
      </c>
      <c r="Q164" s="174"/>
      <c r="R164" s="35"/>
    </row>
    <row r="165" spans="1:18" ht="51">
      <c r="A165" s="57">
        <v>197</v>
      </c>
      <c r="B165" s="80" t="s">
        <v>3692</v>
      </c>
      <c r="C165" s="58"/>
      <c r="D165" s="75" t="s">
        <v>1902</v>
      </c>
      <c r="E165" s="75" t="s">
        <v>659</v>
      </c>
      <c r="F165" s="75" t="s">
        <v>592</v>
      </c>
      <c r="G165" s="76" t="s">
        <v>661</v>
      </c>
      <c r="H165" s="76" t="s">
        <v>662</v>
      </c>
      <c r="L165" s="78" t="s">
        <v>3112</v>
      </c>
      <c r="M165" s="78" t="s">
        <v>3113</v>
      </c>
      <c r="R165" s="35"/>
    </row>
    <row r="166" spans="1:18" ht="25.5">
      <c r="A166" s="26">
        <v>196</v>
      </c>
      <c r="B166" s="80" t="s">
        <v>3692</v>
      </c>
      <c r="C166" s="58"/>
      <c r="D166" s="75" t="s">
        <v>1902</v>
      </c>
      <c r="E166" s="75" t="s">
        <v>659</v>
      </c>
      <c r="F166" s="75" t="s">
        <v>590</v>
      </c>
      <c r="G166" s="76" t="s">
        <v>661</v>
      </c>
      <c r="H166" s="76" t="s">
        <v>662</v>
      </c>
      <c r="L166" s="78" t="s">
        <v>3110</v>
      </c>
      <c r="M166" s="78" t="s">
        <v>3111</v>
      </c>
      <c r="Q166" s="174"/>
      <c r="R166" s="35"/>
    </row>
    <row r="167" spans="1:18" ht="38.25">
      <c r="A167" s="57">
        <v>682</v>
      </c>
      <c r="B167" s="80" t="s">
        <v>1403</v>
      </c>
      <c r="C167" s="200"/>
      <c r="D167" s="75" t="s">
        <v>1902</v>
      </c>
      <c r="E167" s="75" t="s">
        <v>659</v>
      </c>
      <c r="F167" s="75" t="s">
        <v>590</v>
      </c>
      <c r="G167" s="76" t="s">
        <v>666</v>
      </c>
      <c r="H167" s="76" t="s">
        <v>667</v>
      </c>
      <c r="L167" s="78" t="s">
        <v>4084</v>
      </c>
      <c r="M167" s="78" t="s">
        <v>3012</v>
      </c>
      <c r="N167" s="90" t="s">
        <v>332</v>
      </c>
      <c r="O167" s="35">
        <v>2</v>
      </c>
      <c r="R167" s="35"/>
    </row>
    <row r="168" spans="1:18" ht="25.5">
      <c r="A168" s="26">
        <v>261</v>
      </c>
      <c r="B168" s="80" t="s">
        <v>3818</v>
      </c>
      <c r="C168" s="58"/>
      <c r="D168" s="75" t="s">
        <v>1902</v>
      </c>
      <c r="E168" s="75" t="s">
        <v>659</v>
      </c>
      <c r="F168" s="75" t="s">
        <v>2997</v>
      </c>
      <c r="G168" s="76" t="s">
        <v>666</v>
      </c>
      <c r="H168" s="76" t="s">
        <v>667</v>
      </c>
      <c r="L168" s="78" t="s">
        <v>2593</v>
      </c>
      <c r="M168" s="78" t="s">
        <v>2594</v>
      </c>
      <c r="N168" s="90" t="s">
        <v>332</v>
      </c>
      <c r="O168" s="35">
        <v>2</v>
      </c>
      <c r="R168" s="35"/>
    </row>
    <row r="169" spans="1:18" ht="63.75">
      <c r="A169" s="57">
        <v>460</v>
      </c>
      <c r="B169" s="80" t="s">
        <v>2963</v>
      </c>
      <c r="C169" s="58"/>
      <c r="D169" s="75" t="s">
        <v>1902</v>
      </c>
      <c r="E169" s="75" t="s">
        <v>659</v>
      </c>
      <c r="F169" s="75" t="s">
        <v>2997</v>
      </c>
      <c r="G169" s="76" t="s">
        <v>666</v>
      </c>
      <c r="H169" s="76"/>
      <c r="L169" s="78" t="s">
        <v>2966</v>
      </c>
      <c r="M169" s="78" t="s">
        <v>2967</v>
      </c>
      <c r="N169" s="90" t="s">
        <v>258</v>
      </c>
      <c r="O169" s="35">
        <v>2</v>
      </c>
      <c r="Q169" s="174"/>
      <c r="R169" s="35"/>
    </row>
    <row r="170" spans="1:18" ht="178.5">
      <c r="A170" s="57">
        <v>539</v>
      </c>
      <c r="B170" s="80" t="s">
        <v>3903</v>
      </c>
      <c r="C170" s="58"/>
      <c r="D170" s="75" t="s">
        <v>1902</v>
      </c>
      <c r="E170" s="75" t="s">
        <v>659</v>
      </c>
      <c r="F170" s="75" t="s">
        <v>2997</v>
      </c>
      <c r="G170" s="76" t="s">
        <v>2134</v>
      </c>
      <c r="H170" s="76" t="s">
        <v>2135</v>
      </c>
      <c r="L170" s="78" t="s">
        <v>3702</v>
      </c>
      <c r="M170" s="78" t="s">
        <v>2433</v>
      </c>
      <c r="N170" s="90" t="s">
        <v>259</v>
      </c>
      <c r="O170" s="35">
        <v>2</v>
      </c>
      <c r="R170" s="35"/>
    </row>
    <row r="171" spans="1:18" ht="12.75">
      <c r="A171" s="57">
        <v>540</v>
      </c>
      <c r="B171" s="80" t="s">
        <v>3903</v>
      </c>
      <c r="C171" s="58"/>
      <c r="D171" s="75" t="s">
        <v>3917</v>
      </c>
      <c r="E171" s="75" t="s">
        <v>665</v>
      </c>
      <c r="F171" s="75" t="s">
        <v>659</v>
      </c>
      <c r="G171" s="76" t="s">
        <v>1430</v>
      </c>
      <c r="H171" s="76" t="s">
        <v>2135</v>
      </c>
      <c r="L171" s="78" t="s">
        <v>3044</v>
      </c>
      <c r="M171" s="78" t="s">
        <v>3045</v>
      </c>
      <c r="N171" s="90" t="s">
        <v>332</v>
      </c>
      <c r="O171" s="35">
        <v>2</v>
      </c>
      <c r="Q171" s="174"/>
      <c r="R171" s="35"/>
    </row>
    <row r="172" spans="1:18" ht="25.5">
      <c r="A172" s="26">
        <v>405</v>
      </c>
      <c r="B172" s="80" t="s">
        <v>3474</v>
      </c>
      <c r="C172" s="58"/>
      <c r="D172" s="73" t="s">
        <v>658</v>
      </c>
      <c r="E172" s="73" t="s">
        <v>665</v>
      </c>
      <c r="F172" s="73" t="s">
        <v>2692</v>
      </c>
      <c r="G172" s="74" t="s">
        <v>1430</v>
      </c>
      <c r="H172" s="74" t="s">
        <v>1431</v>
      </c>
      <c r="L172" s="77" t="s">
        <v>3593</v>
      </c>
      <c r="M172" s="77" t="s">
        <v>3594</v>
      </c>
      <c r="Q172" s="174"/>
      <c r="R172" s="35"/>
    </row>
    <row r="173" spans="1:18" ht="12.75">
      <c r="A173" s="57">
        <v>461</v>
      </c>
      <c r="B173" s="80" t="s">
        <v>2963</v>
      </c>
      <c r="C173" s="58"/>
      <c r="D173" s="75" t="s">
        <v>658</v>
      </c>
      <c r="E173" s="75" t="s">
        <v>665</v>
      </c>
      <c r="F173" s="75" t="s">
        <v>2692</v>
      </c>
      <c r="G173" s="76" t="s">
        <v>666</v>
      </c>
      <c r="H173" s="76"/>
      <c r="L173" s="78" t="s">
        <v>2968</v>
      </c>
      <c r="M173" s="78" t="s">
        <v>2969</v>
      </c>
      <c r="R173" s="35"/>
    </row>
    <row r="174" spans="1:18" ht="12.75">
      <c r="A174" s="57">
        <v>541</v>
      </c>
      <c r="B174" s="80" t="s">
        <v>3903</v>
      </c>
      <c r="C174" s="58"/>
      <c r="D174" s="75" t="s">
        <v>658</v>
      </c>
      <c r="E174" s="75" t="s">
        <v>665</v>
      </c>
      <c r="F174" s="75" t="s">
        <v>2692</v>
      </c>
      <c r="G174" s="76" t="s">
        <v>1430</v>
      </c>
      <c r="H174" s="76" t="s">
        <v>2135</v>
      </c>
      <c r="L174" s="78" t="s">
        <v>3703</v>
      </c>
      <c r="M174" s="78" t="s">
        <v>3704</v>
      </c>
      <c r="R174" s="35"/>
    </row>
    <row r="175" spans="1:18" ht="38.25">
      <c r="A175" s="27">
        <v>198</v>
      </c>
      <c r="B175" s="80" t="s">
        <v>3692</v>
      </c>
      <c r="C175" s="58"/>
      <c r="D175" s="75" t="s">
        <v>658</v>
      </c>
      <c r="E175" s="75" t="s">
        <v>665</v>
      </c>
      <c r="F175" s="75" t="s">
        <v>2691</v>
      </c>
      <c r="G175" s="76" t="s">
        <v>666</v>
      </c>
      <c r="H175" s="76" t="s">
        <v>667</v>
      </c>
      <c r="L175" s="78" t="s">
        <v>3114</v>
      </c>
      <c r="M175" s="78" t="s">
        <v>3115</v>
      </c>
      <c r="R175" s="35"/>
    </row>
    <row r="176" spans="1:18" ht="25.5">
      <c r="A176" s="26">
        <v>684</v>
      </c>
      <c r="B176" s="80" t="s">
        <v>1403</v>
      </c>
      <c r="C176" s="200"/>
      <c r="D176" s="75" t="s">
        <v>658</v>
      </c>
      <c r="E176" s="75" t="s">
        <v>665</v>
      </c>
      <c r="F176" s="75" t="s">
        <v>1657</v>
      </c>
      <c r="G176" s="76" t="s">
        <v>666</v>
      </c>
      <c r="H176" s="76" t="s">
        <v>667</v>
      </c>
      <c r="L176" s="78" t="s">
        <v>4080</v>
      </c>
      <c r="M176" s="78" t="s">
        <v>3012</v>
      </c>
      <c r="Q176" s="174"/>
      <c r="R176" s="35"/>
    </row>
    <row r="177" spans="1:18" ht="12.75">
      <c r="A177" s="26">
        <v>26</v>
      </c>
      <c r="B177" s="80" t="s">
        <v>944</v>
      </c>
      <c r="C177" s="58"/>
      <c r="D177" s="75" t="s">
        <v>658</v>
      </c>
      <c r="E177" s="75" t="s">
        <v>2483</v>
      </c>
      <c r="F177" s="75" t="s">
        <v>1682</v>
      </c>
      <c r="G177" s="76" t="s">
        <v>1706</v>
      </c>
      <c r="H177" s="76" t="s">
        <v>662</v>
      </c>
      <c r="J177" s="101"/>
      <c r="K177" s="112"/>
      <c r="L177" s="78" t="s">
        <v>962</v>
      </c>
      <c r="M177" s="78" t="s">
        <v>963</v>
      </c>
      <c r="R177" s="35"/>
    </row>
    <row r="178" spans="1:18" ht="38.25">
      <c r="A178" s="57">
        <v>133</v>
      </c>
      <c r="B178" s="80" t="s">
        <v>2990</v>
      </c>
      <c r="C178" s="58"/>
      <c r="D178" s="75" t="s">
        <v>658</v>
      </c>
      <c r="E178" s="75" t="s">
        <v>665</v>
      </c>
      <c r="F178" s="75" t="s">
        <v>1782</v>
      </c>
      <c r="G178" s="76" t="s">
        <v>666</v>
      </c>
      <c r="H178" s="76" t="s">
        <v>667</v>
      </c>
      <c r="L178" s="78" t="s">
        <v>3631</v>
      </c>
      <c r="M178" s="78" t="s">
        <v>3012</v>
      </c>
      <c r="N178" s="90" t="s">
        <v>332</v>
      </c>
      <c r="O178" s="35">
        <v>2</v>
      </c>
      <c r="R178" s="60"/>
    </row>
    <row r="179" spans="1:18" ht="38.25">
      <c r="A179" s="57">
        <v>262</v>
      </c>
      <c r="B179" s="80" t="s">
        <v>3818</v>
      </c>
      <c r="C179" s="58"/>
      <c r="D179" s="75" t="s">
        <v>658</v>
      </c>
      <c r="E179" s="75" t="s">
        <v>665</v>
      </c>
      <c r="F179" s="75" t="s">
        <v>2687</v>
      </c>
      <c r="G179" s="76" t="s">
        <v>661</v>
      </c>
      <c r="H179" s="76" t="s">
        <v>662</v>
      </c>
      <c r="L179" s="78" t="s">
        <v>2595</v>
      </c>
      <c r="M179" s="78" t="s">
        <v>2596</v>
      </c>
      <c r="R179" s="35"/>
    </row>
    <row r="180" spans="1:18" ht="38.25">
      <c r="A180" s="57">
        <v>263</v>
      </c>
      <c r="B180" s="80" t="s">
        <v>3818</v>
      </c>
      <c r="C180" s="58"/>
      <c r="D180" s="75" t="s">
        <v>658</v>
      </c>
      <c r="E180" s="75" t="s">
        <v>665</v>
      </c>
      <c r="F180" s="75" t="s">
        <v>2680</v>
      </c>
      <c r="G180" s="76" t="s">
        <v>666</v>
      </c>
      <c r="H180" s="76" t="s">
        <v>667</v>
      </c>
      <c r="L180" s="78" t="s">
        <v>2597</v>
      </c>
      <c r="M180" s="78" t="s">
        <v>2598</v>
      </c>
      <c r="N180" s="90" t="s">
        <v>332</v>
      </c>
      <c r="O180" s="35">
        <v>2</v>
      </c>
      <c r="R180" s="35"/>
    </row>
    <row r="181" spans="1:18" ht="12.75">
      <c r="A181" s="26">
        <v>27</v>
      </c>
      <c r="B181" s="80" t="s">
        <v>944</v>
      </c>
      <c r="C181" s="58"/>
      <c r="D181" s="75" t="s">
        <v>658</v>
      </c>
      <c r="E181" s="75" t="s">
        <v>2483</v>
      </c>
      <c r="F181" s="75" t="s">
        <v>2669</v>
      </c>
      <c r="G181" s="76" t="s">
        <v>1706</v>
      </c>
      <c r="H181" s="76" t="s">
        <v>662</v>
      </c>
      <c r="J181" s="101"/>
      <c r="K181" s="112"/>
      <c r="L181" s="78" t="s">
        <v>964</v>
      </c>
      <c r="M181" s="78" t="s">
        <v>965</v>
      </c>
      <c r="R181" s="35"/>
    </row>
    <row r="182" spans="1:18" ht="12.75">
      <c r="A182" s="57">
        <v>751</v>
      </c>
      <c r="B182" s="80" t="s">
        <v>4155</v>
      </c>
      <c r="C182" s="200"/>
      <c r="D182" s="126" t="s">
        <v>658</v>
      </c>
      <c r="E182" s="202">
        <v>8</v>
      </c>
      <c r="F182" s="202">
        <v>26</v>
      </c>
      <c r="G182" s="76" t="s">
        <v>661</v>
      </c>
      <c r="H182" s="76" t="s">
        <v>662</v>
      </c>
      <c r="L182" s="78" t="s">
        <v>4161</v>
      </c>
      <c r="M182" s="78" t="s">
        <v>4162</v>
      </c>
      <c r="R182" s="60"/>
    </row>
    <row r="183" spans="1:18" ht="25.5">
      <c r="A183" s="26">
        <v>98</v>
      </c>
      <c r="B183" s="80" t="s">
        <v>3531</v>
      </c>
      <c r="C183" s="58"/>
      <c r="D183" s="75" t="s">
        <v>658</v>
      </c>
      <c r="E183" s="75" t="s">
        <v>665</v>
      </c>
      <c r="F183" s="75" t="s">
        <v>1691</v>
      </c>
      <c r="G183" s="76" t="s">
        <v>666</v>
      </c>
      <c r="H183" s="76" t="s">
        <v>662</v>
      </c>
      <c r="L183" s="78" t="s">
        <v>2928</v>
      </c>
      <c r="M183" s="78" t="s">
        <v>2929</v>
      </c>
      <c r="N183" s="90" t="s">
        <v>332</v>
      </c>
      <c r="O183" s="35">
        <v>2</v>
      </c>
      <c r="R183" s="35"/>
    </row>
    <row r="184" spans="1:18" ht="38.25">
      <c r="A184" s="26">
        <v>685</v>
      </c>
      <c r="B184" s="80" t="s">
        <v>1403</v>
      </c>
      <c r="C184" s="200"/>
      <c r="D184" s="75" t="s">
        <v>658</v>
      </c>
      <c r="E184" s="75" t="s">
        <v>665</v>
      </c>
      <c r="F184" s="75" t="s">
        <v>1799</v>
      </c>
      <c r="G184" s="76" t="s">
        <v>666</v>
      </c>
      <c r="H184" s="76" t="s">
        <v>667</v>
      </c>
      <c r="L184" s="78" t="s">
        <v>4084</v>
      </c>
      <c r="M184" s="78" t="s">
        <v>3012</v>
      </c>
      <c r="N184" s="90" t="s">
        <v>332</v>
      </c>
      <c r="O184" s="35">
        <v>2</v>
      </c>
      <c r="R184" s="35"/>
    </row>
    <row r="185" spans="1:19" ht="63.75">
      <c r="A185" s="26">
        <v>99</v>
      </c>
      <c r="B185" s="80" t="s">
        <v>3531</v>
      </c>
      <c r="C185" s="58"/>
      <c r="D185" s="75" t="s">
        <v>658</v>
      </c>
      <c r="E185" s="75" t="s">
        <v>665</v>
      </c>
      <c r="F185" s="75" t="s">
        <v>551</v>
      </c>
      <c r="G185" s="76" t="s">
        <v>661</v>
      </c>
      <c r="H185" s="76" t="s">
        <v>662</v>
      </c>
      <c r="L185" s="78" t="s">
        <v>2930</v>
      </c>
      <c r="M185" s="78" t="s">
        <v>2181</v>
      </c>
      <c r="N185" s="90" t="s">
        <v>261</v>
      </c>
      <c r="O185" s="35">
        <v>2</v>
      </c>
      <c r="R185" s="35"/>
      <c r="S185" s="111" t="s">
        <v>260</v>
      </c>
    </row>
    <row r="186" spans="1:18" ht="12.75">
      <c r="A186" s="26">
        <v>264</v>
      </c>
      <c r="B186" s="80" t="s">
        <v>3818</v>
      </c>
      <c r="C186" s="58"/>
      <c r="D186" s="75" t="s">
        <v>658</v>
      </c>
      <c r="E186" s="75" t="s">
        <v>665</v>
      </c>
      <c r="F186" s="75" t="s">
        <v>551</v>
      </c>
      <c r="G186" s="76" t="s">
        <v>666</v>
      </c>
      <c r="H186" s="76" t="s">
        <v>662</v>
      </c>
      <c r="L186" s="78" t="s">
        <v>2599</v>
      </c>
      <c r="M186" s="78" t="s">
        <v>2600</v>
      </c>
      <c r="N186" s="90" t="s">
        <v>332</v>
      </c>
      <c r="O186" s="35">
        <v>2</v>
      </c>
      <c r="R186" s="35"/>
    </row>
    <row r="187" spans="1:18" ht="25.5">
      <c r="A187" s="57">
        <v>542</v>
      </c>
      <c r="B187" s="80" t="s">
        <v>3903</v>
      </c>
      <c r="C187" s="58"/>
      <c r="D187" s="75" t="s">
        <v>658</v>
      </c>
      <c r="E187" s="75" t="s">
        <v>665</v>
      </c>
      <c r="F187" s="75" t="s">
        <v>551</v>
      </c>
      <c r="G187" s="76" t="s">
        <v>1430</v>
      </c>
      <c r="H187" s="76" t="s">
        <v>2135</v>
      </c>
      <c r="L187" s="78" t="s">
        <v>3705</v>
      </c>
      <c r="M187" s="78" t="s">
        <v>3706</v>
      </c>
      <c r="N187" s="90" t="s">
        <v>262</v>
      </c>
      <c r="O187" s="35">
        <v>2</v>
      </c>
      <c r="R187" s="35"/>
    </row>
    <row r="188" spans="1:18" ht="25.5">
      <c r="A188" s="57">
        <v>134</v>
      </c>
      <c r="B188" s="80" t="s">
        <v>2990</v>
      </c>
      <c r="C188" s="58"/>
      <c r="D188" s="75" t="s">
        <v>658</v>
      </c>
      <c r="E188" s="75" t="s">
        <v>665</v>
      </c>
      <c r="F188" s="75" t="s">
        <v>2665</v>
      </c>
      <c r="G188" s="76" t="s">
        <v>666</v>
      </c>
      <c r="H188" s="76" t="s">
        <v>667</v>
      </c>
      <c r="L188" s="78" t="s">
        <v>3632</v>
      </c>
      <c r="M188" s="78" t="s">
        <v>3012</v>
      </c>
      <c r="N188" s="90" t="s">
        <v>332</v>
      </c>
      <c r="O188" s="35">
        <v>2</v>
      </c>
      <c r="Q188" s="174"/>
      <c r="R188" s="60"/>
    </row>
    <row r="189" spans="1:18" ht="12.75">
      <c r="A189" s="26">
        <v>462</v>
      </c>
      <c r="B189" s="80" t="s">
        <v>2963</v>
      </c>
      <c r="C189" s="58"/>
      <c r="D189" s="73" t="s">
        <v>658</v>
      </c>
      <c r="E189" s="73" t="s">
        <v>665</v>
      </c>
      <c r="F189" s="73" t="s">
        <v>1422</v>
      </c>
      <c r="G189" s="74" t="s">
        <v>666</v>
      </c>
      <c r="H189" s="74"/>
      <c r="I189" s="205"/>
      <c r="J189" s="59"/>
      <c r="K189" s="208"/>
      <c r="L189" s="77" t="s">
        <v>2970</v>
      </c>
      <c r="M189" s="77" t="s">
        <v>2971</v>
      </c>
      <c r="N189" s="192" t="s">
        <v>332</v>
      </c>
      <c r="O189" s="60">
        <v>2</v>
      </c>
      <c r="P189" s="60"/>
      <c r="Q189" s="174"/>
      <c r="R189" s="35"/>
    </row>
    <row r="190" spans="1:18" ht="153">
      <c r="A190" s="26">
        <v>639</v>
      </c>
      <c r="B190" s="80" t="s">
        <v>3973</v>
      </c>
      <c r="C190" s="200"/>
      <c r="D190" s="75" t="s">
        <v>658</v>
      </c>
      <c r="E190" s="75" t="s">
        <v>665</v>
      </c>
      <c r="F190" s="75" t="s">
        <v>1687</v>
      </c>
      <c r="G190" s="76" t="s">
        <v>661</v>
      </c>
      <c r="H190" s="76" t="s">
        <v>667</v>
      </c>
      <c r="L190" s="78" t="s">
        <v>3332</v>
      </c>
      <c r="M190" s="78" t="s">
        <v>3333</v>
      </c>
      <c r="R190" s="35"/>
    </row>
    <row r="191" spans="1:18" ht="51">
      <c r="A191" s="57">
        <v>472</v>
      </c>
      <c r="B191" s="80" t="s">
        <v>2980</v>
      </c>
      <c r="C191" s="58"/>
      <c r="D191" s="75" t="s">
        <v>658</v>
      </c>
      <c r="E191" s="75" t="s">
        <v>665</v>
      </c>
      <c r="F191" s="75" t="s">
        <v>2984</v>
      </c>
      <c r="G191" s="76" t="s">
        <v>661</v>
      </c>
      <c r="H191" s="76" t="s">
        <v>667</v>
      </c>
      <c r="L191" s="78" t="s">
        <v>3893</v>
      </c>
      <c r="M191" s="78" t="s">
        <v>3894</v>
      </c>
      <c r="R191" s="35"/>
    </row>
    <row r="192" spans="1:18" ht="38.25">
      <c r="A192" s="26">
        <v>199</v>
      </c>
      <c r="B192" s="80" t="s">
        <v>3692</v>
      </c>
      <c r="C192" s="58"/>
      <c r="D192" s="75" t="s">
        <v>3693</v>
      </c>
      <c r="E192" s="75" t="s">
        <v>665</v>
      </c>
      <c r="F192" s="75" t="s">
        <v>672</v>
      </c>
      <c r="G192" s="76" t="s">
        <v>661</v>
      </c>
      <c r="H192" s="76" t="s">
        <v>662</v>
      </c>
      <c r="L192" s="78" t="s">
        <v>3116</v>
      </c>
      <c r="M192" s="78" t="s">
        <v>3707</v>
      </c>
      <c r="Q192" s="174"/>
      <c r="R192" s="35"/>
    </row>
    <row r="193" spans="1:18" ht="25.5">
      <c r="A193" s="57">
        <v>200</v>
      </c>
      <c r="B193" s="80" t="s">
        <v>3692</v>
      </c>
      <c r="C193" s="58"/>
      <c r="D193" s="75" t="s">
        <v>2994</v>
      </c>
      <c r="E193" s="75" t="s">
        <v>2499</v>
      </c>
      <c r="F193" s="75" t="s">
        <v>2477</v>
      </c>
      <c r="G193" s="76" t="s">
        <v>661</v>
      </c>
      <c r="H193" s="76" t="s">
        <v>662</v>
      </c>
      <c r="L193" s="78" t="s">
        <v>3708</v>
      </c>
      <c r="M193" s="78" t="s">
        <v>3709</v>
      </c>
      <c r="Q193" s="174"/>
      <c r="R193" s="35"/>
    </row>
    <row r="194" spans="1:18" ht="89.25">
      <c r="A194" s="26">
        <v>135</v>
      </c>
      <c r="B194" s="80" t="s">
        <v>2990</v>
      </c>
      <c r="C194" s="58"/>
      <c r="D194" s="75" t="s">
        <v>2994</v>
      </c>
      <c r="E194" s="75" t="s">
        <v>2499</v>
      </c>
      <c r="F194" s="75" t="s">
        <v>2518</v>
      </c>
      <c r="G194" s="76" t="s">
        <v>661</v>
      </c>
      <c r="H194" s="76" t="s">
        <v>662</v>
      </c>
      <c r="L194" s="78" t="s">
        <v>3633</v>
      </c>
      <c r="M194" s="78" t="s">
        <v>3634</v>
      </c>
      <c r="R194" s="60"/>
    </row>
    <row r="195" spans="1:18" ht="12.75">
      <c r="A195" s="26">
        <v>686</v>
      </c>
      <c r="B195" s="80" t="s">
        <v>1403</v>
      </c>
      <c r="C195" s="200"/>
      <c r="D195" s="75" t="s">
        <v>2994</v>
      </c>
      <c r="E195" s="75" t="s">
        <v>2499</v>
      </c>
      <c r="F195" s="75" t="s">
        <v>2518</v>
      </c>
      <c r="G195" s="76" t="s">
        <v>666</v>
      </c>
      <c r="H195" s="76" t="s">
        <v>667</v>
      </c>
      <c r="L195" s="78" t="s">
        <v>4092</v>
      </c>
      <c r="M195" s="78" t="s">
        <v>3012</v>
      </c>
      <c r="N195" s="90" t="s">
        <v>332</v>
      </c>
      <c r="O195" s="35">
        <v>2</v>
      </c>
      <c r="R195" s="35"/>
    </row>
    <row r="196" spans="1:18" ht="25.5">
      <c r="A196" s="27">
        <v>408</v>
      </c>
      <c r="B196" s="80" t="s">
        <v>3474</v>
      </c>
      <c r="D196" s="75" t="s">
        <v>3476</v>
      </c>
      <c r="E196" s="75" t="s">
        <v>670</v>
      </c>
      <c r="F196" s="75" t="s">
        <v>219</v>
      </c>
      <c r="G196" s="76" t="s">
        <v>2134</v>
      </c>
      <c r="H196" s="76" t="s">
        <v>1431</v>
      </c>
      <c r="L196" s="78" t="s">
        <v>3599</v>
      </c>
      <c r="M196" s="78" t="s">
        <v>3600</v>
      </c>
      <c r="N196" s="203"/>
      <c r="Q196" s="174"/>
      <c r="R196" s="35"/>
    </row>
    <row r="197" spans="1:18" ht="12.75">
      <c r="A197" s="57">
        <v>544</v>
      </c>
      <c r="B197" s="80" t="s">
        <v>3903</v>
      </c>
      <c r="D197" s="75" t="s">
        <v>3919</v>
      </c>
      <c r="E197" s="75" t="s">
        <v>2499</v>
      </c>
      <c r="F197" s="75" t="s">
        <v>1667</v>
      </c>
      <c r="G197" s="76" t="s">
        <v>1430</v>
      </c>
      <c r="H197" s="76" t="s">
        <v>2135</v>
      </c>
      <c r="L197" s="78" t="s">
        <v>3044</v>
      </c>
      <c r="M197" s="78" t="s">
        <v>3045</v>
      </c>
      <c r="N197" s="90" t="s">
        <v>332</v>
      </c>
      <c r="O197" s="35">
        <v>2</v>
      </c>
      <c r="Q197" s="174"/>
      <c r="R197" s="35"/>
    </row>
    <row r="198" spans="1:18" ht="12.75">
      <c r="A198" s="26">
        <v>545</v>
      </c>
      <c r="B198" s="80" t="s">
        <v>3903</v>
      </c>
      <c r="D198" s="75" t="s">
        <v>3920</v>
      </c>
      <c r="E198" s="75" t="s">
        <v>2499</v>
      </c>
      <c r="F198" s="75" t="s">
        <v>1796</v>
      </c>
      <c r="G198" s="76" t="s">
        <v>1430</v>
      </c>
      <c r="H198" s="76" t="s">
        <v>2135</v>
      </c>
      <c r="L198" s="78" t="s">
        <v>3044</v>
      </c>
      <c r="M198" s="78" t="s">
        <v>3045</v>
      </c>
      <c r="N198" s="90" t="s">
        <v>332</v>
      </c>
      <c r="O198" s="35">
        <v>2</v>
      </c>
      <c r="R198" s="60"/>
    </row>
    <row r="199" spans="1:18" ht="12.75">
      <c r="A199" s="26">
        <v>546</v>
      </c>
      <c r="B199" s="80" t="s">
        <v>3903</v>
      </c>
      <c r="C199" s="58"/>
      <c r="D199" s="75" t="s">
        <v>3921</v>
      </c>
      <c r="E199" s="75" t="s">
        <v>2499</v>
      </c>
      <c r="F199" s="75" t="s">
        <v>1799</v>
      </c>
      <c r="G199" s="76" t="s">
        <v>1430</v>
      </c>
      <c r="H199" s="76" t="s">
        <v>2135</v>
      </c>
      <c r="L199" s="78" t="s">
        <v>3044</v>
      </c>
      <c r="M199" s="78" t="s">
        <v>3045</v>
      </c>
      <c r="N199" s="90" t="s">
        <v>332</v>
      </c>
      <c r="O199" s="35">
        <v>2</v>
      </c>
      <c r="Q199" s="174"/>
      <c r="R199" s="35"/>
    </row>
    <row r="200" spans="1:18" ht="12.75">
      <c r="A200" s="57">
        <v>547</v>
      </c>
      <c r="B200" s="80" t="s">
        <v>3903</v>
      </c>
      <c r="C200" s="58"/>
      <c r="D200" s="75" t="s">
        <v>3922</v>
      </c>
      <c r="E200" s="75" t="s">
        <v>2499</v>
      </c>
      <c r="F200" s="75" t="s">
        <v>56</v>
      </c>
      <c r="G200" s="76" t="s">
        <v>1430</v>
      </c>
      <c r="H200" s="76" t="s">
        <v>2135</v>
      </c>
      <c r="L200" s="78" t="s">
        <v>3044</v>
      </c>
      <c r="M200" s="78" t="s">
        <v>3045</v>
      </c>
      <c r="N200" s="90" t="s">
        <v>332</v>
      </c>
      <c r="O200" s="35">
        <v>2</v>
      </c>
      <c r="R200" s="35"/>
    </row>
    <row r="201" spans="1:18" ht="12.75">
      <c r="A201" s="27">
        <v>548</v>
      </c>
      <c r="B201" s="80" t="s">
        <v>3903</v>
      </c>
      <c r="C201" s="58"/>
      <c r="D201" s="75" t="s">
        <v>3923</v>
      </c>
      <c r="E201" s="75" t="s">
        <v>2499</v>
      </c>
      <c r="F201" s="75" t="s">
        <v>551</v>
      </c>
      <c r="G201" s="76" t="s">
        <v>1430</v>
      </c>
      <c r="H201" s="76" t="s">
        <v>2135</v>
      </c>
      <c r="L201" s="78" t="s">
        <v>3044</v>
      </c>
      <c r="M201" s="78" t="s">
        <v>3045</v>
      </c>
      <c r="N201" s="90" t="s">
        <v>332</v>
      </c>
      <c r="O201" s="35">
        <v>2</v>
      </c>
      <c r="R201" s="35"/>
    </row>
    <row r="202" spans="1:18" ht="12.75">
      <c r="A202" s="27">
        <v>549</v>
      </c>
      <c r="B202" s="80" t="s">
        <v>3903</v>
      </c>
      <c r="C202" s="58"/>
      <c r="D202" s="75" t="s">
        <v>3924</v>
      </c>
      <c r="E202" s="75" t="s">
        <v>2499</v>
      </c>
      <c r="F202" s="75" t="s">
        <v>57</v>
      </c>
      <c r="G202" s="76" t="s">
        <v>1430</v>
      </c>
      <c r="H202" s="76" t="s">
        <v>2135</v>
      </c>
      <c r="L202" s="78" t="s">
        <v>3044</v>
      </c>
      <c r="M202" s="78" t="s">
        <v>3045</v>
      </c>
      <c r="N202" s="90" t="s">
        <v>332</v>
      </c>
      <c r="O202" s="35">
        <v>2</v>
      </c>
      <c r="R202" s="35"/>
    </row>
    <row r="203" spans="1:18" ht="38.25">
      <c r="A203" s="57">
        <v>366</v>
      </c>
      <c r="B203" s="80" t="s">
        <v>3818</v>
      </c>
      <c r="C203" s="58"/>
      <c r="D203" s="75" t="s">
        <v>770</v>
      </c>
      <c r="E203" s="75" t="s">
        <v>2499</v>
      </c>
      <c r="F203" s="75" t="s">
        <v>952</v>
      </c>
      <c r="G203" s="76" t="s">
        <v>661</v>
      </c>
      <c r="H203" s="76" t="s">
        <v>662</v>
      </c>
      <c r="L203" s="78" t="s">
        <v>3434</v>
      </c>
      <c r="M203" s="78" t="s">
        <v>3435</v>
      </c>
      <c r="Q203" s="174"/>
      <c r="R203" s="35"/>
    </row>
    <row r="204" spans="1:18" ht="63.75">
      <c r="A204" s="26">
        <v>550</v>
      </c>
      <c r="B204" s="80" t="s">
        <v>3903</v>
      </c>
      <c r="D204" s="75" t="s">
        <v>2137</v>
      </c>
      <c r="E204" s="75" t="s">
        <v>670</v>
      </c>
      <c r="F204" s="75" t="s">
        <v>1701</v>
      </c>
      <c r="G204" s="76" t="s">
        <v>1430</v>
      </c>
      <c r="H204" s="76" t="s">
        <v>2135</v>
      </c>
      <c r="L204" s="78" t="s">
        <v>3735</v>
      </c>
      <c r="M204" s="78" t="s">
        <v>3736</v>
      </c>
      <c r="N204" s="90" t="s">
        <v>332</v>
      </c>
      <c r="O204" s="35">
        <v>2</v>
      </c>
      <c r="Q204" s="174"/>
      <c r="R204" s="35"/>
    </row>
    <row r="205" spans="1:18" ht="25.5">
      <c r="A205" s="26" t="s">
        <v>2636</v>
      </c>
      <c r="B205" s="80" t="s">
        <v>3818</v>
      </c>
      <c r="C205" s="58"/>
      <c r="D205" s="75" t="s">
        <v>2137</v>
      </c>
      <c r="E205" s="75" t="s">
        <v>670</v>
      </c>
      <c r="F205" s="75" t="s">
        <v>1701</v>
      </c>
      <c r="G205" s="76" t="s">
        <v>666</v>
      </c>
      <c r="H205" s="76" t="s">
        <v>667</v>
      </c>
      <c r="L205" s="78" t="s">
        <v>2603</v>
      </c>
      <c r="M205" s="78" t="s">
        <v>2604</v>
      </c>
      <c r="N205" s="90" t="s">
        <v>332</v>
      </c>
      <c r="O205" s="35">
        <v>2</v>
      </c>
      <c r="R205" s="35"/>
    </row>
    <row r="206" spans="1:18" ht="25.5">
      <c r="A206" s="26">
        <v>240</v>
      </c>
      <c r="B206" s="80" t="s">
        <v>3801</v>
      </c>
      <c r="C206" s="58"/>
      <c r="D206" s="75" t="s">
        <v>2137</v>
      </c>
      <c r="E206" s="75" t="s">
        <v>670</v>
      </c>
      <c r="F206" s="75" t="s">
        <v>2477</v>
      </c>
      <c r="G206" s="76" t="s">
        <v>666</v>
      </c>
      <c r="H206" s="76" t="s">
        <v>662</v>
      </c>
      <c r="L206" s="78" t="s">
        <v>3802</v>
      </c>
      <c r="M206" s="78" t="s">
        <v>3803</v>
      </c>
      <c r="N206" s="90" t="s">
        <v>332</v>
      </c>
      <c r="O206" s="35">
        <v>2</v>
      </c>
      <c r="Q206" s="174"/>
      <c r="R206" s="35"/>
    </row>
    <row r="207" spans="1:18" ht="25.5">
      <c r="A207" s="57">
        <v>551</v>
      </c>
      <c r="B207" s="80" t="s">
        <v>3903</v>
      </c>
      <c r="C207" s="58"/>
      <c r="D207" s="75" t="s">
        <v>2137</v>
      </c>
      <c r="E207" s="75" t="s">
        <v>670</v>
      </c>
      <c r="F207" s="75" t="s">
        <v>2477</v>
      </c>
      <c r="G207" s="76" t="s">
        <v>1430</v>
      </c>
      <c r="H207" s="76" t="s">
        <v>2135</v>
      </c>
      <c r="L207" s="78" t="s">
        <v>3737</v>
      </c>
      <c r="M207" s="78" t="s">
        <v>3738</v>
      </c>
      <c r="N207" s="90" t="s">
        <v>332</v>
      </c>
      <c r="O207" s="35">
        <v>2</v>
      </c>
      <c r="R207" s="35"/>
    </row>
    <row r="208" spans="1:18" ht="38.25">
      <c r="A208" s="26">
        <v>267</v>
      </c>
      <c r="B208" s="80" t="s">
        <v>3818</v>
      </c>
      <c r="C208" s="58"/>
      <c r="D208" s="75" t="s">
        <v>2137</v>
      </c>
      <c r="E208" s="75" t="s">
        <v>670</v>
      </c>
      <c r="F208" s="75" t="s">
        <v>1666</v>
      </c>
      <c r="G208" s="76" t="s">
        <v>661</v>
      </c>
      <c r="H208" s="76" t="s">
        <v>662</v>
      </c>
      <c r="L208" s="78" t="s">
        <v>2605</v>
      </c>
      <c r="M208" s="78" t="s">
        <v>2606</v>
      </c>
      <c r="R208" s="35"/>
    </row>
    <row r="209" spans="1:18" ht="12.75">
      <c r="A209" s="26">
        <v>232</v>
      </c>
      <c r="B209" s="80" t="s">
        <v>3161</v>
      </c>
      <c r="D209" s="75" t="s">
        <v>2532</v>
      </c>
      <c r="E209" s="75" t="s">
        <v>659</v>
      </c>
      <c r="F209" s="75" t="s">
        <v>670</v>
      </c>
      <c r="G209" s="76" t="s">
        <v>661</v>
      </c>
      <c r="H209" s="76" t="s">
        <v>662</v>
      </c>
      <c r="L209" s="78" t="s">
        <v>3786</v>
      </c>
      <c r="M209" s="78" t="s">
        <v>3787</v>
      </c>
      <c r="R209" s="35"/>
    </row>
    <row r="210" spans="1:18" ht="12.75">
      <c r="A210" s="26">
        <v>233</v>
      </c>
      <c r="B210" s="80" t="s">
        <v>3161</v>
      </c>
      <c r="C210" s="58"/>
      <c r="D210" s="75" t="s">
        <v>2532</v>
      </c>
      <c r="E210" s="75" t="s">
        <v>659</v>
      </c>
      <c r="F210" s="75" t="s">
        <v>1692</v>
      </c>
      <c r="G210" s="76" t="s">
        <v>666</v>
      </c>
      <c r="H210" s="76" t="s">
        <v>662</v>
      </c>
      <c r="L210" s="78" t="s">
        <v>3788</v>
      </c>
      <c r="M210" s="78" t="s">
        <v>3789</v>
      </c>
      <c r="N210" s="90" t="s">
        <v>239</v>
      </c>
      <c r="O210" s="35">
        <v>2</v>
      </c>
      <c r="R210" s="35"/>
    </row>
    <row r="211" spans="1:18" ht="25.5">
      <c r="A211" s="57">
        <v>234</v>
      </c>
      <c r="B211" s="80" t="s">
        <v>3161</v>
      </c>
      <c r="C211" s="58"/>
      <c r="D211" s="75" t="s">
        <v>2532</v>
      </c>
      <c r="E211" s="75" t="s">
        <v>659</v>
      </c>
      <c r="F211" s="75" t="s">
        <v>551</v>
      </c>
      <c r="G211" s="76" t="s">
        <v>666</v>
      </c>
      <c r="H211" s="76" t="s">
        <v>662</v>
      </c>
      <c r="L211" s="78" t="s">
        <v>3790</v>
      </c>
      <c r="M211" s="78" t="s">
        <v>3791</v>
      </c>
      <c r="N211" s="90" t="s">
        <v>332</v>
      </c>
      <c r="O211" s="35">
        <v>2</v>
      </c>
      <c r="R211" s="35"/>
    </row>
    <row r="212" spans="1:18" ht="25.5">
      <c r="A212" s="57">
        <v>265</v>
      </c>
      <c r="B212" s="80" t="s">
        <v>3818</v>
      </c>
      <c r="C212" s="58"/>
      <c r="D212" s="75" t="s">
        <v>2532</v>
      </c>
      <c r="E212" s="75" t="s">
        <v>670</v>
      </c>
      <c r="F212" s="75" t="s">
        <v>659</v>
      </c>
      <c r="G212" s="76" t="s">
        <v>666</v>
      </c>
      <c r="H212" s="76" t="s">
        <v>667</v>
      </c>
      <c r="L212" s="78" t="s">
        <v>2601</v>
      </c>
      <c r="M212" s="78" t="s">
        <v>2602</v>
      </c>
      <c r="N212" s="90" t="s">
        <v>332</v>
      </c>
      <c r="O212" s="35">
        <v>2</v>
      </c>
      <c r="R212" s="35"/>
    </row>
    <row r="213" spans="1:18" ht="12.75">
      <c r="A213" s="26">
        <v>406</v>
      </c>
      <c r="B213" s="80" t="s">
        <v>3474</v>
      </c>
      <c r="C213" s="58"/>
      <c r="D213" s="75" t="s">
        <v>2532</v>
      </c>
      <c r="E213" s="75" t="s">
        <v>670</v>
      </c>
      <c r="F213" s="75" t="s">
        <v>659</v>
      </c>
      <c r="G213" s="76" t="s">
        <v>1430</v>
      </c>
      <c r="H213" s="76" t="s">
        <v>1431</v>
      </c>
      <c r="L213" s="78" t="s">
        <v>3595</v>
      </c>
      <c r="M213" s="78" t="s">
        <v>3596</v>
      </c>
      <c r="N213" s="90" t="s">
        <v>263</v>
      </c>
      <c r="O213" s="35">
        <v>2</v>
      </c>
      <c r="R213" s="35"/>
    </row>
    <row r="214" spans="1:18" ht="25.5">
      <c r="A214" s="27">
        <v>687</v>
      </c>
      <c r="B214" s="80" t="s">
        <v>1403</v>
      </c>
      <c r="C214" s="200"/>
      <c r="D214" s="75" t="s">
        <v>2532</v>
      </c>
      <c r="E214" s="75" t="s">
        <v>670</v>
      </c>
      <c r="F214" s="75" t="s">
        <v>659</v>
      </c>
      <c r="G214" s="76" t="s">
        <v>666</v>
      </c>
      <c r="H214" s="76" t="s">
        <v>667</v>
      </c>
      <c r="L214" s="78" t="s">
        <v>4093</v>
      </c>
      <c r="M214" s="78" t="s">
        <v>3012</v>
      </c>
      <c r="N214" s="90" t="s">
        <v>263</v>
      </c>
      <c r="O214" s="35">
        <v>2</v>
      </c>
      <c r="Q214" s="174"/>
      <c r="R214" s="35"/>
    </row>
    <row r="215" spans="1:18" ht="25.5">
      <c r="A215" s="26">
        <v>688</v>
      </c>
      <c r="B215" s="79" t="s">
        <v>1403</v>
      </c>
      <c r="C215" s="200"/>
      <c r="D215" s="75" t="s">
        <v>2532</v>
      </c>
      <c r="E215" s="75" t="s">
        <v>670</v>
      </c>
      <c r="F215" s="75" t="s">
        <v>1686</v>
      </c>
      <c r="G215" s="76" t="s">
        <v>666</v>
      </c>
      <c r="H215" s="76" t="s">
        <v>667</v>
      </c>
      <c r="L215" s="78" t="s">
        <v>4094</v>
      </c>
      <c r="M215" s="78" t="s">
        <v>3012</v>
      </c>
      <c r="N215" s="90" t="s">
        <v>332</v>
      </c>
      <c r="O215" s="35">
        <v>2</v>
      </c>
      <c r="R215" s="35"/>
    </row>
    <row r="216" spans="1:18" ht="25.5">
      <c r="A216" s="57">
        <v>201</v>
      </c>
      <c r="B216" s="80" t="s">
        <v>3692</v>
      </c>
      <c r="C216" s="58"/>
      <c r="D216" s="75" t="s">
        <v>2532</v>
      </c>
      <c r="E216" s="75" t="s">
        <v>670</v>
      </c>
      <c r="F216" s="75" t="s">
        <v>1799</v>
      </c>
      <c r="G216" s="76" t="s">
        <v>666</v>
      </c>
      <c r="H216" s="76" t="s">
        <v>667</v>
      </c>
      <c r="L216" s="78" t="s">
        <v>3710</v>
      </c>
      <c r="M216" s="78" t="s">
        <v>3711</v>
      </c>
      <c r="N216" s="90" t="s">
        <v>264</v>
      </c>
      <c r="O216" s="35">
        <v>2</v>
      </c>
      <c r="R216" s="35"/>
    </row>
    <row r="217" spans="1:18" ht="25.5">
      <c r="A217" s="26">
        <v>268</v>
      </c>
      <c r="B217" s="80" t="s">
        <v>3818</v>
      </c>
      <c r="C217" s="58"/>
      <c r="D217" s="75" t="s">
        <v>2532</v>
      </c>
      <c r="E217" s="75" t="s">
        <v>670</v>
      </c>
      <c r="F217" s="75" t="s">
        <v>1799</v>
      </c>
      <c r="G217" s="76" t="s">
        <v>666</v>
      </c>
      <c r="H217" s="76" t="s">
        <v>667</v>
      </c>
      <c r="L217" s="78" t="s">
        <v>2607</v>
      </c>
      <c r="M217" s="78" t="s">
        <v>2608</v>
      </c>
      <c r="N217" s="90" t="s">
        <v>332</v>
      </c>
      <c r="O217" s="35">
        <v>2</v>
      </c>
      <c r="Q217" s="174"/>
      <c r="R217" s="35"/>
    </row>
    <row r="218" spans="1:18" ht="25.5">
      <c r="A218" s="57">
        <v>407</v>
      </c>
      <c r="B218" s="80" t="s">
        <v>3474</v>
      </c>
      <c r="C218" s="58"/>
      <c r="D218" s="75" t="s">
        <v>2532</v>
      </c>
      <c r="E218" s="75" t="s">
        <v>670</v>
      </c>
      <c r="F218" s="75" t="s">
        <v>1799</v>
      </c>
      <c r="G218" s="76" t="s">
        <v>1430</v>
      </c>
      <c r="H218" s="76" t="s">
        <v>1431</v>
      </c>
      <c r="L218" s="78" t="s">
        <v>3597</v>
      </c>
      <c r="M218" s="78" t="s">
        <v>3598</v>
      </c>
      <c r="N218" s="90" t="s">
        <v>264</v>
      </c>
      <c r="O218" s="35">
        <v>2</v>
      </c>
      <c r="R218" s="35"/>
    </row>
    <row r="219" spans="1:18" ht="38.25">
      <c r="A219" s="26">
        <v>136</v>
      </c>
      <c r="B219" s="80" t="s">
        <v>2990</v>
      </c>
      <c r="D219" s="75" t="s">
        <v>2532</v>
      </c>
      <c r="E219" s="170">
        <v>10</v>
      </c>
      <c r="F219" s="75" t="s">
        <v>719</v>
      </c>
      <c r="G219" s="76" t="s">
        <v>666</v>
      </c>
      <c r="H219" s="76" t="s">
        <v>667</v>
      </c>
      <c r="L219" s="78" t="s">
        <v>3635</v>
      </c>
      <c r="M219" s="78" t="s">
        <v>3012</v>
      </c>
      <c r="N219" s="90" t="s">
        <v>332</v>
      </c>
      <c r="O219" s="35">
        <v>2</v>
      </c>
      <c r="Q219" s="174"/>
      <c r="R219" s="60"/>
    </row>
    <row r="220" spans="1:18" ht="25.5">
      <c r="A220" s="27">
        <v>473</v>
      </c>
      <c r="B220" s="80" t="s">
        <v>2980</v>
      </c>
      <c r="C220" s="58"/>
      <c r="D220" s="75" t="s">
        <v>2532</v>
      </c>
      <c r="E220" s="75" t="s">
        <v>670</v>
      </c>
      <c r="F220" s="75" t="s">
        <v>719</v>
      </c>
      <c r="G220" s="76" t="s">
        <v>666</v>
      </c>
      <c r="H220" s="76" t="s">
        <v>667</v>
      </c>
      <c r="L220" s="78" t="s">
        <v>3895</v>
      </c>
      <c r="M220" s="78" t="s">
        <v>3896</v>
      </c>
      <c r="N220" s="90" t="s">
        <v>265</v>
      </c>
      <c r="O220" s="35">
        <v>2</v>
      </c>
      <c r="Q220" s="174"/>
      <c r="R220" s="35"/>
    </row>
    <row r="221" spans="1:18" ht="12.75">
      <c r="A221" s="27">
        <v>7</v>
      </c>
      <c r="B221" s="79" t="s">
        <v>1</v>
      </c>
      <c r="D221" s="75" t="s">
        <v>2686</v>
      </c>
      <c r="E221" s="75" t="s">
        <v>2482</v>
      </c>
      <c r="F221" s="75" t="s">
        <v>1780</v>
      </c>
      <c r="G221" s="76" t="s">
        <v>2479</v>
      </c>
      <c r="H221" s="76" t="s">
        <v>2485</v>
      </c>
      <c r="J221" s="206"/>
      <c r="K221" s="112"/>
      <c r="L221" s="78" t="s">
        <v>7</v>
      </c>
      <c r="M221" s="78" t="s">
        <v>8</v>
      </c>
      <c r="N221" s="90" t="s">
        <v>332</v>
      </c>
      <c r="O221" s="35">
        <v>2</v>
      </c>
      <c r="R221" s="35"/>
    </row>
    <row r="222" spans="1:18" ht="51">
      <c r="A222" s="26">
        <v>15</v>
      </c>
      <c r="B222" s="80" t="s">
        <v>17</v>
      </c>
      <c r="C222" s="58"/>
      <c r="D222" s="73" t="s">
        <v>2686</v>
      </c>
      <c r="E222" s="73" t="s">
        <v>2482</v>
      </c>
      <c r="F222" s="73" t="s">
        <v>1780</v>
      </c>
      <c r="G222" s="74" t="s">
        <v>1706</v>
      </c>
      <c r="H222" s="74" t="s">
        <v>2480</v>
      </c>
      <c r="J222" s="101"/>
      <c r="K222" s="112"/>
      <c r="L222" s="77" t="s">
        <v>26</v>
      </c>
      <c r="M222" s="77" t="s">
        <v>27</v>
      </c>
      <c r="R222" s="35"/>
    </row>
    <row r="223" spans="1:18" ht="63.75">
      <c r="A223" s="57">
        <v>28</v>
      </c>
      <c r="B223" s="80" t="s">
        <v>944</v>
      </c>
      <c r="C223" s="58"/>
      <c r="D223" s="75" t="s">
        <v>2686</v>
      </c>
      <c r="E223" s="75" t="s">
        <v>2482</v>
      </c>
      <c r="F223" s="75" t="s">
        <v>1780</v>
      </c>
      <c r="G223" s="76" t="s">
        <v>1706</v>
      </c>
      <c r="H223" s="76" t="s">
        <v>662</v>
      </c>
      <c r="I223" s="62"/>
      <c r="J223" s="122"/>
      <c r="K223" s="121"/>
      <c r="L223" s="78" t="s">
        <v>966</v>
      </c>
      <c r="M223" s="78" t="s">
        <v>967</v>
      </c>
      <c r="N223" s="192"/>
      <c r="O223" s="60"/>
      <c r="P223" s="60"/>
      <c r="R223" s="35"/>
    </row>
    <row r="224" spans="1:18" ht="12.75">
      <c r="A224" s="26">
        <v>202</v>
      </c>
      <c r="B224" s="79" t="s">
        <v>3692</v>
      </c>
      <c r="C224" s="58"/>
      <c r="D224" s="75" t="s">
        <v>2532</v>
      </c>
      <c r="E224" s="75" t="s">
        <v>670</v>
      </c>
      <c r="F224" s="75" t="s">
        <v>1692</v>
      </c>
      <c r="G224" s="76" t="s">
        <v>666</v>
      </c>
      <c r="H224" s="76" t="s">
        <v>667</v>
      </c>
      <c r="L224" s="78" t="s">
        <v>3712</v>
      </c>
      <c r="M224" s="78" t="s">
        <v>3713</v>
      </c>
      <c r="N224" s="90" t="s">
        <v>332</v>
      </c>
      <c r="O224" s="35">
        <v>2</v>
      </c>
      <c r="Q224" s="174"/>
      <c r="R224" s="35"/>
    </row>
    <row r="225" spans="1:18" ht="12.75">
      <c r="A225" s="57">
        <v>269</v>
      </c>
      <c r="B225" s="80" t="s">
        <v>3818</v>
      </c>
      <c r="C225" s="58"/>
      <c r="D225" s="75" t="s">
        <v>2532</v>
      </c>
      <c r="E225" s="75" t="s">
        <v>670</v>
      </c>
      <c r="F225" s="75" t="s">
        <v>1692</v>
      </c>
      <c r="G225" s="76" t="s">
        <v>666</v>
      </c>
      <c r="H225" s="76" t="s">
        <v>667</v>
      </c>
      <c r="L225" s="78" t="s">
        <v>2644</v>
      </c>
      <c r="M225" s="78" t="s">
        <v>2609</v>
      </c>
      <c r="N225" s="90" t="s">
        <v>332</v>
      </c>
      <c r="O225" s="35">
        <v>2</v>
      </c>
      <c r="R225" s="35"/>
    </row>
    <row r="226" spans="1:18" ht="12.75">
      <c r="A226" s="26">
        <v>463</v>
      </c>
      <c r="B226" s="80" t="s">
        <v>2963</v>
      </c>
      <c r="C226" s="58"/>
      <c r="D226" s="75" t="s">
        <v>2532</v>
      </c>
      <c r="E226" s="75" t="s">
        <v>670</v>
      </c>
      <c r="F226" s="75" t="s">
        <v>1692</v>
      </c>
      <c r="G226" s="76" t="s">
        <v>666</v>
      </c>
      <c r="H226" s="76"/>
      <c r="L226" s="78" t="s">
        <v>2972</v>
      </c>
      <c r="M226" s="78" t="s">
        <v>2973</v>
      </c>
      <c r="N226" s="90" t="s">
        <v>332</v>
      </c>
      <c r="O226" s="35">
        <v>2</v>
      </c>
      <c r="R226" s="35"/>
    </row>
    <row r="227" spans="1:18" ht="12.75">
      <c r="A227" s="57">
        <v>640</v>
      </c>
      <c r="B227" s="79" t="s">
        <v>3973</v>
      </c>
      <c r="C227" s="200"/>
      <c r="D227" s="75" t="s">
        <v>2532</v>
      </c>
      <c r="E227" s="75" t="s">
        <v>670</v>
      </c>
      <c r="F227" s="75" t="s">
        <v>1692</v>
      </c>
      <c r="G227" s="76" t="s">
        <v>666</v>
      </c>
      <c r="H227" s="76" t="s">
        <v>667</v>
      </c>
      <c r="L227" s="78" t="s">
        <v>3334</v>
      </c>
      <c r="M227" s="78" t="s">
        <v>3335</v>
      </c>
      <c r="N227" s="90" t="s">
        <v>332</v>
      </c>
      <c r="O227" s="35">
        <v>2</v>
      </c>
      <c r="R227" s="35"/>
    </row>
    <row r="228" spans="1:18" ht="25.5">
      <c r="A228" s="57">
        <v>100</v>
      </c>
      <c r="B228" s="80" t="s">
        <v>3531</v>
      </c>
      <c r="C228" s="58"/>
      <c r="D228" s="75" t="s">
        <v>2532</v>
      </c>
      <c r="E228" s="75" t="s">
        <v>670</v>
      </c>
      <c r="F228" s="75" t="s">
        <v>551</v>
      </c>
      <c r="G228" s="76" t="s">
        <v>666</v>
      </c>
      <c r="H228" s="76" t="s">
        <v>662</v>
      </c>
      <c r="L228" s="78" t="s">
        <v>2182</v>
      </c>
      <c r="M228" s="78" t="s">
        <v>2183</v>
      </c>
      <c r="N228" s="90" t="s">
        <v>332</v>
      </c>
      <c r="O228" s="35">
        <v>2</v>
      </c>
      <c r="R228" s="35"/>
    </row>
    <row r="229" spans="1:18" ht="12.75">
      <c r="A229" s="57">
        <v>409</v>
      </c>
      <c r="B229" s="80" t="s">
        <v>3474</v>
      </c>
      <c r="C229" s="58"/>
      <c r="D229" s="75" t="s">
        <v>2532</v>
      </c>
      <c r="E229" s="75" t="s">
        <v>670</v>
      </c>
      <c r="F229" s="75" t="s">
        <v>2665</v>
      </c>
      <c r="G229" s="76" t="s">
        <v>1430</v>
      </c>
      <c r="H229" s="76" t="s">
        <v>1431</v>
      </c>
      <c r="L229" s="78" t="s">
        <v>3601</v>
      </c>
      <c r="M229" s="78" t="s">
        <v>3602</v>
      </c>
      <c r="N229" s="90" t="s">
        <v>332</v>
      </c>
      <c r="O229" s="35">
        <v>2</v>
      </c>
      <c r="R229" s="35"/>
    </row>
    <row r="230" spans="1:18" ht="63.75">
      <c r="A230" s="26">
        <v>270</v>
      </c>
      <c r="B230" s="80" t="s">
        <v>3818</v>
      </c>
      <c r="C230" s="58"/>
      <c r="D230" s="75" t="s">
        <v>2532</v>
      </c>
      <c r="E230" s="75" t="s">
        <v>670</v>
      </c>
      <c r="F230" s="75" t="s">
        <v>3518</v>
      </c>
      <c r="G230" s="76" t="s">
        <v>666</v>
      </c>
      <c r="H230" s="76" t="s">
        <v>667</v>
      </c>
      <c r="L230" s="78" t="s">
        <v>2610</v>
      </c>
      <c r="M230" s="78" t="s">
        <v>2611</v>
      </c>
      <c r="N230" s="90" t="s">
        <v>3989</v>
      </c>
      <c r="O230" s="35">
        <v>2</v>
      </c>
      <c r="R230" s="35"/>
    </row>
    <row r="231" spans="1:18" ht="51">
      <c r="A231" s="57">
        <v>203</v>
      </c>
      <c r="B231" s="80" t="s">
        <v>3692</v>
      </c>
      <c r="C231" s="58"/>
      <c r="D231" s="75" t="s">
        <v>2532</v>
      </c>
      <c r="E231" s="75" t="s">
        <v>670</v>
      </c>
      <c r="F231" s="75" t="s">
        <v>2112</v>
      </c>
      <c r="G231" s="76" t="s">
        <v>661</v>
      </c>
      <c r="H231" s="76" t="s">
        <v>662</v>
      </c>
      <c r="I231" s="62"/>
      <c r="J231" s="59"/>
      <c r="K231" s="61"/>
      <c r="L231" s="78" t="s">
        <v>3714</v>
      </c>
      <c r="M231" s="78" t="s">
        <v>3715</v>
      </c>
      <c r="N231" s="192"/>
      <c r="O231" s="60"/>
      <c r="P231" s="60"/>
      <c r="R231" s="35"/>
    </row>
    <row r="232" spans="1:18" ht="12.75">
      <c r="A232" s="26">
        <v>271</v>
      </c>
      <c r="B232" s="80" t="s">
        <v>3818</v>
      </c>
      <c r="C232" s="58"/>
      <c r="D232" s="75" t="s">
        <v>2532</v>
      </c>
      <c r="E232" s="75" t="s">
        <v>670</v>
      </c>
      <c r="F232" s="75" t="s">
        <v>2112</v>
      </c>
      <c r="G232" s="76" t="s">
        <v>666</v>
      </c>
      <c r="H232" s="76" t="s">
        <v>667</v>
      </c>
      <c r="L232" s="78" t="s">
        <v>2610</v>
      </c>
      <c r="M232" s="78" t="s">
        <v>2612</v>
      </c>
      <c r="N232" s="90" t="s">
        <v>332</v>
      </c>
      <c r="O232" s="35">
        <v>2</v>
      </c>
      <c r="R232" s="35"/>
    </row>
    <row r="233" spans="1:18" ht="25.5">
      <c r="A233" s="57">
        <v>641</v>
      </c>
      <c r="B233" s="80" t="s">
        <v>3973</v>
      </c>
      <c r="C233" s="200"/>
      <c r="D233" s="75" t="s">
        <v>2532</v>
      </c>
      <c r="E233" s="75" t="s">
        <v>670</v>
      </c>
      <c r="F233" s="75" t="s">
        <v>2112</v>
      </c>
      <c r="G233" s="76" t="s">
        <v>661</v>
      </c>
      <c r="H233" s="76" t="s">
        <v>667</v>
      </c>
      <c r="L233" s="78" t="s">
        <v>3336</v>
      </c>
      <c r="M233" s="78" t="s">
        <v>3337</v>
      </c>
      <c r="R233" s="35"/>
    </row>
    <row r="234" spans="1:18" ht="76.5">
      <c r="A234" s="26">
        <v>689</v>
      </c>
      <c r="B234" s="80" t="s">
        <v>1403</v>
      </c>
      <c r="C234" s="200"/>
      <c r="D234" s="75" t="s">
        <v>2532</v>
      </c>
      <c r="E234" s="75" t="s">
        <v>670</v>
      </c>
      <c r="F234" s="75" t="s">
        <v>554</v>
      </c>
      <c r="G234" s="76" t="s">
        <v>661</v>
      </c>
      <c r="H234" s="76" t="s">
        <v>667</v>
      </c>
      <c r="L234" s="78" t="s">
        <v>4095</v>
      </c>
      <c r="M234" s="78" t="s">
        <v>4096</v>
      </c>
      <c r="R234" s="35"/>
    </row>
    <row r="235" spans="1:18" ht="12.75">
      <c r="A235" s="57">
        <v>410</v>
      </c>
      <c r="B235" s="80" t="s">
        <v>3474</v>
      </c>
      <c r="C235" s="58"/>
      <c r="D235" s="75" t="s">
        <v>2532</v>
      </c>
      <c r="E235" s="75" t="s">
        <v>670</v>
      </c>
      <c r="F235" s="75" t="s">
        <v>592</v>
      </c>
      <c r="G235" s="76" t="s">
        <v>1430</v>
      </c>
      <c r="H235" s="76" t="s">
        <v>1431</v>
      </c>
      <c r="L235" s="78" t="s">
        <v>3603</v>
      </c>
      <c r="M235" s="78" t="s">
        <v>3604</v>
      </c>
      <c r="N235" s="90" t="s">
        <v>332</v>
      </c>
      <c r="O235" s="35">
        <v>2</v>
      </c>
      <c r="R235" s="35"/>
    </row>
    <row r="236" spans="1:18" ht="12.75">
      <c r="A236" s="57">
        <v>553</v>
      </c>
      <c r="B236" s="80" t="s">
        <v>3903</v>
      </c>
      <c r="C236" s="58"/>
      <c r="D236" s="75" t="s">
        <v>2532</v>
      </c>
      <c r="E236" s="75" t="s">
        <v>670</v>
      </c>
      <c r="F236" s="75" t="s">
        <v>592</v>
      </c>
      <c r="G236" s="76" t="s">
        <v>1430</v>
      </c>
      <c r="H236" s="76" t="s">
        <v>2135</v>
      </c>
      <c r="L236" s="78" t="s">
        <v>3499</v>
      </c>
      <c r="M236" s="78" t="s">
        <v>3739</v>
      </c>
      <c r="N236" s="90" t="s">
        <v>332</v>
      </c>
      <c r="O236" s="35">
        <v>2</v>
      </c>
      <c r="Q236" s="174"/>
      <c r="R236" s="35"/>
    </row>
    <row r="237" spans="1:18" ht="38.25">
      <c r="A237" s="26">
        <v>137</v>
      </c>
      <c r="B237" s="80" t="s">
        <v>2990</v>
      </c>
      <c r="D237" s="75" t="s">
        <v>2532</v>
      </c>
      <c r="E237" s="75" t="s">
        <v>1690</v>
      </c>
      <c r="F237" s="75" t="s">
        <v>1701</v>
      </c>
      <c r="G237" s="76" t="s">
        <v>666</v>
      </c>
      <c r="H237" s="76" t="s">
        <v>667</v>
      </c>
      <c r="L237" s="78" t="s">
        <v>3636</v>
      </c>
      <c r="M237" s="78" t="s">
        <v>3012</v>
      </c>
      <c r="N237" s="90" t="s">
        <v>332</v>
      </c>
      <c r="O237" s="35">
        <v>2</v>
      </c>
      <c r="Q237" s="174"/>
      <c r="R237" s="60"/>
    </row>
    <row r="238" spans="1:18" ht="38.25">
      <c r="A238" s="57">
        <v>204</v>
      </c>
      <c r="B238" s="80" t="s">
        <v>3692</v>
      </c>
      <c r="C238" s="58"/>
      <c r="D238" s="75" t="s">
        <v>2532</v>
      </c>
      <c r="E238" s="75" t="s">
        <v>1690</v>
      </c>
      <c r="F238" s="75" t="s">
        <v>2507</v>
      </c>
      <c r="G238" s="76" t="s">
        <v>661</v>
      </c>
      <c r="H238" s="76" t="s">
        <v>662</v>
      </c>
      <c r="L238" s="78" t="s">
        <v>3716</v>
      </c>
      <c r="M238" s="78" t="s">
        <v>3717</v>
      </c>
      <c r="R238" s="35"/>
    </row>
    <row r="239" spans="1:18" ht="38.25">
      <c r="A239" s="26">
        <v>272</v>
      </c>
      <c r="B239" s="80" t="s">
        <v>3818</v>
      </c>
      <c r="C239" s="58"/>
      <c r="D239" s="75" t="s">
        <v>2532</v>
      </c>
      <c r="E239" s="75" t="s">
        <v>1690</v>
      </c>
      <c r="F239" s="75" t="s">
        <v>660</v>
      </c>
      <c r="G239" s="76" t="s">
        <v>661</v>
      </c>
      <c r="H239" s="76" t="s">
        <v>662</v>
      </c>
      <c r="L239" s="78" t="s">
        <v>2613</v>
      </c>
      <c r="M239" s="78" t="s">
        <v>2614</v>
      </c>
      <c r="R239" s="35"/>
    </row>
    <row r="240" spans="1:18" ht="38.25">
      <c r="A240" s="57">
        <v>205</v>
      </c>
      <c r="B240" s="80" t="s">
        <v>3692</v>
      </c>
      <c r="C240" s="58"/>
      <c r="D240" s="73" t="s">
        <v>2532</v>
      </c>
      <c r="E240" s="73" t="s">
        <v>1690</v>
      </c>
      <c r="F240" s="73" t="s">
        <v>1657</v>
      </c>
      <c r="G240" s="74" t="s">
        <v>661</v>
      </c>
      <c r="H240" s="74" t="s">
        <v>662</v>
      </c>
      <c r="L240" s="77" t="s">
        <v>3718</v>
      </c>
      <c r="M240" s="77" t="s">
        <v>3719</v>
      </c>
      <c r="R240" s="35"/>
    </row>
    <row r="241" spans="1:18" ht="102">
      <c r="A241" s="26">
        <v>273</v>
      </c>
      <c r="B241" s="80" t="s">
        <v>3818</v>
      </c>
      <c r="C241" s="58"/>
      <c r="D241" s="75" t="s">
        <v>2532</v>
      </c>
      <c r="E241" s="75" t="s">
        <v>1690</v>
      </c>
      <c r="F241" s="75" t="s">
        <v>1657</v>
      </c>
      <c r="G241" s="76" t="s">
        <v>661</v>
      </c>
      <c r="H241" s="76" t="s">
        <v>662</v>
      </c>
      <c r="L241" s="78" t="s">
        <v>2615</v>
      </c>
      <c r="M241" s="78" t="s">
        <v>2616</v>
      </c>
      <c r="R241" s="35"/>
    </row>
    <row r="242" spans="1:18" ht="38.25">
      <c r="A242" s="57">
        <v>274</v>
      </c>
      <c r="B242" s="80" t="s">
        <v>3818</v>
      </c>
      <c r="C242" s="58"/>
      <c r="D242" s="75" t="s">
        <v>2532</v>
      </c>
      <c r="E242" s="75" t="s">
        <v>1690</v>
      </c>
      <c r="F242" s="75" t="s">
        <v>1666</v>
      </c>
      <c r="G242" s="76" t="s">
        <v>666</v>
      </c>
      <c r="H242" s="76" t="s">
        <v>667</v>
      </c>
      <c r="L242" s="78" t="s">
        <v>2617</v>
      </c>
      <c r="M242" s="78" t="s">
        <v>2618</v>
      </c>
      <c r="N242" s="90" t="s">
        <v>332</v>
      </c>
      <c r="O242" s="35">
        <v>2</v>
      </c>
      <c r="Q242" s="174"/>
      <c r="R242" s="35"/>
    </row>
    <row r="243" spans="1:18" ht="12.75">
      <c r="A243" s="57">
        <v>242</v>
      </c>
      <c r="B243" s="80" t="s">
        <v>3801</v>
      </c>
      <c r="C243" s="58"/>
      <c r="D243" s="75" t="s">
        <v>2532</v>
      </c>
      <c r="E243" s="75" t="s">
        <v>1690</v>
      </c>
      <c r="F243" s="75" t="s">
        <v>676</v>
      </c>
      <c r="G243" s="76" t="s">
        <v>666</v>
      </c>
      <c r="H243" s="76" t="s">
        <v>662</v>
      </c>
      <c r="L243" s="78" t="s">
        <v>3806</v>
      </c>
      <c r="M243" s="78" t="s">
        <v>3807</v>
      </c>
      <c r="N243" s="90" t="s">
        <v>332</v>
      </c>
      <c r="O243" s="35">
        <v>2</v>
      </c>
      <c r="R243" s="35"/>
    </row>
    <row r="244" spans="1:18" ht="38.25">
      <c r="A244" s="26">
        <v>138</v>
      </c>
      <c r="B244" s="80" t="s">
        <v>2990</v>
      </c>
      <c r="C244" s="58"/>
      <c r="D244" s="75" t="s">
        <v>2532</v>
      </c>
      <c r="E244" s="75" t="s">
        <v>1690</v>
      </c>
      <c r="F244" s="75" t="s">
        <v>2995</v>
      </c>
      <c r="G244" s="76" t="s">
        <v>666</v>
      </c>
      <c r="H244" s="76" t="s">
        <v>667</v>
      </c>
      <c r="L244" s="78" t="s">
        <v>3637</v>
      </c>
      <c r="M244" s="78" t="s">
        <v>3012</v>
      </c>
      <c r="N244" s="90" t="s">
        <v>332</v>
      </c>
      <c r="O244" s="35">
        <v>2</v>
      </c>
      <c r="R244" s="35"/>
    </row>
    <row r="245" spans="1:18" ht="25.5">
      <c r="A245" s="57">
        <v>243</v>
      </c>
      <c r="B245" s="80" t="s">
        <v>3801</v>
      </c>
      <c r="C245" s="58"/>
      <c r="D245" s="75" t="s">
        <v>2532</v>
      </c>
      <c r="E245" s="75" t="s">
        <v>674</v>
      </c>
      <c r="F245" s="75" t="s">
        <v>1422</v>
      </c>
      <c r="G245" s="76" t="s">
        <v>661</v>
      </c>
      <c r="H245" s="76" t="s">
        <v>662</v>
      </c>
      <c r="L245" s="78" t="s">
        <v>3808</v>
      </c>
      <c r="M245" s="78" t="s">
        <v>3809</v>
      </c>
      <c r="Q245" s="174"/>
      <c r="R245" s="35"/>
    </row>
    <row r="246" spans="1:18" ht="51">
      <c r="A246" s="26">
        <v>86</v>
      </c>
      <c r="B246" s="80" t="s">
        <v>3513</v>
      </c>
      <c r="C246" s="58"/>
      <c r="D246" s="75" t="s">
        <v>771</v>
      </c>
      <c r="E246" s="75" t="s">
        <v>1690</v>
      </c>
      <c r="F246" s="75" t="s">
        <v>1701</v>
      </c>
      <c r="G246" s="76" t="s">
        <v>666</v>
      </c>
      <c r="H246" s="76" t="s">
        <v>667</v>
      </c>
      <c r="L246" s="78" t="s">
        <v>3514</v>
      </c>
      <c r="M246" s="78" t="s">
        <v>3515</v>
      </c>
      <c r="N246" s="90" t="s">
        <v>3990</v>
      </c>
      <c r="P246" s="35">
        <v>2</v>
      </c>
      <c r="R246" s="35"/>
    </row>
    <row r="247" spans="1:18" ht="38.25">
      <c r="A247" s="57">
        <v>101</v>
      </c>
      <c r="B247" s="80" t="s">
        <v>3531</v>
      </c>
      <c r="C247" s="58"/>
      <c r="D247" s="75" t="s">
        <v>771</v>
      </c>
      <c r="E247" s="75" t="s">
        <v>1690</v>
      </c>
      <c r="F247" s="75" t="s">
        <v>2507</v>
      </c>
      <c r="G247" s="76" t="s">
        <v>666</v>
      </c>
      <c r="H247" s="76" t="s">
        <v>662</v>
      </c>
      <c r="L247" s="78" t="s">
        <v>2184</v>
      </c>
      <c r="M247" s="78" t="s">
        <v>2185</v>
      </c>
      <c r="N247" s="90" t="s">
        <v>332</v>
      </c>
      <c r="O247" s="35">
        <v>2</v>
      </c>
      <c r="R247" s="35"/>
    </row>
    <row r="248" spans="1:18" ht="25.5">
      <c r="A248" s="26">
        <v>275</v>
      </c>
      <c r="B248" s="80" t="s">
        <v>3818</v>
      </c>
      <c r="C248" s="58"/>
      <c r="D248" s="73" t="s">
        <v>771</v>
      </c>
      <c r="E248" s="73" t="s">
        <v>1690</v>
      </c>
      <c r="F248" s="73" t="s">
        <v>676</v>
      </c>
      <c r="G248" s="74" t="s">
        <v>666</v>
      </c>
      <c r="H248" s="74" t="s">
        <v>662</v>
      </c>
      <c r="L248" s="77" t="s">
        <v>2619</v>
      </c>
      <c r="M248" s="77" t="s">
        <v>2620</v>
      </c>
      <c r="N248" s="90" t="s">
        <v>332</v>
      </c>
      <c r="O248" s="35">
        <v>2</v>
      </c>
      <c r="Q248" s="174"/>
      <c r="R248" s="35"/>
    </row>
    <row r="249" spans="1:18" ht="12.75">
      <c r="A249" s="57">
        <v>553</v>
      </c>
      <c r="B249" s="80" t="s">
        <v>3903</v>
      </c>
      <c r="C249" s="58"/>
      <c r="D249" s="75" t="s">
        <v>771</v>
      </c>
      <c r="E249" s="75" t="s">
        <v>1690</v>
      </c>
      <c r="F249" s="75" t="s">
        <v>676</v>
      </c>
      <c r="G249" s="76" t="s">
        <v>1430</v>
      </c>
      <c r="H249" s="76" t="s">
        <v>2135</v>
      </c>
      <c r="L249" s="78" t="s">
        <v>3740</v>
      </c>
      <c r="M249" s="78" t="s">
        <v>3741</v>
      </c>
      <c r="N249" s="90" t="s">
        <v>332</v>
      </c>
      <c r="O249" s="35">
        <v>2</v>
      </c>
      <c r="Q249" s="174"/>
      <c r="R249" s="35"/>
    </row>
    <row r="250" spans="1:18" ht="25.5">
      <c r="A250" s="57">
        <v>690</v>
      </c>
      <c r="B250" s="80" t="s">
        <v>1403</v>
      </c>
      <c r="C250" s="200"/>
      <c r="D250" s="75" t="s">
        <v>771</v>
      </c>
      <c r="E250" s="75" t="s">
        <v>1690</v>
      </c>
      <c r="F250" s="75" t="s">
        <v>676</v>
      </c>
      <c r="G250" s="76" t="s">
        <v>666</v>
      </c>
      <c r="H250" s="76" t="s">
        <v>662</v>
      </c>
      <c r="L250" s="78" t="s">
        <v>4097</v>
      </c>
      <c r="M250" s="78" t="s">
        <v>3012</v>
      </c>
      <c r="N250" s="90" t="s">
        <v>332</v>
      </c>
      <c r="O250" s="35">
        <v>2</v>
      </c>
      <c r="R250" s="35"/>
    </row>
    <row r="251" spans="1:18" ht="63.75">
      <c r="A251" s="27">
        <v>122</v>
      </c>
      <c r="B251" s="79" t="s">
        <v>2990</v>
      </c>
      <c r="C251" s="58"/>
      <c r="D251" s="75" t="s">
        <v>771</v>
      </c>
      <c r="E251" s="75" t="s">
        <v>674</v>
      </c>
      <c r="F251" s="75" t="s">
        <v>2691</v>
      </c>
      <c r="G251" s="76" t="s">
        <v>661</v>
      </c>
      <c r="H251" s="76" t="s">
        <v>662</v>
      </c>
      <c r="L251" s="78" t="s">
        <v>3007</v>
      </c>
      <c r="M251" s="78" t="s">
        <v>3008</v>
      </c>
      <c r="R251" s="60"/>
    </row>
    <row r="252" spans="1:18" ht="63.75">
      <c r="A252" s="26">
        <v>142</v>
      </c>
      <c r="B252" s="80" t="s">
        <v>2990</v>
      </c>
      <c r="C252" s="58"/>
      <c r="D252" s="75" t="s">
        <v>771</v>
      </c>
      <c r="E252" s="75" t="s">
        <v>674</v>
      </c>
      <c r="F252" s="75" t="s">
        <v>2691</v>
      </c>
      <c r="G252" s="76" t="s">
        <v>661</v>
      </c>
      <c r="H252" s="76" t="s">
        <v>662</v>
      </c>
      <c r="L252" s="78" t="s">
        <v>3642</v>
      </c>
      <c r="M252" s="78" t="s">
        <v>3012</v>
      </c>
      <c r="R252" s="60"/>
    </row>
    <row r="253" spans="1:18" ht="114.75">
      <c r="A253" s="26">
        <v>691</v>
      </c>
      <c r="B253" s="80" t="s">
        <v>1403</v>
      </c>
      <c r="C253" s="200"/>
      <c r="D253" s="75" t="s">
        <v>771</v>
      </c>
      <c r="E253" s="75" t="s">
        <v>674</v>
      </c>
      <c r="F253" s="75" t="s">
        <v>2691</v>
      </c>
      <c r="G253" s="76" t="s">
        <v>661</v>
      </c>
      <c r="H253" s="76" t="s">
        <v>662</v>
      </c>
      <c r="L253" s="78" t="s">
        <v>4098</v>
      </c>
      <c r="M253" s="78" t="s">
        <v>3012</v>
      </c>
      <c r="R253" s="35"/>
    </row>
    <row r="254" spans="1:18" ht="102">
      <c r="A254" s="26">
        <v>276</v>
      </c>
      <c r="B254" s="80" t="s">
        <v>3818</v>
      </c>
      <c r="C254" s="58"/>
      <c r="D254" s="75" t="s">
        <v>771</v>
      </c>
      <c r="E254" s="75" t="s">
        <v>674</v>
      </c>
      <c r="F254" s="75" t="s">
        <v>1657</v>
      </c>
      <c r="G254" s="76" t="s">
        <v>661</v>
      </c>
      <c r="H254" s="76" t="s">
        <v>662</v>
      </c>
      <c r="L254" s="78" t="s">
        <v>3282</v>
      </c>
      <c r="M254" s="78" t="s">
        <v>3283</v>
      </c>
      <c r="R254" s="35"/>
    </row>
    <row r="255" spans="1:18" ht="102">
      <c r="A255" s="27">
        <v>747</v>
      </c>
      <c r="B255" s="80" t="s">
        <v>4152</v>
      </c>
      <c r="C255" s="200"/>
      <c r="D255" s="126" t="s">
        <v>947</v>
      </c>
      <c r="E255" s="202">
        <v>12</v>
      </c>
      <c r="F255" s="202">
        <v>16</v>
      </c>
      <c r="G255" s="76" t="s">
        <v>661</v>
      </c>
      <c r="H255" s="76" t="s">
        <v>662</v>
      </c>
      <c r="L255" s="88" t="s">
        <v>4153</v>
      </c>
      <c r="M255" s="78" t="s">
        <v>4154</v>
      </c>
      <c r="Q255" s="174"/>
      <c r="R255" s="35"/>
    </row>
    <row r="256" spans="1:18" ht="25.5">
      <c r="A256" s="26">
        <v>174</v>
      </c>
      <c r="B256" s="80" t="s">
        <v>3066</v>
      </c>
      <c r="C256" s="58"/>
      <c r="D256" s="75" t="s">
        <v>947</v>
      </c>
      <c r="E256" s="75" t="s">
        <v>674</v>
      </c>
      <c r="F256" s="75" t="s">
        <v>1666</v>
      </c>
      <c r="G256" s="76" t="s">
        <v>666</v>
      </c>
      <c r="H256" s="76" t="s">
        <v>667</v>
      </c>
      <c r="L256" s="78" t="s">
        <v>3073</v>
      </c>
      <c r="M256" s="78" t="s">
        <v>3074</v>
      </c>
      <c r="N256" s="90" t="s">
        <v>332</v>
      </c>
      <c r="O256" s="35">
        <v>2</v>
      </c>
      <c r="Q256" s="174"/>
      <c r="R256" s="35"/>
    </row>
    <row r="257" spans="1:18" ht="38.25">
      <c r="A257" s="57">
        <v>175</v>
      </c>
      <c r="B257" s="80" t="s">
        <v>3066</v>
      </c>
      <c r="C257" s="58"/>
      <c r="D257" s="75" t="s">
        <v>947</v>
      </c>
      <c r="E257" s="75" t="s">
        <v>674</v>
      </c>
      <c r="F257" s="75" t="s">
        <v>1666</v>
      </c>
      <c r="G257" s="76" t="s">
        <v>666</v>
      </c>
      <c r="H257" s="76" t="s">
        <v>667</v>
      </c>
      <c r="L257" s="78" t="s">
        <v>3075</v>
      </c>
      <c r="M257" s="78" t="s">
        <v>3076</v>
      </c>
      <c r="N257" s="90" t="s">
        <v>332</v>
      </c>
      <c r="O257" s="35">
        <v>2</v>
      </c>
      <c r="R257" s="35"/>
    </row>
    <row r="258" spans="1:18" ht="51">
      <c r="A258" s="26">
        <v>554</v>
      </c>
      <c r="B258" s="80" t="s">
        <v>3903</v>
      </c>
      <c r="C258" s="58"/>
      <c r="D258" s="75" t="s">
        <v>947</v>
      </c>
      <c r="E258" s="75" t="s">
        <v>674</v>
      </c>
      <c r="F258" s="75" t="s">
        <v>1666</v>
      </c>
      <c r="G258" s="76" t="s">
        <v>1430</v>
      </c>
      <c r="H258" s="76" t="s">
        <v>2135</v>
      </c>
      <c r="L258" s="78" t="s">
        <v>3742</v>
      </c>
      <c r="M258" s="78" t="s">
        <v>3743</v>
      </c>
      <c r="N258" s="90" t="s">
        <v>332</v>
      </c>
      <c r="O258" s="35">
        <v>2</v>
      </c>
      <c r="R258" s="35"/>
    </row>
    <row r="259" spans="1:18" ht="12.75">
      <c r="A259" s="57">
        <v>241</v>
      </c>
      <c r="B259" s="80" t="s">
        <v>3801</v>
      </c>
      <c r="C259" s="58"/>
      <c r="D259" s="75" t="s">
        <v>947</v>
      </c>
      <c r="E259" s="75" t="s">
        <v>674</v>
      </c>
      <c r="F259" s="75" t="s">
        <v>2680</v>
      </c>
      <c r="G259" s="76" t="s">
        <v>666</v>
      </c>
      <c r="H259" s="76" t="s">
        <v>662</v>
      </c>
      <c r="L259" s="78" t="s">
        <v>3804</v>
      </c>
      <c r="M259" s="78" t="s">
        <v>3805</v>
      </c>
      <c r="N259" s="90" t="s">
        <v>332</v>
      </c>
      <c r="O259" s="35">
        <v>2</v>
      </c>
      <c r="R259" s="35"/>
    </row>
    <row r="260" spans="1:18" ht="51">
      <c r="A260" s="26">
        <v>143</v>
      </c>
      <c r="B260" s="80" t="s">
        <v>2990</v>
      </c>
      <c r="C260" s="58"/>
      <c r="D260" s="75" t="s">
        <v>947</v>
      </c>
      <c r="E260" s="75" t="s">
        <v>674</v>
      </c>
      <c r="F260" s="75" t="s">
        <v>1790</v>
      </c>
      <c r="G260" s="76" t="s">
        <v>661</v>
      </c>
      <c r="H260" s="76" t="s">
        <v>662</v>
      </c>
      <c r="L260" s="78" t="s">
        <v>3026</v>
      </c>
      <c r="M260" s="78" t="s">
        <v>3027</v>
      </c>
      <c r="R260" s="35"/>
    </row>
    <row r="261" spans="1:18" ht="38.25">
      <c r="A261" s="57">
        <v>29</v>
      </c>
      <c r="B261" s="80" t="s">
        <v>944</v>
      </c>
      <c r="C261" s="58"/>
      <c r="D261" s="75" t="s">
        <v>947</v>
      </c>
      <c r="E261" s="75" t="s">
        <v>2490</v>
      </c>
      <c r="F261" s="75" t="s">
        <v>1793</v>
      </c>
      <c r="G261" s="76" t="s">
        <v>2479</v>
      </c>
      <c r="H261" s="76" t="s">
        <v>662</v>
      </c>
      <c r="J261" s="101"/>
      <c r="K261" s="112"/>
      <c r="L261" s="78" t="s">
        <v>968</v>
      </c>
      <c r="M261" s="78" t="s">
        <v>969</v>
      </c>
      <c r="N261" s="90" t="s">
        <v>332</v>
      </c>
      <c r="O261" s="35">
        <v>2</v>
      </c>
      <c r="Q261" s="174"/>
      <c r="R261" s="35"/>
    </row>
    <row r="262" spans="1:18" ht="89.25">
      <c r="A262" s="57">
        <v>414</v>
      </c>
      <c r="B262" s="80" t="s">
        <v>3474</v>
      </c>
      <c r="C262" s="58"/>
      <c r="D262" s="75" t="s">
        <v>947</v>
      </c>
      <c r="E262" s="75" t="s">
        <v>674</v>
      </c>
      <c r="F262" s="75" t="s">
        <v>2514</v>
      </c>
      <c r="G262" s="76" t="s">
        <v>2134</v>
      </c>
      <c r="H262" s="76" t="s">
        <v>662</v>
      </c>
      <c r="L262" s="78" t="s">
        <v>3611</v>
      </c>
      <c r="M262" s="78" t="s">
        <v>3612</v>
      </c>
      <c r="Q262" s="174"/>
      <c r="R262" s="35"/>
    </row>
    <row r="263" spans="1:18" ht="25.5">
      <c r="A263" s="57">
        <v>555</v>
      </c>
      <c r="B263" s="80" t="s">
        <v>3903</v>
      </c>
      <c r="C263" s="58"/>
      <c r="D263" s="75" t="s">
        <v>947</v>
      </c>
      <c r="E263" s="75" t="s">
        <v>674</v>
      </c>
      <c r="F263" s="75" t="s">
        <v>1796</v>
      </c>
      <c r="G263" s="76" t="s">
        <v>1430</v>
      </c>
      <c r="H263" s="76" t="s">
        <v>2135</v>
      </c>
      <c r="L263" s="78" t="s">
        <v>3744</v>
      </c>
      <c r="M263" s="78" t="s">
        <v>286</v>
      </c>
      <c r="N263" s="90" t="s">
        <v>332</v>
      </c>
      <c r="O263" s="35">
        <v>2</v>
      </c>
      <c r="R263" s="35"/>
    </row>
    <row r="264" spans="1:18" ht="165.75">
      <c r="A264" s="27">
        <v>692</v>
      </c>
      <c r="B264" s="80" t="s">
        <v>1403</v>
      </c>
      <c r="C264" s="200"/>
      <c r="D264" s="75" t="s">
        <v>947</v>
      </c>
      <c r="E264" s="75" t="s">
        <v>674</v>
      </c>
      <c r="F264" s="75" t="s">
        <v>57</v>
      </c>
      <c r="G264" s="76" t="s">
        <v>661</v>
      </c>
      <c r="H264" s="76" t="s">
        <v>662</v>
      </c>
      <c r="L264" s="78" t="s">
        <v>4099</v>
      </c>
      <c r="M264" s="78" t="s">
        <v>3012</v>
      </c>
      <c r="Q264" s="174"/>
      <c r="R264" s="35"/>
    </row>
    <row r="265" spans="1:18" ht="25.5">
      <c r="A265" s="26">
        <v>61</v>
      </c>
      <c r="B265" s="80" t="s">
        <v>586</v>
      </c>
      <c r="C265" s="58"/>
      <c r="D265" s="75" t="s">
        <v>947</v>
      </c>
      <c r="E265" s="75" t="s">
        <v>2490</v>
      </c>
      <c r="F265" s="75" t="s">
        <v>1422</v>
      </c>
      <c r="G265" s="76" t="s">
        <v>1706</v>
      </c>
      <c r="H265" s="76" t="s">
        <v>2480</v>
      </c>
      <c r="L265" s="78" t="s">
        <v>587</v>
      </c>
      <c r="M265" s="78" t="s">
        <v>588</v>
      </c>
      <c r="Q265" s="174"/>
      <c r="R265" s="35"/>
    </row>
    <row r="266" spans="1:18" ht="25.5">
      <c r="A266" s="57">
        <v>206</v>
      </c>
      <c r="B266" s="80" t="s">
        <v>3692</v>
      </c>
      <c r="D266" s="75" t="s">
        <v>947</v>
      </c>
      <c r="E266" s="75" t="s">
        <v>674</v>
      </c>
      <c r="F266" s="75" t="s">
        <v>1422</v>
      </c>
      <c r="G266" s="76" t="s">
        <v>661</v>
      </c>
      <c r="H266" s="76" t="s">
        <v>662</v>
      </c>
      <c r="L266" s="78" t="s">
        <v>3720</v>
      </c>
      <c r="M266" s="78" t="s">
        <v>3721</v>
      </c>
      <c r="Q266" s="174"/>
      <c r="R266" s="60"/>
    </row>
    <row r="267" spans="1:18" ht="51">
      <c r="A267" s="26">
        <v>277</v>
      </c>
      <c r="B267" s="80" t="s">
        <v>3818</v>
      </c>
      <c r="C267" s="58"/>
      <c r="D267" s="75" t="s">
        <v>947</v>
      </c>
      <c r="E267" s="75" t="s">
        <v>674</v>
      </c>
      <c r="F267" s="75" t="s">
        <v>1422</v>
      </c>
      <c r="G267" s="76" t="s">
        <v>661</v>
      </c>
      <c r="H267" s="76" t="s">
        <v>662</v>
      </c>
      <c r="L267" s="78" t="s">
        <v>3284</v>
      </c>
      <c r="M267" s="78" t="s">
        <v>3285</v>
      </c>
      <c r="Q267" s="174"/>
      <c r="R267" s="35"/>
    </row>
    <row r="268" spans="1:18" ht="89.25">
      <c r="A268" s="57">
        <v>88</v>
      </c>
      <c r="B268" s="80" t="s">
        <v>3517</v>
      </c>
      <c r="C268" s="58"/>
      <c r="D268" s="75" t="s">
        <v>947</v>
      </c>
      <c r="E268" s="75" t="s">
        <v>674</v>
      </c>
      <c r="F268" s="75" t="s">
        <v>550</v>
      </c>
      <c r="G268" s="76" t="s">
        <v>661</v>
      </c>
      <c r="H268" s="76" t="s">
        <v>667</v>
      </c>
      <c r="L268" s="78" t="s">
        <v>3520</v>
      </c>
      <c r="M268" s="78" t="s">
        <v>3521</v>
      </c>
      <c r="R268" s="35"/>
    </row>
    <row r="269" spans="1:18" ht="51">
      <c r="A269" s="26">
        <v>465</v>
      </c>
      <c r="B269" s="80" t="s">
        <v>2963</v>
      </c>
      <c r="C269" s="58"/>
      <c r="D269" s="75" t="s">
        <v>947</v>
      </c>
      <c r="E269" s="75" t="s">
        <v>674</v>
      </c>
      <c r="F269" s="75"/>
      <c r="G269" s="76" t="s">
        <v>666</v>
      </c>
      <c r="H269" s="76"/>
      <c r="L269" s="78" t="s">
        <v>2976</v>
      </c>
      <c r="M269" s="78" t="s">
        <v>2977</v>
      </c>
      <c r="N269" s="90" t="s">
        <v>3992</v>
      </c>
      <c r="O269" s="35">
        <v>2</v>
      </c>
      <c r="Q269" s="174"/>
      <c r="R269" s="35"/>
    </row>
    <row r="270" spans="1:18" ht="76.5">
      <c r="A270" s="26">
        <v>693</v>
      </c>
      <c r="B270" s="80" t="s">
        <v>1403</v>
      </c>
      <c r="C270" s="200"/>
      <c r="D270" s="75" t="s">
        <v>947</v>
      </c>
      <c r="E270" s="75" t="s">
        <v>1651</v>
      </c>
      <c r="F270" s="75" t="s">
        <v>1652</v>
      </c>
      <c r="G270" s="76" t="s">
        <v>661</v>
      </c>
      <c r="H270" s="76" t="s">
        <v>662</v>
      </c>
      <c r="L270" s="78" t="s">
        <v>4100</v>
      </c>
      <c r="M270" s="78" t="s">
        <v>4101</v>
      </c>
      <c r="N270" s="203"/>
      <c r="R270" s="35"/>
    </row>
    <row r="271" spans="1:18" ht="76.5">
      <c r="A271" s="57">
        <v>123</v>
      </c>
      <c r="B271" s="80" t="s">
        <v>2990</v>
      </c>
      <c r="C271" s="58"/>
      <c r="D271" s="75" t="s">
        <v>947</v>
      </c>
      <c r="E271" s="75"/>
      <c r="F271" s="75"/>
      <c r="G271" s="76" t="s">
        <v>661</v>
      </c>
      <c r="H271" s="76" t="s">
        <v>662</v>
      </c>
      <c r="L271" s="78" t="s">
        <v>3009</v>
      </c>
      <c r="M271" s="78" t="s">
        <v>3010</v>
      </c>
      <c r="R271" s="35"/>
    </row>
    <row r="272" spans="1:18" ht="12.75">
      <c r="A272" s="26">
        <v>8</v>
      </c>
      <c r="B272" s="80" t="s">
        <v>1</v>
      </c>
      <c r="C272" s="58"/>
      <c r="D272" s="75" t="s">
        <v>3</v>
      </c>
      <c r="E272" s="75" t="s">
        <v>1904</v>
      </c>
      <c r="F272" s="75" t="s">
        <v>1671</v>
      </c>
      <c r="G272" s="76" t="s">
        <v>2479</v>
      </c>
      <c r="H272" s="76" t="s">
        <v>2485</v>
      </c>
      <c r="J272" s="101"/>
      <c r="K272" s="112"/>
      <c r="L272" s="78" t="s">
        <v>9</v>
      </c>
      <c r="M272" s="78" t="s">
        <v>10</v>
      </c>
      <c r="N272" s="90" t="s">
        <v>332</v>
      </c>
      <c r="O272" s="35">
        <v>2</v>
      </c>
      <c r="R272" s="35"/>
    </row>
    <row r="273" spans="1:18" ht="25.5">
      <c r="A273" s="26">
        <v>139</v>
      </c>
      <c r="B273" s="80" t="s">
        <v>2990</v>
      </c>
      <c r="C273" s="58"/>
      <c r="D273" s="75" t="s">
        <v>3</v>
      </c>
      <c r="E273" s="75" t="s">
        <v>1690</v>
      </c>
      <c r="F273" s="75" t="s">
        <v>676</v>
      </c>
      <c r="G273" s="76" t="s">
        <v>666</v>
      </c>
      <c r="H273" s="76" t="s">
        <v>667</v>
      </c>
      <c r="L273" s="78" t="s">
        <v>3638</v>
      </c>
      <c r="M273" s="78" t="s">
        <v>3012</v>
      </c>
      <c r="N273" s="90" t="s">
        <v>332</v>
      </c>
      <c r="O273" s="35">
        <v>2</v>
      </c>
      <c r="R273" s="35"/>
    </row>
    <row r="274" spans="1:18" ht="12.75">
      <c r="A274" s="57">
        <v>380</v>
      </c>
      <c r="B274" s="80" t="s">
        <v>3459</v>
      </c>
      <c r="D274" s="75" t="s">
        <v>3</v>
      </c>
      <c r="E274" s="75" t="s">
        <v>1690</v>
      </c>
      <c r="F274" s="75" t="s">
        <v>676</v>
      </c>
      <c r="G274" s="76" t="s">
        <v>666</v>
      </c>
      <c r="H274" s="76" t="s">
        <v>667</v>
      </c>
      <c r="L274" s="78" t="s">
        <v>3460</v>
      </c>
      <c r="M274" s="78" t="s">
        <v>3461</v>
      </c>
      <c r="N274" s="90" t="s">
        <v>332</v>
      </c>
      <c r="O274" s="35">
        <v>2</v>
      </c>
      <c r="Q274" s="174"/>
      <c r="R274" s="35"/>
    </row>
    <row r="275" spans="1:18" ht="12.75">
      <c r="A275" s="26">
        <v>412</v>
      </c>
      <c r="B275" s="80" t="s">
        <v>3474</v>
      </c>
      <c r="C275" s="58"/>
      <c r="D275" s="75" t="s">
        <v>3</v>
      </c>
      <c r="E275" s="75" t="s">
        <v>1690</v>
      </c>
      <c r="F275" s="75" t="s">
        <v>676</v>
      </c>
      <c r="G275" s="76" t="s">
        <v>1430</v>
      </c>
      <c r="H275" s="76" t="s">
        <v>1431</v>
      </c>
      <c r="L275" s="78" t="s">
        <v>3607</v>
      </c>
      <c r="M275" s="78" t="s">
        <v>3608</v>
      </c>
      <c r="N275" s="90" t="s">
        <v>332</v>
      </c>
      <c r="O275" s="35">
        <v>2</v>
      </c>
      <c r="R275" s="35"/>
    </row>
    <row r="276" spans="1:18" ht="38.25">
      <c r="A276" s="26">
        <v>140</v>
      </c>
      <c r="B276" s="80" t="s">
        <v>2990</v>
      </c>
      <c r="C276" s="58"/>
      <c r="D276" s="75" t="s">
        <v>3</v>
      </c>
      <c r="E276" s="75" t="s">
        <v>1690</v>
      </c>
      <c r="F276" s="75" t="s">
        <v>2514</v>
      </c>
      <c r="G276" s="76" t="s">
        <v>666</v>
      </c>
      <c r="H276" s="76" t="s">
        <v>667</v>
      </c>
      <c r="L276" s="78" t="s">
        <v>3639</v>
      </c>
      <c r="M276" s="78" t="s">
        <v>3640</v>
      </c>
      <c r="N276" s="90" t="s">
        <v>332</v>
      </c>
      <c r="O276" s="35">
        <v>2</v>
      </c>
      <c r="R276" s="35"/>
    </row>
    <row r="277" spans="1:18" ht="12.75">
      <c r="A277" s="57">
        <v>411</v>
      </c>
      <c r="B277" s="80" t="s">
        <v>3474</v>
      </c>
      <c r="C277" s="58"/>
      <c r="D277" s="75" t="s">
        <v>3</v>
      </c>
      <c r="E277" s="75" t="s">
        <v>1690</v>
      </c>
      <c r="F277" s="75" t="s">
        <v>1796</v>
      </c>
      <c r="G277" s="76" t="s">
        <v>2134</v>
      </c>
      <c r="H277" s="76" t="s">
        <v>1431</v>
      </c>
      <c r="L277" s="78" t="s">
        <v>3605</v>
      </c>
      <c r="M277" s="78" t="s">
        <v>3606</v>
      </c>
      <c r="R277" s="35"/>
    </row>
    <row r="278" spans="1:18" ht="25.5">
      <c r="A278" s="26">
        <v>141</v>
      </c>
      <c r="B278" s="80" t="s">
        <v>2990</v>
      </c>
      <c r="C278" s="58"/>
      <c r="D278" s="75" t="s">
        <v>3</v>
      </c>
      <c r="E278" s="75" t="s">
        <v>1690</v>
      </c>
      <c r="F278" s="75" t="s">
        <v>1692</v>
      </c>
      <c r="G278" s="76" t="s">
        <v>666</v>
      </c>
      <c r="H278" s="76" t="s">
        <v>667</v>
      </c>
      <c r="L278" s="78" t="s">
        <v>3641</v>
      </c>
      <c r="M278" s="78" t="s">
        <v>3012</v>
      </c>
      <c r="N278" s="90" t="s">
        <v>332</v>
      </c>
      <c r="O278" s="35">
        <v>2</v>
      </c>
      <c r="Q278" s="174"/>
      <c r="R278" s="35"/>
    </row>
    <row r="279" spans="1:18" ht="25.5">
      <c r="A279" s="26">
        <v>413</v>
      </c>
      <c r="B279" s="80" t="s">
        <v>3474</v>
      </c>
      <c r="C279" s="58"/>
      <c r="D279" s="75" t="s">
        <v>3</v>
      </c>
      <c r="E279" s="75" t="s">
        <v>674</v>
      </c>
      <c r="F279" s="75" t="s">
        <v>2667</v>
      </c>
      <c r="G279" s="76" t="s">
        <v>1430</v>
      </c>
      <c r="H279" s="76" t="s">
        <v>1431</v>
      </c>
      <c r="L279" s="78" t="s">
        <v>3609</v>
      </c>
      <c r="M279" s="78" t="s">
        <v>3610</v>
      </c>
      <c r="N279" s="90" t="s">
        <v>332</v>
      </c>
      <c r="O279" s="35">
        <v>2</v>
      </c>
      <c r="R279" s="35"/>
    </row>
    <row r="280" spans="1:18" ht="204">
      <c r="A280" s="57">
        <v>633</v>
      </c>
      <c r="B280" s="80" t="s">
        <v>3973</v>
      </c>
      <c r="C280" s="200"/>
      <c r="D280" s="75" t="s">
        <v>3</v>
      </c>
      <c r="E280" s="75" t="s">
        <v>674</v>
      </c>
      <c r="F280" s="75" t="s">
        <v>1657</v>
      </c>
      <c r="G280" s="76" t="s">
        <v>661</v>
      </c>
      <c r="H280" s="76" t="s">
        <v>667</v>
      </c>
      <c r="I280" s="62"/>
      <c r="J280" s="59"/>
      <c r="K280" s="61"/>
      <c r="L280" s="78" t="s">
        <v>3978</v>
      </c>
      <c r="M280" s="78" t="s">
        <v>3979</v>
      </c>
      <c r="N280" s="192"/>
      <c r="O280" s="60"/>
      <c r="P280" s="60"/>
      <c r="R280" s="35"/>
    </row>
    <row r="281" spans="1:18" ht="63.75">
      <c r="A281" s="26">
        <v>278</v>
      </c>
      <c r="B281" s="80" t="s">
        <v>3818</v>
      </c>
      <c r="D281" s="75" t="s">
        <v>669</v>
      </c>
      <c r="E281" s="75" t="s">
        <v>674</v>
      </c>
      <c r="F281" s="75" t="s">
        <v>3000</v>
      </c>
      <c r="G281" s="76" t="s">
        <v>666</v>
      </c>
      <c r="H281" s="76" t="s">
        <v>662</v>
      </c>
      <c r="L281" s="78" t="s">
        <v>3286</v>
      </c>
      <c r="M281" s="78" t="s">
        <v>3287</v>
      </c>
      <c r="N281" s="90" t="s">
        <v>3993</v>
      </c>
      <c r="O281" s="35">
        <v>2</v>
      </c>
      <c r="R281" s="35"/>
    </row>
    <row r="282" spans="1:18" ht="38.25">
      <c r="A282" s="27">
        <v>176</v>
      </c>
      <c r="B282" s="80" t="s">
        <v>3066</v>
      </c>
      <c r="C282" s="58"/>
      <c r="D282" s="75" t="s">
        <v>669</v>
      </c>
      <c r="E282" s="75" t="s">
        <v>674</v>
      </c>
      <c r="F282" s="75" t="s">
        <v>2457</v>
      </c>
      <c r="G282" s="76" t="s">
        <v>666</v>
      </c>
      <c r="H282" s="76" t="s">
        <v>667</v>
      </c>
      <c r="L282" s="78" t="s">
        <v>3077</v>
      </c>
      <c r="M282" s="78" t="s">
        <v>3078</v>
      </c>
      <c r="N282" s="90" t="s">
        <v>332</v>
      </c>
      <c r="O282" s="35">
        <v>2</v>
      </c>
      <c r="R282" s="35"/>
    </row>
    <row r="283" spans="1:18" ht="12.75">
      <c r="A283" s="26">
        <v>556</v>
      </c>
      <c r="B283" s="80" t="s">
        <v>3903</v>
      </c>
      <c r="C283" s="58"/>
      <c r="D283" s="75" t="s">
        <v>669</v>
      </c>
      <c r="E283" s="75" t="s">
        <v>674</v>
      </c>
      <c r="F283" s="75" t="s">
        <v>2457</v>
      </c>
      <c r="G283" s="76" t="s">
        <v>1430</v>
      </c>
      <c r="H283" s="76" t="s">
        <v>2135</v>
      </c>
      <c r="L283" s="78" t="s">
        <v>3745</v>
      </c>
      <c r="M283" s="78" t="s">
        <v>286</v>
      </c>
      <c r="N283" s="90" t="s">
        <v>332</v>
      </c>
      <c r="O283" s="35">
        <v>2</v>
      </c>
      <c r="R283" s="35"/>
    </row>
    <row r="284" spans="1:18" ht="76.5">
      <c r="A284" s="57">
        <v>557</v>
      </c>
      <c r="B284" s="80" t="s">
        <v>3903</v>
      </c>
      <c r="C284" s="58"/>
      <c r="D284" s="75" t="s">
        <v>669</v>
      </c>
      <c r="E284" s="75" t="s">
        <v>1651</v>
      </c>
      <c r="F284" s="75" t="s">
        <v>665</v>
      </c>
      <c r="G284" s="76" t="s">
        <v>1430</v>
      </c>
      <c r="H284" s="76" t="s">
        <v>2135</v>
      </c>
      <c r="L284" s="78" t="s">
        <v>3746</v>
      </c>
      <c r="M284" s="78" t="s">
        <v>3747</v>
      </c>
      <c r="N284" s="90" t="s">
        <v>332</v>
      </c>
      <c r="O284" s="35">
        <v>2</v>
      </c>
      <c r="Q284" s="174"/>
      <c r="R284" s="35"/>
    </row>
    <row r="285" spans="1:18" ht="25.5">
      <c r="A285" s="26">
        <v>642</v>
      </c>
      <c r="B285" s="80" t="s">
        <v>3973</v>
      </c>
      <c r="C285" s="200"/>
      <c r="D285" s="75" t="s">
        <v>669</v>
      </c>
      <c r="E285" s="75" t="s">
        <v>1651</v>
      </c>
      <c r="F285" s="75" t="s">
        <v>665</v>
      </c>
      <c r="G285" s="76" t="s">
        <v>661</v>
      </c>
      <c r="H285" s="76" t="s">
        <v>667</v>
      </c>
      <c r="L285" s="78" t="s">
        <v>3338</v>
      </c>
      <c r="M285" s="78" t="s">
        <v>3339</v>
      </c>
      <c r="N285" s="90" t="s">
        <v>3994</v>
      </c>
      <c r="O285" s="35">
        <v>2</v>
      </c>
      <c r="Q285" s="174"/>
      <c r="R285" s="35"/>
    </row>
    <row r="286" spans="1:18" ht="12.75">
      <c r="A286" s="26">
        <v>415</v>
      </c>
      <c r="B286" s="80" t="s">
        <v>3474</v>
      </c>
      <c r="C286" s="58"/>
      <c r="D286" s="75" t="s">
        <v>669</v>
      </c>
      <c r="E286" s="75" t="s">
        <v>1651</v>
      </c>
      <c r="F286" s="75" t="s">
        <v>670</v>
      </c>
      <c r="G286" s="76" t="s">
        <v>1430</v>
      </c>
      <c r="H286" s="76" t="s">
        <v>1431</v>
      </c>
      <c r="L286" s="78" t="s">
        <v>3613</v>
      </c>
      <c r="M286" s="78" t="s">
        <v>3614</v>
      </c>
      <c r="N286" s="90" t="s">
        <v>3995</v>
      </c>
      <c r="O286" s="35">
        <v>2</v>
      </c>
      <c r="R286" s="35"/>
    </row>
    <row r="287" spans="1:18" ht="25.5">
      <c r="A287" s="26">
        <v>643</v>
      </c>
      <c r="B287" s="80" t="s">
        <v>3973</v>
      </c>
      <c r="C287" s="200"/>
      <c r="D287" s="75" t="s">
        <v>669</v>
      </c>
      <c r="E287" s="75" t="s">
        <v>1651</v>
      </c>
      <c r="F287" s="75" t="s">
        <v>1651</v>
      </c>
      <c r="G287" s="76" t="s">
        <v>661</v>
      </c>
      <c r="H287" s="76" t="s">
        <v>667</v>
      </c>
      <c r="L287" s="78" t="s">
        <v>3340</v>
      </c>
      <c r="M287" s="78" t="s">
        <v>3341</v>
      </c>
      <c r="N287" s="90" t="s">
        <v>3995</v>
      </c>
      <c r="O287" s="35">
        <v>2</v>
      </c>
      <c r="R287" s="35"/>
    </row>
    <row r="288" spans="1:18" ht="25.5">
      <c r="A288" s="57">
        <v>644</v>
      </c>
      <c r="B288" s="80" t="s">
        <v>3973</v>
      </c>
      <c r="C288" s="200"/>
      <c r="D288" s="75" t="s">
        <v>669</v>
      </c>
      <c r="E288" s="75" t="s">
        <v>1651</v>
      </c>
      <c r="F288" s="75" t="s">
        <v>2692</v>
      </c>
      <c r="G288" s="76" t="s">
        <v>661</v>
      </c>
      <c r="H288" s="76" t="s">
        <v>667</v>
      </c>
      <c r="L288" s="78" t="s">
        <v>3342</v>
      </c>
      <c r="M288" s="78" t="s">
        <v>3343</v>
      </c>
      <c r="N288" s="90" t="s">
        <v>3995</v>
      </c>
      <c r="O288" s="35">
        <v>2</v>
      </c>
      <c r="R288" s="35"/>
    </row>
    <row r="289" spans="1:18" ht="89.25">
      <c r="A289" s="26">
        <v>207</v>
      </c>
      <c r="B289" s="80" t="s">
        <v>3692</v>
      </c>
      <c r="C289" s="58"/>
      <c r="D289" s="75" t="s">
        <v>669</v>
      </c>
      <c r="E289" s="75" t="s">
        <v>1651</v>
      </c>
      <c r="F289" s="75" t="s">
        <v>1657</v>
      </c>
      <c r="G289" s="76" t="s">
        <v>661</v>
      </c>
      <c r="H289" s="76" t="s">
        <v>662</v>
      </c>
      <c r="L289" s="78" t="s">
        <v>3722</v>
      </c>
      <c r="M289" s="78" t="s">
        <v>3723</v>
      </c>
      <c r="Q289" s="174"/>
      <c r="R289" s="60"/>
    </row>
    <row r="290" spans="1:18" ht="25.5">
      <c r="A290" s="57">
        <v>416</v>
      </c>
      <c r="B290" s="80" t="s">
        <v>3474</v>
      </c>
      <c r="C290" s="58"/>
      <c r="D290" s="75" t="s">
        <v>669</v>
      </c>
      <c r="E290" s="75" t="s">
        <v>1651</v>
      </c>
      <c r="F290" s="75" t="s">
        <v>1657</v>
      </c>
      <c r="G290" s="76" t="s">
        <v>1430</v>
      </c>
      <c r="H290" s="76" t="s">
        <v>1431</v>
      </c>
      <c r="L290" s="78" t="s">
        <v>3615</v>
      </c>
      <c r="M290" s="78" t="s">
        <v>3616</v>
      </c>
      <c r="N290" s="90" t="s">
        <v>332</v>
      </c>
      <c r="O290" s="35">
        <v>2</v>
      </c>
      <c r="Q290" s="174"/>
      <c r="R290" s="35"/>
    </row>
    <row r="291" spans="1:18" ht="38.25">
      <c r="A291" s="26">
        <v>558</v>
      </c>
      <c r="B291" s="80" t="s">
        <v>3903</v>
      </c>
      <c r="C291" s="58"/>
      <c r="D291" s="75" t="s">
        <v>669</v>
      </c>
      <c r="E291" s="75" t="s">
        <v>1651</v>
      </c>
      <c r="F291" s="75" t="s">
        <v>2680</v>
      </c>
      <c r="G291" s="76" t="s">
        <v>1430</v>
      </c>
      <c r="H291" s="76" t="s">
        <v>2135</v>
      </c>
      <c r="L291" s="78" t="s">
        <v>3748</v>
      </c>
      <c r="M291" s="78" t="s">
        <v>3749</v>
      </c>
      <c r="N291" s="90" t="s">
        <v>3996</v>
      </c>
      <c r="O291" s="35">
        <v>2</v>
      </c>
      <c r="R291" s="35"/>
    </row>
    <row r="292" spans="1:18" ht="38.25">
      <c r="A292" s="57">
        <v>67</v>
      </c>
      <c r="B292" s="80" t="s">
        <v>589</v>
      </c>
      <c r="C292" s="58"/>
      <c r="D292" s="75" t="s">
        <v>2481</v>
      </c>
      <c r="E292" s="75" t="s">
        <v>2667</v>
      </c>
      <c r="F292" s="75" t="s">
        <v>1799</v>
      </c>
      <c r="G292" s="76" t="s">
        <v>2479</v>
      </c>
      <c r="H292" s="76" t="s">
        <v>2485</v>
      </c>
      <c r="L292" s="78" t="s">
        <v>599</v>
      </c>
      <c r="M292" s="78" t="s">
        <v>602</v>
      </c>
      <c r="N292" s="90" t="s">
        <v>332</v>
      </c>
      <c r="O292" s="35">
        <v>2</v>
      </c>
      <c r="R292" s="35"/>
    </row>
    <row r="293" spans="1:18" ht="63.75">
      <c r="A293" s="26">
        <v>559</v>
      </c>
      <c r="B293" s="80" t="s">
        <v>3903</v>
      </c>
      <c r="C293" s="58"/>
      <c r="D293" s="75" t="s">
        <v>3925</v>
      </c>
      <c r="E293" s="75" t="s">
        <v>1651</v>
      </c>
      <c r="F293" s="75" t="s">
        <v>1691</v>
      </c>
      <c r="G293" s="76" t="s">
        <v>2134</v>
      </c>
      <c r="H293" s="76" t="s">
        <v>2135</v>
      </c>
      <c r="L293" s="78" t="s">
        <v>3750</v>
      </c>
      <c r="M293" s="78" t="s">
        <v>3751</v>
      </c>
      <c r="R293" s="35"/>
    </row>
    <row r="294" spans="1:18" ht="38.25">
      <c r="A294" s="26">
        <v>745</v>
      </c>
      <c r="B294" s="80" t="s">
        <v>4148</v>
      </c>
      <c r="C294" s="201"/>
      <c r="D294" s="202" t="s">
        <v>948</v>
      </c>
      <c r="E294" s="202">
        <v>13</v>
      </c>
      <c r="F294" s="202">
        <v>34</v>
      </c>
      <c r="G294" s="76" t="s">
        <v>661</v>
      </c>
      <c r="H294" s="76" t="s">
        <v>662</v>
      </c>
      <c r="L294" s="78" t="s">
        <v>4149</v>
      </c>
      <c r="M294" s="78" t="s">
        <v>4150</v>
      </c>
      <c r="R294" s="35"/>
    </row>
    <row r="295" spans="1:18" ht="51">
      <c r="A295" s="57">
        <v>417</v>
      </c>
      <c r="B295" s="80" t="s">
        <v>3474</v>
      </c>
      <c r="C295" s="58"/>
      <c r="D295" s="75" t="s">
        <v>948</v>
      </c>
      <c r="E295" s="75" t="s">
        <v>1651</v>
      </c>
      <c r="F295" s="75" t="s">
        <v>1692</v>
      </c>
      <c r="G295" s="76" t="s">
        <v>1430</v>
      </c>
      <c r="H295" s="76" t="s">
        <v>1431</v>
      </c>
      <c r="L295" s="78" t="s">
        <v>3617</v>
      </c>
      <c r="M295" s="78" t="s">
        <v>3618</v>
      </c>
      <c r="N295" s="203" t="s">
        <v>332</v>
      </c>
      <c r="O295" s="35">
        <v>2</v>
      </c>
      <c r="R295" s="35"/>
    </row>
    <row r="296" spans="1:18" ht="89.25">
      <c r="A296" s="26">
        <v>418</v>
      </c>
      <c r="B296" s="80" t="s">
        <v>3474</v>
      </c>
      <c r="D296" s="75" t="s">
        <v>948</v>
      </c>
      <c r="E296" s="75" t="s">
        <v>1651</v>
      </c>
      <c r="F296" s="75" t="s">
        <v>1907</v>
      </c>
      <c r="G296" s="76" t="s">
        <v>661</v>
      </c>
      <c r="H296" s="76" t="s">
        <v>2135</v>
      </c>
      <c r="L296" s="78" t="s">
        <v>3619</v>
      </c>
      <c r="M296" s="78" t="s">
        <v>3620</v>
      </c>
      <c r="Q296" s="174"/>
      <c r="R296" s="35"/>
    </row>
    <row r="297" spans="1:18" ht="89.25">
      <c r="A297" s="27">
        <v>560</v>
      </c>
      <c r="B297" s="80" t="s">
        <v>3903</v>
      </c>
      <c r="C297" s="58"/>
      <c r="D297" s="75" t="s">
        <v>948</v>
      </c>
      <c r="E297" s="75" t="s">
        <v>1651</v>
      </c>
      <c r="F297" s="75" t="s">
        <v>592</v>
      </c>
      <c r="G297" s="76" t="s">
        <v>1430</v>
      </c>
      <c r="H297" s="76" t="s">
        <v>2135</v>
      </c>
      <c r="L297" s="78" t="s">
        <v>3752</v>
      </c>
      <c r="M297" s="78" t="s">
        <v>3753</v>
      </c>
      <c r="N297" s="90" t="s">
        <v>3997</v>
      </c>
      <c r="O297" s="35">
        <v>2</v>
      </c>
      <c r="R297" s="35"/>
    </row>
    <row r="298" spans="1:18" ht="89.25">
      <c r="A298" s="26">
        <v>178</v>
      </c>
      <c r="B298" s="80" t="s">
        <v>3066</v>
      </c>
      <c r="C298" s="58"/>
      <c r="D298" s="75" t="s">
        <v>948</v>
      </c>
      <c r="E298" s="75" t="s">
        <v>1651</v>
      </c>
      <c r="F298" s="75" t="s">
        <v>590</v>
      </c>
      <c r="G298" s="76" t="s">
        <v>666</v>
      </c>
      <c r="H298" s="76" t="s">
        <v>667</v>
      </c>
      <c r="L298" s="78" t="s">
        <v>3081</v>
      </c>
      <c r="M298" s="78" t="s">
        <v>3082</v>
      </c>
      <c r="N298" s="90" t="s">
        <v>3998</v>
      </c>
      <c r="O298" s="35">
        <v>2</v>
      </c>
      <c r="Q298" s="174"/>
      <c r="R298" s="35"/>
    </row>
    <row r="299" spans="1:18" ht="25.5">
      <c r="A299" s="26">
        <v>694</v>
      </c>
      <c r="B299" s="80" t="s">
        <v>1403</v>
      </c>
      <c r="C299" s="200"/>
      <c r="D299" s="75" t="s">
        <v>948</v>
      </c>
      <c r="E299" s="75" t="s">
        <v>1651</v>
      </c>
      <c r="F299" s="75" t="s">
        <v>951</v>
      </c>
      <c r="G299" s="76" t="s">
        <v>666</v>
      </c>
      <c r="H299" s="76" t="s">
        <v>667</v>
      </c>
      <c r="L299" s="78" t="s">
        <v>4094</v>
      </c>
      <c r="M299" s="78" t="s">
        <v>3012</v>
      </c>
      <c r="N299" s="203" t="s">
        <v>332</v>
      </c>
      <c r="O299" s="35">
        <v>2</v>
      </c>
      <c r="R299" s="35"/>
    </row>
    <row r="300" spans="1:18" ht="38.25">
      <c r="A300" s="57">
        <v>208</v>
      </c>
      <c r="B300" s="80" t="s">
        <v>3692</v>
      </c>
      <c r="C300" s="58"/>
      <c r="D300" s="75" t="s">
        <v>948</v>
      </c>
      <c r="E300" s="75" t="s">
        <v>1651</v>
      </c>
      <c r="F300" s="75" t="s">
        <v>4</v>
      </c>
      <c r="G300" s="76" t="s">
        <v>661</v>
      </c>
      <c r="H300" s="76" t="s">
        <v>662</v>
      </c>
      <c r="L300" s="78" t="s">
        <v>3724</v>
      </c>
      <c r="M300" s="78" t="s">
        <v>3134</v>
      </c>
      <c r="R300" s="35"/>
    </row>
    <row r="301" spans="1:18" ht="51">
      <c r="A301" s="26">
        <v>30</v>
      </c>
      <c r="B301" s="80" t="s">
        <v>944</v>
      </c>
      <c r="C301" s="58"/>
      <c r="D301" s="75" t="s">
        <v>948</v>
      </c>
      <c r="E301" s="75" t="s">
        <v>2683</v>
      </c>
      <c r="F301" s="75" t="s">
        <v>18</v>
      </c>
      <c r="G301" s="76" t="s">
        <v>1706</v>
      </c>
      <c r="H301" s="76" t="s">
        <v>662</v>
      </c>
      <c r="J301" s="101"/>
      <c r="K301" s="112"/>
      <c r="L301" s="78" t="s">
        <v>970</v>
      </c>
      <c r="M301" s="78" t="s">
        <v>971</v>
      </c>
      <c r="R301" s="35"/>
    </row>
    <row r="302" spans="1:18" ht="12.75">
      <c r="A302" s="57">
        <v>419</v>
      </c>
      <c r="B302" s="80" t="s">
        <v>3474</v>
      </c>
      <c r="C302" s="58"/>
      <c r="D302" s="75" t="s">
        <v>948</v>
      </c>
      <c r="E302" s="75" t="s">
        <v>1651</v>
      </c>
      <c r="F302" s="75" t="s">
        <v>18</v>
      </c>
      <c r="G302" s="76" t="s">
        <v>1430</v>
      </c>
      <c r="H302" s="76" t="s">
        <v>1431</v>
      </c>
      <c r="L302" s="78" t="s">
        <v>3621</v>
      </c>
      <c r="M302" s="78" t="s">
        <v>3622</v>
      </c>
      <c r="N302" s="203" t="s">
        <v>332</v>
      </c>
      <c r="O302" s="35">
        <v>2</v>
      </c>
      <c r="Q302" s="174"/>
      <c r="R302" s="35"/>
    </row>
    <row r="303" spans="1:18" ht="63.75">
      <c r="A303" s="26">
        <v>279</v>
      </c>
      <c r="B303" s="80" t="s">
        <v>3818</v>
      </c>
      <c r="C303" s="58"/>
      <c r="D303" s="75" t="s">
        <v>948</v>
      </c>
      <c r="E303" s="75" t="s">
        <v>1651</v>
      </c>
      <c r="F303" s="75" t="s">
        <v>2992</v>
      </c>
      <c r="G303" s="76" t="s">
        <v>666</v>
      </c>
      <c r="H303" s="76" t="s">
        <v>667</v>
      </c>
      <c r="L303" s="78" t="s">
        <v>3288</v>
      </c>
      <c r="M303" s="78" t="s">
        <v>3289</v>
      </c>
      <c r="N303" s="90" t="s">
        <v>332</v>
      </c>
      <c r="O303" s="35">
        <v>2</v>
      </c>
      <c r="Q303" s="174"/>
      <c r="R303" s="35"/>
    </row>
    <row r="304" spans="1:18" ht="25.5">
      <c r="A304" s="26">
        <v>420</v>
      </c>
      <c r="B304" s="80" t="s">
        <v>3474</v>
      </c>
      <c r="C304" s="58"/>
      <c r="D304" s="75" t="s">
        <v>948</v>
      </c>
      <c r="E304" s="75" t="s">
        <v>1651</v>
      </c>
      <c r="F304" s="75" t="s">
        <v>2457</v>
      </c>
      <c r="G304" s="76" t="s">
        <v>2134</v>
      </c>
      <c r="H304" s="76" t="s">
        <v>2135</v>
      </c>
      <c r="L304" s="78" t="s">
        <v>3623</v>
      </c>
      <c r="M304" s="78" t="s">
        <v>3624</v>
      </c>
      <c r="N304" s="90" t="s">
        <v>3999</v>
      </c>
      <c r="O304" s="35">
        <v>2</v>
      </c>
      <c r="R304" s="35"/>
    </row>
    <row r="305" spans="1:18" ht="38.25">
      <c r="A305" s="57">
        <v>87</v>
      </c>
      <c r="B305" s="91" t="s">
        <v>3513</v>
      </c>
      <c r="C305" s="58"/>
      <c r="D305" s="75" t="s">
        <v>948</v>
      </c>
      <c r="E305" s="75" t="s">
        <v>2667</v>
      </c>
      <c r="F305" s="75" t="s">
        <v>1690</v>
      </c>
      <c r="G305" s="76" t="s">
        <v>661</v>
      </c>
      <c r="H305" s="76" t="s">
        <v>667</v>
      </c>
      <c r="I305" s="99"/>
      <c r="J305" s="101"/>
      <c r="K305" s="102"/>
      <c r="L305" s="78" t="s">
        <v>3516</v>
      </c>
      <c r="M305" s="78" t="s">
        <v>971</v>
      </c>
      <c r="R305" s="35"/>
    </row>
    <row r="306" spans="1:18" ht="12.75">
      <c r="A306" s="26">
        <v>209</v>
      </c>
      <c r="B306" s="80" t="s">
        <v>3692</v>
      </c>
      <c r="C306" s="58"/>
      <c r="D306" s="75" t="s">
        <v>3694</v>
      </c>
      <c r="E306" s="75" t="s">
        <v>1651</v>
      </c>
      <c r="F306" s="75" t="s">
        <v>2</v>
      </c>
      <c r="G306" s="76" t="s">
        <v>666</v>
      </c>
      <c r="H306" s="76" t="s">
        <v>667</v>
      </c>
      <c r="L306" s="78" t="s">
        <v>3135</v>
      </c>
      <c r="M306" s="78" t="s">
        <v>3136</v>
      </c>
      <c r="N306" s="90" t="s">
        <v>332</v>
      </c>
      <c r="O306" s="35">
        <v>2</v>
      </c>
      <c r="R306" s="35"/>
    </row>
    <row r="307" spans="1:18" ht="25.5">
      <c r="A307" s="57">
        <v>144</v>
      </c>
      <c r="B307" s="80" t="s">
        <v>2990</v>
      </c>
      <c r="C307" s="58"/>
      <c r="D307" s="75" t="s">
        <v>2143</v>
      </c>
      <c r="E307" s="75" t="s">
        <v>2667</v>
      </c>
      <c r="F307" s="75" t="s">
        <v>2684</v>
      </c>
      <c r="G307" s="76" t="s">
        <v>666</v>
      </c>
      <c r="H307" s="76" t="s">
        <v>667</v>
      </c>
      <c r="L307" s="78" t="s">
        <v>3028</v>
      </c>
      <c r="M307" s="78" t="s">
        <v>3012</v>
      </c>
      <c r="N307" s="90" t="s">
        <v>332</v>
      </c>
      <c r="O307" s="35">
        <v>2</v>
      </c>
      <c r="R307" s="60"/>
    </row>
    <row r="308" spans="1:18" ht="25.5">
      <c r="A308" s="26">
        <v>210</v>
      </c>
      <c r="B308" s="80" t="s">
        <v>3692</v>
      </c>
      <c r="C308" s="58"/>
      <c r="D308" s="75" t="s">
        <v>1432</v>
      </c>
      <c r="E308" s="75" t="s">
        <v>2667</v>
      </c>
      <c r="F308" s="75" t="s">
        <v>1697</v>
      </c>
      <c r="G308" s="76" t="s">
        <v>666</v>
      </c>
      <c r="H308" s="76" t="s">
        <v>667</v>
      </c>
      <c r="L308" s="78" t="s">
        <v>3137</v>
      </c>
      <c r="M308" s="78" t="s">
        <v>3138</v>
      </c>
      <c r="N308" s="90" t="s">
        <v>332</v>
      </c>
      <c r="O308" s="35">
        <v>2</v>
      </c>
      <c r="R308" s="35"/>
    </row>
    <row r="309" spans="1:18" ht="25.5">
      <c r="A309" s="57">
        <v>281</v>
      </c>
      <c r="B309" s="80" t="s">
        <v>3818</v>
      </c>
      <c r="C309" s="58"/>
      <c r="D309" s="75" t="s">
        <v>220</v>
      </c>
      <c r="E309" s="75" t="s">
        <v>2667</v>
      </c>
      <c r="F309" s="75" t="s">
        <v>3000</v>
      </c>
      <c r="G309" s="76" t="s">
        <v>666</v>
      </c>
      <c r="H309" s="76" t="s">
        <v>667</v>
      </c>
      <c r="L309" s="78" t="s">
        <v>3959</v>
      </c>
      <c r="M309" s="78" t="s">
        <v>3960</v>
      </c>
      <c r="N309" s="90" t="s">
        <v>332</v>
      </c>
      <c r="O309" s="35">
        <v>2</v>
      </c>
      <c r="R309" s="35"/>
    </row>
    <row r="310" spans="1:18" ht="38.25">
      <c r="A310" s="26">
        <v>145</v>
      </c>
      <c r="B310" s="80" t="s">
        <v>2990</v>
      </c>
      <c r="C310" s="58"/>
      <c r="D310" s="75" t="s">
        <v>220</v>
      </c>
      <c r="E310" s="75" t="s">
        <v>2667</v>
      </c>
      <c r="F310" s="75" t="s">
        <v>19</v>
      </c>
      <c r="G310" s="76" t="s">
        <v>666</v>
      </c>
      <c r="H310" s="76" t="s">
        <v>667</v>
      </c>
      <c r="L310" s="78" t="s">
        <v>3029</v>
      </c>
      <c r="M310" s="78" t="s">
        <v>3012</v>
      </c>
      <c r="N310" s="90" t="s">
        <v>332</v>
      </c>
      <c r="O310" s="35">
        <v>2</v>
      </c>
      <c r="R310" s="35"/>
    </row>
    <row r="311" spans="1:18" ht="25.5">
      <c r="A311" s="26">
        <v>562</v>
      </c>
      <c r="B311" s="80" t="s">
        <v>3903</v>
      </c>
      <c r="C311" s="58"/>
      <c r="D311" s="75" t="s">
        <v>220</v>
      </c>
      <c r="E311" s="75" t="s">
        <v>2667</v>
      </c>
      <c r="F311" s="75" t="s">
        <v>19</v>
      </c>
      <c r="G311" s="76" t="s">
        <v>1430</v>
      </c>
      <c r="H311" s="76" t="s">
        <v>2135</v>
      </c>
      <c r="L311" s="78" t="s">
        <v>3754</v>
      </c>
      <c r="M311" s="78" t="s">
        <v>3755</v>
      </c>
      <c r="N311" s="90" t="s">
        <v>332</v>
      </c>
      <c r="O311" s="35">
        <v>2</v>
      </c>
      <c r="Q311" s="174"/>
      <c r="R311" s="35"/>
    </row>
    <row r="312" spans="1:18" ht="293.25">
      <c r="A312" s="57">
        <v>563</v>
      </c>
      <c r="B312" s="80" t="s">
        <v>3903</v>
      </c>
      <c r="C312" s="58"/>
      <c r="D312" s="75" t="s">
        <v>220</v>
      </c>
      <c r="E312" s="75" t="s">
        <v>2667</v>
      </c>
      <c r="F312" s="75" t="s">
        <v>19</v>
      </c>
      <c r="G312" s="76" t="s">
        <v>1430</v>
      </c>
      <c r="H312" s="76" t="s">
        <v>2135</v>
      </c>
      <c r="L312" s="78" t="s">
        <v>3756</v>
      </c>
      <c r="M312" s="78" t="s">
        <v>3757</v>
      </c>
      <c r="N312" s="90" t="s">
        <v>332</v>
      </c>
      <c r="O312" s="35">
        <v>2</v>
      </c>
      <c r="R312" s="35"/>
    </row>
    <row r="313" spans="1:18" ht="38.25">
      <c r="A313" s="27">
        <v>695</v>
      </c>
      <c r="B313" s="80" t="s">
        <v>1403</v>
      </c>
      <c r="C313" s="200"/>
      <c r="D313" s="75" t="s">
        <v>220</v>
      </c>
      <c r="E313" s="75" t="s">
        <v>2667</v>
      </c>
      <c r="F313" s="75" t="s">
        <v>19</v>
      </c>
      <c r="G313" s="76" t="s">
        <v>661</v>
      </c>
      <c r="H313" s="76" t="s">
        <v>662</v>
      </c>
      <c r="K313" s="112" t="s">
        <v>620</v>
      </c>
      <c r="L313" s="78" t="s">
        <v>4102</v>
      </c>
      <c r="M313" s="78" t="s">
        <v>3012</v>
      </c>
      <c r="R313" s="35"/>
    </row>
    <row r="314" spans="1:18" ht="51">
      <c r="A314" s="57">
        <v>696</v>
      </c>
      <c r="B314" s="80" t="s">
        <v>1403</v>
      </c>
      <c r="C314" s="200"/>
      <c r="D314" s="75" t="s">
        <v>220</v>
      </c>
      <c r="E314" s="75" t="s">
        <v>2667</v>
      </c>
      <c r="F314" s="75" t="s">
        <v>18</v>
      </c>
      <c r="G314" s="76" t="s">
        <v>661</v>
      </c>
      <c r="H314" s="76" t="s">
        <v>662</v>
      </c>
      <c r="K314" s="112" t="s">
        <v>620</v>
      </c>
      <c r="L314" s="78" t="s">
        <v>4103</v>
      </c>
      <c r="M314" s="78" t="s">
        <v>3012</v>
      </c>
      <c r="Q314" s="174"/>
      <c r="R314" s="35"/>
    </row>
    <row r="315" spans="1:18" ht="38.25">
      <c r="A315" s="57">
        <v>697</v>
      </c>
      <c r="B315" s="80" t="s">
        <v>1403</v>
      </c>
      <c r="C315" s="200"/>
      <c r="D315" s="75" t="s">
        <v>220</v>
      </c>
      <c r="E315" s="75" t="s">
        <v>2667</v>
      </c>
      <c r="F315" s="75" t="s">
        <v>946</v>
      </c>
      <c r="G315" s="76" t="s">
        <v>666</v>
      </c>
      <c r="H315" s="76" t="s">
        <v>667</v>
      </c>
      <c r="L315" s="78" t="s">
        <v>4084</v>
      </c>
      <c r="M315" s="78" t="s">
        <v>3012</v>
      </c>
      <c r="N315" s="90" t="s">
        <v>332</v>
      </c>
      <c r="O315" s="35">
        <v>2</v>
      </c>
      <c r="R315" s="35"/>
    </row>
    <row r="316" spans="1:18" ht="12.75">
      <c r="A316" s="26">
        <v>564</v>
      </c>
      <c r="B316" s="80" t="s">
        <v>3903</v>
      </c>
      <c r="C316" s="58"/>
      <c r="D316" s="75" t="s">
        <v>3927</v>
      </c>
      <c r="E316" s="75" t="s">
        <v>2692</v>
      </c>
      <c r="F316" s="75" t="s">
        <v>1701</v>
      </c>
      <c r="G316" s="76" t="s">
        <v>1430</v>
      </c>
      <c r="H316" s="76" t="s">
        <v>2135</v>
      </c>
      <c r="L316" s="78" t="s">
        <v>3044</v>
      </c>
      <c r="M316" s="78" t="s">
        <v>3045</v>
      </c>
      <c r="N316" s="90" t="s">
        <v>332</v>
      </c>
      <c r="O316" s="35">
        <v>2</v>
      </c>
      <c r="Q316" s="174"/>
      <c r="R316" s="35"/>
    </row>
    <row r="317" spans="1:18" ht="38.25">
      <c r="A317" s="57">
        <v>31</v>
      </c>
      <c r="B317" s="80" t="s">
        <v>944</v>
      </c>
      <c r="C317" s="58"/>
      <c r="D317" s="75" t="s">
        <v>949</v>
      </c>
      <c r="E317" s="75" t="s">
        <v>2692</v>
      </c>
      <c r="F317" s="75" t="s">
        <v>2490</v>
      </c>
      <c r="G317" s="76" t="s">
        <v>1706</v>
      </c>
      <c r="H317" s="76" t="s">
        <v>662</v>
      </c>
      <c r="J317" s="101"/>
      <c r="K317" s="112" t="s">
        <v>620</v>
      </c>
      <c r="L317" s="78" t="s">
        <v>972</v>
      </c>
      <c r="M317" s="78" t="s">
        <v>973</v>
      </c>
      <c r="R317" s="35"/>
    </row>
    <row r="318" spans="1:18" ht="165.75">
      <c r="A318" s="26">
        <v>645</v>
      </c>
      <c r="B318" s="80" t="s">
        <v>3973</v>
      </c>
      <c r="C318" s="200"/>
      <c r="D318" s="75" t="s">
        <v>55</v>
      </c>
      <c r="E318" s="75" t="s">
        <v>2692</v>
      </c>
      <c r="F318" s="75" t="s">
        <v>1690</v>
      </c>
      <c r="G318" s="76" t="s">
        <v>661</v>
      </c>
      <c r="H318" s="76" t="s">
        <v>667</v>
      </c>
      <c r="L318" s="78" t="s">
        <v>4034</v>
      </c>
      <c r="M318" s="78" t="s">
        <v>4035</v>
      </c>
      <c r="R318" s="35"/>
    </row>
    <row r="319" spans="1:18" ht="25.5">
      <c r="A319" s="57">
        <v>421</v>
      </c>
      <c r="B319" s="80" t="s">
        <v>3474</v>
      </c>
      <c r="C319" s="58"/>
      <c r="D319" s="75" t="s">
        <v>55</v>
      </c>
      <c r="E319" s="75" t="s">
        <v>2692</v>
      </c>
      <c r="F319" s="75" t="s">
        <v>674</v>
      </c>
      <c r="G319" s="76" t="s">
        <v>2134</v>
      </c>
      <c r="H319" s="76" t="s">
        <v>1431</v>
      </c>
      <c r="K319" s="112" t="s">
        <v>620</v>
      </c>
      <c r="L319" s="78" t="s">
        <v>3625</v>
      </c>
      <c r="M319" s="78" t="s">
        <v>3626</v>
      </c>
      <c r="Q319" s="174"/>
      <c r="R319" s="35"/>
    </row>
    <row r="320" spans="1:18" ht="51">
      <c r="A320" s="27">
        <v>565</v>
      </c>
      <c r="B320" s="79" t="s">
        <v>3903</v>
      </c>
      <c r="C320" s="127"/>
      <c r="D320" s="75" t="s">
        <v>55</v>
      </c>
      <c r="E320" s="75" t="s">
        <v>2692</v>
      </c>
      <c r="F320" s="75" t="s">
        <v>674</v>
      </c>
      <c r="G320" s="76" t="s">
        <v>2134</v>
      </c>
      <c r="H320" s="76" t="s">
        <v>2135</v>
      </c>
      <c r="K320" s="112" t="s">
        <v>620</v>
      </c>
      <c r="L320" s="78" t="s">
        <v>3758</v>
      </c>
      <c r="M320" s="78" t="s">
        <v>3759</v>
      </c>
      <c r="Q320" s="174"/>
      <c r="R320" s="35"/>
    </row>
    <row r="321" spans="1:18" ht="114.75">
      <c r="A321" s="26">
        <v>211</v>
      </c>
      <c r="B321" s="80" t="s">
        <v>3692</v>
      </c>
      <c r="C321" s="58"/>
      <c r="D321" s="75" t="s">
        <v>55</v>
      </c>
      <c r="E321" s="75" t="s">
        <v>2692</v>
      </c>
      <c r="F321" s="75" t="s">
        <v>1651</v>
      </c>
      <c r="G321" s="76" t="s">
        <v>661</v>
      </c>
      <c r="H321" s="76" t="s">
        <v>662</v>
      </c>
      <c r="L321" s="78" t="s">
        <v>3139</v>
      </c>
      <c r="M321" s="78" t="s">
        <v>3140</v>
      </c>
      <c r="Q321" s="174"/>
      <c r="R321" s="35"/>
    </row>
    <row r="322" spans="1:18" ht="12.75">
      <c r="A322" s="27">
        <v>566</v>
      </c>
      <c r="B322" s="80" t="s">
        <v>3903</v>
      </c>
      <c r="C322" s="127"/>
      <c r="D322" s="75" t="s">
        <v>3068</v>
      </c>
      <c r="E322" s="75" t="s">
        <v>2692</v>
      </c>
      <c r="F322" s="75" t="s">
        <v>1657</v>
      </c>
      <c r="G322" s="76" t="s">
        <v>1430</v>
      </c>
      <c r="H322" s="76" t="s">
        <v>2135</v>
      </c>
      <c r="L322" s="78" t="s">
        <v>3044</v>
      </c>
      <c r="M322" s="78" t="s">
        <v>3045</v>
      </c>
      <c r="N322" s="90" t="s">
        <v>332</v>
      </c>
      <c r="O322" s="35">
        <v>2</v>
      </c>
      <c r="R322" s="35"/>
    </row>
    <row r="323" spans="1:18" ht="25.5">
      <c r="A323" s="26">
        <v>177</v>
      </c>
      <c r="B323" s="80" t="s">
        <v>3066</v>
      </c>
      <c r="D323" s="75" t="s">
        <v>3068</v>
      </c>
      <c r="E323" s="75" t="s">
        <v>2691</v>
      </c>
      <c r="F323" s="75" t="s">
        <v>674</v>
      </c>
      <c r="G323" s="76" t="s">
        <v>661</v>
      </c>
      <c r="H323" s="76" t="s">
        <v>662</v>
      </c>
      <c r="L323" s="78" t="s">
        <v>3079</v>
      </c>
      <c r="M323" s="78" t="s">
        <v>3080</v>
      </c>
      <c r="R323" s="35"/>
    </row>
    <row r="324" spans="1:18" ht="12.75">
      <c r="A324" s="57">
        <v>567</v>
      </c>
      <c r="B324" s="80" t="s">
        <v>3903</v>
      </c>
      <c r="C324" s="127"/>
      <c r="D324" s="75" t="s">
        <v>3928</v>
      </c>
      <c r="E324" s="75" t="s">
        <v>2692</v>
      </c>
      <c r="F324" s="75" t="s">
        <v>2684</v>
      </c>
      <c r="G324" s="76" t="s">
        <v>1430</v>
      </c>
      <c r="H324" s="76" t="s">
        <v>2135</v>
      </c>
      <c r="L324" s="78" t="s">
        <v>3044</v>
      </c>
      <c r="M324" s="78" t="s">
        <v>3045</v>
      </c>
      <c r="R324" s="35"/>
    </row>
    <row r="325" spans="1:18" ht="51">
      <c r="A325" s="26">
        <v>212</v>
      </c>
      <c r="B325" s="80" t="s">
        <v>3692</v>
      </c>
      <c r="C325" s="58"/>
      <c r="D325" s="75" t="s">
        <v>773</v>
      </c>
      <c r="E325" s="75" t="s">
        <v>2692</v>
      </c>
      <c r="F325" s="75" t="s">
        <v>1799</v>
      </c>
      <c r="G325" s="76" t="s">
        <v>661</v>
      </c>
      <c r="H325" s="76" t="s">
        <v>662</v>
      </c>
      <c r="L325" s="78" t="s">
        <v>3141</v>
      </c>
      <c r="M325" s="78" t="s">
        <v>3142</v>
      </c>
      <c r="N325" s="90" t="s">
        <v>332</v>
      </c>
      <c r="O325" s="35">
        <v>2</v>
      </c>
      <c r="R325" s="175">
        <v>5.17</v>
      </c>
    </row>
    <row r="326" spans="1:18" ht="51">
      <c r="A326" s="57">
        <v>146</v>
      </c>
      <c r="B326" s="80" t="s">
        <v>2990</v>
      </c>
      <c r="C326" s="58"/>
      <c r="D326" s="75" t="s">
        <v>773</v>
      </c>
      <c r="E326" s="75" t="s">
        <v>2692</v>
      </c>
      <c r="F326" s="75" t="s">
        <v>719</v>
      </c>
      <c r="G326" s="76" t="s">
        <v>666</v>
      </c>
      <c r="H326" s="76" t="s">
        <v>667</v>
      </c>
      <c r="L326" s="78" t="s">
        <v>3030</v>
      </c>
      <c r="M326" s="78" t="s">
        <v>3031</v>
      </c>
      <c r="N326" s="90" t="s">
        <v>332</v>
      </c>
      <c r="O326" s="35">
        <v>2</v>
      </c>
      <c r="R326" s="35"/>
    </row>
    <row r="327" spans="1:18" ht="76.5">
      <c r="A327" s="57">
        <v>282</v>
      </c>
      <c r="B327" s="80" t="s">
        <v>3818</v>
      </c>
      <c r="C327" s="58"/>
      <c r="D327" s="75" t="s">
        <v>773</v>
      </c>
      <c r="E327" s="75" t="s">
        <v>2692</v>
      </c>
      <c r="F327" s="75" t="s">
        <v>551</v>
      </c>
      <c r="G327" s="76" t="s">
        <v>661</v>
      </c>
      <c r="H327" s="76" t="s">
        <v>662</v>
      </c>
      <c r="L327" s="78" t="s">
        <v>3961</v>
      </c>
      <c r="M327" s="78" t="s">
        <v>3962</v>
      </c>
      <c r="N327" s="90" t="s">
        <v>29</v>
      </c>
      <c r="O327" s="35">
        <v>1</v>
      </c>
      <c r="Q327" s="174"/>
      <c r="R327" s="175">
        <v>5.17</v>
      </c>
    </row>
    <row r="328" spans="1:18" ht="51">
      <c r="A328" s="26">
        <v>283</v>
      </c>
      <c r="B328" s="80" t="s">
        <v>3818</v>
      </c>
      <c r="C328" s="58"/>
      <c r="D328" s="75" t="s">
        <v>773</v>
      </c>
      <c r="E328" s="75" t="s">
        <v>2692</v>
      </c>
      <c r="F328" s="75" t="s">
        <v>591</v>
      </c>
      <c r="G328" s="76" t="s">
        <v>666</v>
      </c>
      <c r="H328" s="76" t="s">
        <v>667</v>
      </c>
      <c r="L328" s="78" t="s">
        <v>3963</v>
      </c>
      <c r="M328" s="78" t="s">
        <v>3964</v>
      </c>
      <c r="N328" s="90" t="s">
        <v>332</v>
      </c>
      <c r="O328" s="35">
        <v>2</v>
      </c>
      <c r="R328" s="35"/>
    </row>
    <row r="329" spans="1:18" ht="38.25">
      <c r="A329" s="57">
        <v>147</v>
      </c>
      <c r="B329" s="80" t="s">
        <v>2990</v>
      </c>
      <c r="C329" s="58"/>
      <c r="D329" s="75" t="s">
        <v>773</v>
      </c>
      <c r="E329" s="75" t="s">
        <v>2692</v>
      </c>
      <c r="F329" s="75" t="s">
        <v>2</v>
      </c>
      <c r="G329" s="76" t="s">
        <v>666</v>
      </c>
      <c r="H329" s="76" t="s">
        <v>667</v>
      </c>
      <c r="L329" s="78" t="s">
        <v>3032</v>
      </c>
      <c r="M329" s="78" t="s">
        <v>3012</v>
      </c>
      <c r="N329" s="90" t="s">
        <v>332</v>
      </c>
      <c r="O329" s="35">
        <v>2</v>
      </c>
      <c r="Q329" s="174"/>
      <c r="R329" s="35"/>
    </row>
    <row r="330" spans="1:18" ht="25.5">
      <c r="A330" s="26">
        <v>568</v>
      </c>
      <c r="B330" s="80" t="s">
        <v>3903</v>
      </c>
      <c r="C330" s="127"/>
      <c r="D330" s="75" t="s">
        <v>773</v>
      </c>
      <c r="E330" s="75" t="s">
        <v>2692</v>
      </c>
      <c r="F330" s="75" t="s">
        <v>2</v>
      </c>
      <c r="G330" s="76" t="s">
        <v>2134</v>
      </c>
      <c r="H330" s="76" t="s">
        <v>2135</v>
      </c>
      <c r="L330" s="78" t="s">
        <v>3760</v>
      </c>
      <c r="M330" s="78" t="s">
        <v>3761</v>
      </c>
      <c r="N330" s="90" t="s">
        <v>30</v>
      </c>
      <c r="O330" s="35">
        <v>1</v>
      </c>
      <c r="R330" s="175">
        <v>5.17</v>
      </c>
    </row>
    <row r="331" spans="1:18" ht="25.5">
      <c r="A331" s="57">
        <v>569</v>
      </c>
      <c r="B331" s="80" t="s">
        <v>3903</v>
      </c>
      <c r="C331" s="127"/>
      <c r="D331" s="75" t="s">
        <v>773</v>
      </c>
      <c r="E331" s="75" t="s">
        <v>2692</v>
      </c>
      <c r="F331" s="75" t="s">
        <v>946</v>
      </c>
      <c r="G331" s="76" t="s">
        <v>2134</v>
      </c>
      <c r="H331" s="76" t="s">
        <v>2135</v>
      </c>
      <c r="L331" s="78" t="s">
        <v>3762</v>
      </c>
      <c r="M331" s="78" t="s">
        <v>3761</v>
      </c>
      <c r="N331" s="90" t="s">
        <v>30</v>
      </c>
      <c r="O331" s="35">
        <v>1</v>
      </c>
      <c r="Q331" s="174"/>
      <c r="R331" s="175">
        <v>5.17</v>
      </c>
    </row>
    <row r="332" spans="1:18" ht="38.25">
      <c r="A332" s="26">
        <v>213</v>
      </c>
      <c r="B332" s="79" t="s">
        <v>3692</v>
      </c>
      <c r="C332" s="58"/>
      <c r="D332" s="75" t="s">
        <v>773</v>
      </c>
      <c r="E332" s="75" t="s">
        <v>2691</v>
      </c>
      <c r="F332" s="75" t="s">
        <v>659</v>
      </c>
      <c r="G332" s="76" t="s">
        <v>661</v>
      </c>
      <c r="H332" s="76" t="s">
        <v>662</v>
      </c>
      <c r="K332" s="112" t="s">
        <v>620</v>
      </c>
      <c r="L332" s="78" t="s">
        <v>3143</v>
      </c>
      <c r="M332" s="78" t="s">
        <v>3144</v>
      </c>
      <c r="N332" s="90" t="s">
        <v>2878</v>
      </c>
      <c r="O332" s="35">
        <v>1</v>
      </c>
      <c r="Q332" s="174"/>
      <c r="R332" s="175">
        <v>5.17</v>
      </c>
    </row>
    <row r="333" spans="1:19" ht="25.5">
      <c r="A333" s="57">
        <v>570</v>
      </c>
      <c r="B333" s="80" t="s">
        <v>3903</v>
      </c>
      <c r="C333" s="200"/>
      <c r="D333" s="75" t="s">
        <v>773</v>
      </c>
      <c r="E333" s="75" t="s">
        <v>2691</v>
      </c>
      <c r="F333" s="75" t="s">
        <v>674</v>
      </c>
      <c r="G333" s="76" t="s">
        <v>2134</v>
      </c>
      <c r="H333" s="76" t="s">
        <v>2135</v>
      </c>
      <c r="L333" s="78" t="s">
        <v>3763</v>
      </c>
      <c r="M333" s="78" t="s">
        <v>3764</v>
      </c>
      <c r="R333" s="35"/>
      <c r="S333" s="90" t="s">
        <v>31</v>
      </c>
    </row>
    <row r="334" spans="1:19" ht="38.25">
      <c r="A334" s="57">
        <v>422</v>
      </c>
      <c r="B334" s="80" t="s">
        <v>3474</v>
      </c>
      <c r="D334" s="75" t="s">
        <v>773</v>
      </c>
      <c r="E334" s="75" t="s">
        <v>2691</v>
      </c>
      <c r="F334" s="75" t="s">
        <v>1651</v>
      </c>
      <c r="G334" s="76" t="s">
        <v>2134</v>
      </c>
      <c r="H334" s="76" t="s">
        <v>1431</v>
      </c>
      <c r="L334" s="78" t="s">
        <v>3864</v>
      </c>
      <c r="M334" s="78" t="s">
        <v>3865</v>
      </c>
      <c r="Q334" s="174"/>
      <c r="R334" s="60"/>
      <c r="S334" s="90" t="s">
        <v>31</v>
      </c>
    </row>
    <row r="335" spans="1:19" ht="102">
      <c r="A335" s="26">
        <v>81</v>
      </c>
      <c r="B335" s="80" t="s">
        <v>95</v>
      </c>
      <c r="C335" s="58"/>
      <c r="D335" s="75" t="s">
        <v>773</v>
      </c>
      <c r="E335" s="75" t="s">
        <v>1782</v>
      </c>
      <c r="F335" s="75" t="s">
        <v>2682</v>
      </c>
      <c r="G335" s="76" t="s">
        <v>1706</v>
      </c>
      <c r="H335" s="76" t="s">
        <v>2485</v>
      </c>
      <c r="L335" s="78" t="s">
        <v>105</v>
      </c>
      <c r="M335" s="78" t="s">
        <v>106</v>
      </c>
      <c r="R335" s="35"/>
      <c r="S335" s="90" t="s">
        <v>31</v>
      </c>
    </row>
    <row r="336" spans="1:19" ht="51">
      <c r="A336" s="57">
        <v>75</v>
      </c>
      <c r="B336" s="80" t="s">
        <v>95</v>
      </c>
      <c r="C336" s="58"/>
      <c r="D336" s="75" t="s">
        <v>773</v>
      </c>
      <c r="E336" s="75"/>
      <c r="F336" s="75"/>
      <c r="G336" s="76" t="s">
        <v>1706</v>
      </c>
      <c r="H336" s="76" t="s">
        <v>2480</v>
      </c>
      <c r="L336" s="78" t="s">
        <v>98</v>
      </c>
      <c r="M336" s="78" t="s">
        <v>99</v>
      </c>
      <c r="R336" s="35"/>
      <c r="S336" s="111" t="s">
        <v>32</v>
      </c>
    </row>
    <row r="337" spans="1:19" ht="114.75">
      <c r="A337" s="26">
        <v>79</v>
      </c>
      <c r="B337" s="80" t="s">
        <v>95</v>
      </c>
      <c r="C337" s="58"/>
      <c r="D337" s="75" t="s">
        <v>773</v>
      </c>
      <c r="E337" s="75"/>
      <c r="F337" s="75"/>
      <c r="G337" s="76" t="s">
        <v>1706</v>
      </c>
      <c r="H337" s="76" t="s">
        <v>2480</v>
      </c>
      <c r="L337" s="78" t="s">
        <v>101</v>
      </c>
      <c r="M337" s="78" t="s">
        <v>102</v>
      </c>
      <c r="R337" s="35"/>
      <c r="S337" s="111" t="s">
        <v>33</v>
      </c>
    </row>
    <row r="338" spans="1:18" ht="63.75">
      <c r="A338" s="57">
        <v>80</v>
      </c>
      <c r="B338" s="80" t="s">
        <v>95</v>
      </c>
      <c r="C338" s="58"/>
      <c r="D338" s="75" t="s">
        <v>773</v>
      </c>
      <c r="E338" s="75"/>
      <c r="F338" s="75"/>
      <c r="G338" s="76" t="s">
        <v>1706</v>
      </c>
      <c r="H338" s="76" t="s">
        <v>2480</v>
      </c>
      <c r="L338" s="78" t="s">
        <v>103</v>
      </c>
      <c r="M338" s="78" t="s">
        <v>104</v>
      </c>
      <c r="N338" s="90" t="s">
        <v>29</v>
      </c>
      <c r="O338" s="35">
        <v>1</v>
      </c>
      <c r="R338" s="175">
        <v>5.17</v>
      </c>
    </row>
    <row r="339" spans="1:19" ht="51">
      <c r="A339" s="26">
        <v>16</v>
      </c>
      <c r="B339" s="80" t="s">
        <v>17</v>
      </c>
      <c r="C339" s="58"/>
      <c r="D339" s="75" t="s">
        <v>1645</v>
      </c>
      <c r="E339" s="75" t="s">
        <v>2691</v>
      </c>
      <c r="F339" s="75" t="s">
        <v>2490</v>
      </c>
      <c r="G339" s="76" t="s">
        <v>1706</v>
      </c>
      <c r="H339" s="76" t="s">
        <v>2480</v>
      </c>
      <c r="J339" s="101"/>
      <c r="K339" s="112"/>
      <c r="L339" s="78" t="s">
        <v>28</v>
      </c>
      <c r="M339" s="78"/>
      <c r="R339" s="35"/>
      <c r="S339" s="90" t="s">
        <v>31</v>
      </c>
    </row>
    <row r="340" spans="1:19" ht="51">
      <c r="A340" s="27">
        <v>32</v>
      </c>
      <c r="B340" s="80" t="s">
        <v>944</v>
      </c>
      <c r="C340" s="58"/>
      <c r="D340" s="75" t="s">
        <v>1645</v>
      </c>
      <c r="E340" s="75" t="s">
        <v>2691</v>
      </c>
      <c r="F340" s="75" t="s">
        <v>2490</v>
      </c>
      <c r="G340" s="76" t="s">
        <v>1706</v>
      </c>
      <c r="H340" s="76" t="s">
        <v>662</v>
      </c>
      <c r="J340" s="101"/>
      <c r="K340" s="112"/>
      <c r="L340" s="78" t="s">
        <v>28</v>
      </c>
      <c r="M340" s="78"/>
      <c r="R340" s="35"/>
      <c r="S340" s="90" t="s">
        <v>31</v>
      </c>
    </row>
    <row r="341" spans="1:18" ht="12.75">
      <c r="A341" s="26">
        <v>698</v>
      </c>
      <c r="B341" s="80" t="s">
        <v>1403</v>
      </c>
      <c r="C341" s="200"/>
      <c r="D341" s="75" t="s">
        <v>221</v>
      </c>
      <c r="E341" s="75" t="s">
        <v>2691</v>
      </c>
      <c r="F341" s="75" t="s">
        <v>672</v>
      </c>
      <c r="G341" s="76" t="s">
        <v>666</v>
      </c>
      <c r="H341" s="76" t="s">
        <v>667</v>
      </c>
      <c r="L341" s="78" t="s">
        <v>4104</v>
      </c>
      <c r="M341" s="78" t="s">
        <v>4105</v>
      </c>
      <c r="N341" s="90" t="s">
        <v>332</v>
      </c>
      <c r="O341" s="35">
        <v>2</v>
      </c>
      <c r="R341" s="35"/>
    </row>
    <row r="342" spans="1:18" ht="38.25">
      <c r="A342" s="26">
        <v>423</v>
      </c>
      <c r="B342" s="80" t="s">
        <v>3474</v>
      </c>
      <c r="C342" s="58"/>
      <c r="D342" s="75" t="s">
        <v>221</v>
      </c>
      <c r="E342" s="75" t="s">
        <v>2691</v>
      </c>
      <c r="F342" s="75" t="s">
        <v>1790</v>
      </c>
      <c r="G342" s="76" t="s">
        <v>2134</v>
      </c>
      <c r="H342" s="76" t="s">
        <v>2135</v>
      </c>
      <c r="K342" s="112" t="s">
        <v>620</v>
      </c>
      <c r="L342" s="78" t="s">
        <v>3866</v>
      </c>
      <c r="M342" s="78" t="s">
        <v>3867</v>
      </c>
      <c r="Q342" s="174"/>
      <c r="R342" s="35"/>
    </row>
    <row r="343" spans="1:18" ht="12.75">
      <c r="A343" s="27">
        <v>423</v>
      </c>
      <c r="B343" s="80" t="s">
        <v>3474</v>
      </c>
      <c r="C343" s="58"/>
      <c r="D343" s="75" t="s">
        <v>221</v>
      </c>
      <c r="E343" s="75" t="s">
        <v>2691</v>
      </c>
      <c r="F343" s="75" t="s">
        <v>226</v>
      </c>
      <c r="G343" s="76" t="s">
        <v>1430</v>
      </c>
      <c r="H343" s="76" t="s">
        <v>1431</v>
      </c>
      <c r="L343" s="78" t="s">
        <v>3621</v>
      </c>
      <c r="M343" s="78" t="s">
        <v>3868</v>
      </c>
      <c r="N343" s="90" t="s">
        <v>332</v>
      </c>
      <c r="O343" s="35">
        <v>2</v>
      </c>
      <c r="R343" s="35"/>
    </row>
    <row r="344" spans="1:18" ht="12.75">
      <c r="A344" s="57">
        <v>571</v>
      </c>
      <c r="B344" s="80" t="s">
        <v>3903</v>
      </c>
      <c r="C344" s="200"/>
      <c r="D344" s="75" t="s">
        <v>221</v>
      </c>
      <c r="E344" s="75" t="s">
        <v>2691</v>
      </c>
      <c r="F344" s="75" t="s">
        <v>226</v>
      </c>
      <c r="G344" s="76" t="s">
        <v>1430</v>
      </c>
      <c r="H344" s="76" t="s">
        <v>2135</v>
      </c>
      <c r="L344" s="78" t="s">
        <v>3621</v>
      </c>
      <c r="M344" s="78" t="s">
        <v>3765</v>
      </c>
      <c r="N344" s="90" t="s">
        <v>332</v>
      </c>
      <c r="O344" s="35">
        <v>2</v>
      </c>
      <c r="Q344" s="174"/>
      <c r="R344" s="35"/>
    </row>
    <row r="345" spans="1:18" ht="25.5">
      <c r="A345" s="26">
        <v>425</v>
      </c>
      <c r="B345" s="80" t="s">
        <v>3474</v>
      </c>
      <c r="C345" s="58"/>
      <c r="D345" s="75" t="s">
        <v>221</v>
      </c>
      <c r="E345" s="75" t="s">
        <v>2691</v>
      </c>
      <c r="F345" s="75" t="s">
        <v>2997</v>
      </c>
      <c r="G345" s="76" t="s">
        <v>2134</v>
      </c>
      <c r="H345" s="76" t="s">
        <v>1431</v>
      </c>
      <c r="K345" s="112" t="s">
        <v>620</v>
      </c>
      <c r="L345" s="78" t="s">
        <v>3869</v>
      </c>
      <c r="M345" s="78" t="s">
        <v>3870</v>
      </c>
      <c r="R345" s="35"/>
    </row>
    <row r="346" spans="1:18" ht="25.5">
      <c r="A346" s="57">
        <v>699</v>
      </c>
      <c r="B346" s="80" t="s">
        <v>1403</v>
      </c>
      <c r="C346" s="200"/>
      <c r="D346" s="75" t="s">
        <v>221</v>
      </c>
      <c r="E346" s="75" t="s">
        <v>2691</v>
      </c>
      <c r="F346" s="75" t="s">
        <v>2997</v>
      </c>
      <c r="G346" s="76" t="s">
        <v>666</v>
      </c>
      <c r="H346" s="76" t="s">
        <v>667</v>
      </c>
      <c r="L346" s="78" t="s">
        <v>4106</v>
      </c>
      <c r="M346" s="78" t="s">
        <v>3012</v>
      </c>
      <c r="N346" s="90" t="s">
        <v>332</v>
      </c>
      <c r="O346" s="35">
        <v>2</v>
      </c>
      <c r="Q346" s="174"/>
      <c r="R346" s="35"/>
    </row>
    <row r="347" spans="1:18" ht="25.5">
      <c r="A347" s="57">
        <v>700</v>
      </c>
      <c r="B347" s="80" t="s">
        <v>1403</v>
      </c>
      <c r="C347" s="200"/>
      <c r="D347" s="75" t="s">
        <v>221</v>
      </c>
      <c r="E347" s="75" t="s">
        <v>2691</v>
      </c>
      <c r="F347" s="75" t="s">
        <v>4</v>
      </c>
      <c r="G347" s="76" t="s">
        <v>666</v>
      </c>
      <c r="H347" s="76" t="s">
        <v>216</v>
      </c>
      <c r="L347" s="78" t="s">
        <v>4107</v>
      </c>
      <c r="M347" s="78" t="s">
        <v>3012</v>
      </c>
      <c r="N347" s="90" t="s">
        <v>332</v>
      </c>
      <c r="O347" s="35">
        <v>2</v>
      </c>
      <c r="R347" s="35"/>
    </row>
    <row r="348" spans="1:18" ht="38.25">
      <c r="A348" s="57">
        <v>148</v>
      </c>
      <c r="B348" s="80" t="s">
        <v>2990</v>
      </c>
      <c r="C348" s="58"/>
      <c r="D348" s="75" t="s">
        <v>221</v>
      </c>
      <c r="E348" s="75" t="s">
        <v>2691</v>
      </c>
      <c r="F348" s="75" t="s">
        <v>18</v>
      </c>
      <c r="G348" s="76" t="s">
        <v>661</v>
      </c>
      <c r="H348" s="76" t="s">
        <v>662</v>
      </c>
      <c r="L348" s="78" t="s">
        <v>3033</v>
      </c>
      <c r="M348" s="78" t="s">
        <v>3034</v>
      </c>
      <c r="N348" s="90" t="s">
        <v>507</v>
      </c>
      <c r="O348" s="35" t="s">
        <v>2636</v>
      </c>
      <c r="R348" s="35"/>
    </row>
    <row r="349" spans="1:18" ht="102">
      <c r="A349" s="57">
        <v>701</v>
      </c>
      <c r="B349" s="80" t="s">
        <v>1403</v>
      </c>
      <c r="C349" s="200"/>
      <c r="D349" s="75" t="s">
        <v>221</v>
      </c>
      <c r="E349" s="75" t="s">
        <v>2691</v>
      </c>
      <c r="F349" s="75" t="s">
        <v>2457</v>
      </c>
      <c r="G349" s="76" t="s">
        <v>661</v>
      </c>
      <c r="H349" s="76" t="s">
        <v>662</v>
      </c>
      <c r="K349" s="112" t="s">
        <v>620</v>
      </c>
      <c r="L349" s="78" t="s">
        <v>4108</v>
      </c>
      <c r="M349" s="78" t="s">
        <v>3012</v>
      </c>
      <c r="Q349" s="174"/>
      <c r="R349" s="35"/>
    </row>
    <row r="350" spans="1:18" ht="12.75">
      <c r="A350" s="57">
        <v>572</v>
      </c>
      <c r="B350" s="80" t="s">
        <v>3903</v>
      </c>
      <c r="C350" s="200"/>
      <c r="D350" s="75" t="s">
        <v>3929</v>
      </c>
      <c r="E350" s="75" t="s">
        <v>1657</v>
      </c>
      <c r="F350" s="75" t="s">
        <v>2518</v>
      </c>
      <c r="G350" s="76" t="s">
        <v>1430</v>
      </c>
      <c r="H350" s="76" t="s">
        <v>2135</v>
      </c>
      <c r="L350" s="78" t="s">
        <v>3044</v>
      </c>
      <c r="M350" s="78" t="s">
        <v>3045</v>
      </c>
      <c r="N350" s="90" t="s">
        <v>332</v>
      </c>
      <c r="O350" s="35">
        <v>2</v>
      </c>
      <c r="R350" s="35"/>
    </row>
    <row r="351" spans="1:18" ht="25.5">
      <c r="A351" s="57">
        <v>702</v>
      </c>
      <c r="B351" s="80" t="s">
        <v>1403</v>
      </c>
      <c r="C351" s="200"/>
      <c r="D351" s="75" t="s">
        <v>2144</v>
      </c>
      <c r="E351" s="75" t="s">
        <v>1657</v>
      </c>
      <c r="F351" s="75" t="s">
        <v>674</v>
      </c>
      <c r="G351" s="76" t="s">
        <v>666</v>
      </c>
      <c r="H351" s="76" t="s">
        <v>667</v>
      </c>
      <c r="L351" s="78" t="s">
        <v>4083</v>
      </c>
      <c r="M351" s="78" t="s">
        <v>3012</v>
      </c>
      <c r="N351" s="90" t="s">
        <v>332</v>
      </c>
      <c r="O351" s="35">
        <v>2</v>
      </c>
      <c r="R351" s="35"/>
    </row>
    <row r="352" spans="1:18" ht="25.5">
      <c r="A352" s="57">
        <v>703</v>
      </c>
      <c r="B352" s="80" t="s">
        <v>1403</v>
      </c>
      <c r="C352" s="200"/>
      <c r="D352" s="75" t="s">
        <v>774</v>
      </c>
      <c r="E352" s="75" t="s">
        <v>1657</v>
      </c>
      <c r="F352" s="75" t="s">
        <v>672</v>
      </c>
      <c r="G352" s="76" t="s">
        <v>661</v>
      </c>
      <c r="H352" s="76" t="s">
        <v>667</v>
      </c>
      <c r="K352" s="112" t="s">
        <v>620</v>
      </c>
      <c r="L352" s="78" t="s">
        <v>4106</v>
      </c>
      <c r="M352" s="78" t="s">
        <v>3012</v>
      </c>
      <c r="N352" s="90" t="s">
        <v>332</v>
      </c>
      <c r="O352" s="35">
        <v>2</v>
      </c>
      <c r="R352" s="35"/>
    </row>
    <row r="353" spans="1:18" ht="114.75">
      <c r="A353" s="57">
        <v>573</v>
      </c>
      <c r="B353" s="80" t="s">
        <v>3903</v>
      </c>
      <c r="C353" s="200"/>
      <c r="D353" s="75" t="s">
        <v>774</v>
      </c>
      <c r="E353" s="75" t="s">
        <v>1657</v>
      </c>
      <c r="F353" s="75" t="s">
        <v>2687</v>
      </c>
      <c r="G353" s="76" t="s">
        <v>1430</v>
      </c>
      <c r="H353" s="76" t="s">
        <v>2135</v>
      </c>
      <c r="L353" s="78" t="s">
        <v>3766</v>
      </c>
      <c r="M353" s="78" t="s">
        <v>3767</v>
      </c>
      <c r="N353" s="90" t="s">
        <v>332</v>
      </c>
      <c r="O353" s="35">
        <v>2</v>
      </c>
      <c r="Q353" s="174"/>
      <c r="R353" s="35"/>
    </row>
    <row r="354" spans="1:18" ht="25.5">
      <c r="A354" s="57">
        <v>33</v>
      </c>
      <c r="B354" s="80" t="s">
        <v>944</v>
      </c>
      <c r="C354" s="58"/>
      <c r="D354" s="75" t="s">
        <v>2145</v>
      </c>
      <c r="E354" s="75" t="s">
        <v>1797</v>
      </c>
      <c r="F354" s="75" t="s">
        <v>1799</v>
      </c>
      <c r="G354" s="76" t="s">
        <v>2479</v>
      </c>
      <c r="H354" s="76" t="s">
        <v>662</v>
      </c>
      <c r="J354" s="101"/>
      <c r="K354" s="112"/>
      <c r="L354" s="78" t="s">
        <v>974</v>
      </c>
      <c r="M354" s="78" t="s">
        <v>975</v>
      </c>
      <c r="N354" s="90" t="s">
        <v>164</v>
      </c>
      <c r="O354" s="35">
        <v>2</v>
      </c>
      <c r="R354" s="35"/>
    </row>
    <row r="355" spans="1:18" ht="25.5">
      <c r="A355" s="57">
        <v>214</v>
      </c>
      <c r="B355" s="80" t="s">
        <v>3692</v>
      </c>
      <c r="C355" s="58"/>
      <c r="D355" s="75" t="s">
        <v>2145</v>
      </c>
      <c r="E355" s="75" t="s">
        <v>1657</v>
      </c>
      <c r="F355" s="75" t="s">
        <v>1799</v>
      </c>
      <c r="G355" s="76" t="s">
        <v>661</v>
      </c>
      <c r="H355" s="76" t="s">
        <v>662</v>
      </c>
      <c r="L355" s="78" t="s">
        <v>3145</v>
      </c>
      <c r="M355" s="78" t="s">
        <v>3146</v>
      </c>
      <c r="N355" s="90" t="s">
        <v>2878</v>
      </c>
      <c r="O355" s="35">
        <v>1</v>
      </c>
      <c r="R355" s="175">
        <v>5.17</v>
      </c>
    </row>
    <row r="356" spans="1:19" ht="38.25">
      <c r="A356" s="57">
        <v>285</v>
      </c>
      <c r="B356" s="80" t="s">
        <v>3818</v>
      </c>
      <c r="C356" s="58"/>
      <c r="D356" s="75" t="s">
        <v>2145</v>
      </c>
      <c r="E356" s="75" t="s">
        <v>1657</v>
      </c>
      <c r="F356" s="75" t="s">
        <v>1799</v>
      </c>
      <c r="G356" s="76" t="s">
        <v>666</v>
      </c>
      <c r="H356" s="76" t="s">
        <v>667</v>
      </c>
      <c r="L356" s="78" t="s">
        <v>3965</v>
      </c>
      <c r="M356" s="78" t="s">
        <v>3966</v>
      </c>
      <c r="N356" s="90" t="s">
        <v>2878</v>
      </c>
      <c r="O356" s="35">
        <v>1</v>
      </c>
      <c r="Q356" s="174"/>
      <c r="R356" s="175">
        <v>5.17</v>
      </c>
      <c r="S356" s="111" t="s">
        <v>3879</v>
      </c>
    </row>
    <row r="357" spans="1:18" ht="12.75">
      <c r="A357" s="57">
        <v>102</v>
      </c>
      <c r="B357" s="80" t="s">
        <v>3531</v>
      </c>
      <c r="C357" s="58"/>
      <c r="D357" s="75" t="s">
        <v>2145</v>
      </c>
      <c r="E357" s="75" t="s">
        <v>1657</v>
      </c>
      <c r="F357" s="75" t="s">
        <v>719</v>
      </c>
      <c r="G357" s="76" t="s">
        <v>666</v>
      </c>
      <c r="H357" s="76" t="s">
        <v>662</v>
      </c>
      <c r="L357" s="78" t="s">
        <v>2186</v>
      </c>
      <c r="M357" s="78" t="s">
        <v>2187</v>
      </c>
      <c r="N357" s="90" t="s">
        <v>332</v>
      </c>
      <c r="O357" s="35">
        <v>2</v>
      </c>
      <c r="R357" s="35"/>
    </row>
    <row r="358" spans="1:18" ht="12.75">
      <c r="A358" s="57">
        <v>149</v>
      </c>
      <c r="B358" s="80" t="s">
        <v>2990</v>
      </c>
      <c r="C358" s="58"/>
      <c r="D358" s="75" t="s">
        <v>2145</v>
      </c>
      <c r="E358" s="75" t="s">
        <v>1657</v>
      </c>
      <c r="F358" s="75" t="s">
        <v>719</v>
      </c>
      <c r="G358" s="76" t="s">
        <v>666</v>
      </c>
      <c r="H358" s="76" t="s">
        <v>667</v>
      </c>
      <c r="L358" s="78" t="s">
        <v>3035</v>
      </c>
      <c r="M358" s="78" t="s">
        <v>3012</v>
      </c>
      <c r="N358" s="90" t="s">
        <v>332</v>
      </c>
      <c r="O358" s="35">
        <v>2</v>
      </c>
      <c r="R358" s="35"/>
    </row>
    <row r="359" spans="1:18" ht="12.75">
      <c r="A359" s="57">
        <v>426</v>
      </c>
      <c r="B359" s="80" t="s">
        <v>3474</v>
      </c>
      <c r="C359" s="58"/>
      <c r="D359" s="75" t="s">
        <v>2145</v>
      </c>
      <c r="E359" s="75" t="s">
        <v>1657</v>
      </c>
      <c r="F359" s="75" t="s">
        <v>719</v>
      </c>
      <c r="G359" s="76" t="s">
        <v>1430</v>
      </c>
      <c r="H359" s="76" t="s">
        <v>1431</v>
      </c>
      <c r="L359" s="78" t="s">
        <v>3871</v>
      </c>
      <c r="M359" s="78" t="s">
        <v>3872</v>
      </c>
      <c r="N359" s="90" t="s">
        <v>332</v>
      </c>
      <c r="O359" s="35">
        <v>2</v>
      </c>
      <c r="R359" s="35"/>
    </row>
    <row r="360" spans="1:18" ht="25.5">
      <c r="A360" s="57">
        <v>704</v>
      </c>
      <c r="B360" s="80" t="s">
        <v>1403</v>
      </c>
      <c r="C360" s="200"/>
      <c r="D360" s="75" t="s">
        <v>2145</v>
      </c>
      <c r="E360" s="75" t="s">
        <v>1657</v>
      </c>
      <c r="F360" s="75" t="s">
        <v>719</v>
      </c>
      <c r="G360" s="76" t="s">
        <v>666</v>
      </c>
      <c r="H360" s="76" t="s">
        <v>667</v>
      </c>
      <c r="L360" s="78" t="s">
        <v>4083</v>
      </c>
      <c r="M360" s="78" t="s">
        <v>3012</v>
      </c>
      <c r="N360" s="90" t="s">
        <v>332</v>
      </c>
      <c r="O360" s="35">
        <v>2</v>
      </c>
      <c r="R360" s="35"/>
    </row>
    <row r="361" spans="1:18" ht="25.5">
      <c r="A361" s="26">
        <v>705</v>
      </c>
      <c r="B361" s="80" t="s">
        <v>1403</v>
      </c>
      <c r="C361" s="200"/>
      <c r="D361" s="75" t="s">
        <v>222</v>
      </c>
      <c r="E361" s="75" t="s">
        <v>1657</v>
      </c>
      <c r="F361" s="75" t="s">
        <v>2665</v>
      </c>
      <c r="G361" s="76" t="s">
        <v>666</v>
      </c>
      <c r="H361" s="76" t="s">
        <v>667</v>
      </c>
      <c r="L361" s="78" t="s">
        <v>4109</v>
      </c>
      <c r="M361" s="78" t="s">
        <v>4110</v>
      </c>
      <c r="N361" s="90" t="s">
        <v>332</v>
      </c>
      <c r="O361" s="35">
        <v>2</v>
      </c>
      <c r="R361" s="35"/>
    </row>
    <row r="362" spans="1:18" ht="25.5">
      <c r="A362" s="27">
        <v>574</v>
      </c>
      <c r="B362" s="80" t="s">
        <v>3903</v>
      </c>
      <c r="C362" s="200"/>
      <c r="D362" s="75" t="s">
        <v>222</v>
      </c>
      <c r="E362" s="75" t="s">
        <v>1657</v>
      </c>
      <c r="F362" s="75" t="s">
        <v>1907</v>
      </c>
      <c r="G362" s="76" t="s">
        <v>1430</v>
      </c>
      <c r="H362" s="76" t="s">
        <v>2135</v>
      </c>
      <c r="L362" s="78" t="s">
        <v>3768</v>
      </c>
      <c r="M362" s="78" t="s">
        <v>3045</v>
      </c>
      <c r="N362" s="90" t="s">
        <v>332</v>
      </c>
      <c r="O362" s="35">
        <v>2</v>
      </c>
      <c r="Q362" s="174"/>
      <c r="R362" s="35"/>
    </row>
    <row r="363" spans="1:18" ht="25.5">
      <c r="A363" s="26">
        <v>427</v>
      </c>
      <c r="B363" s="80" t="s">
        <v>3474</v>
      </c>
      <c r="C363" s="58"/>
      <c r="D363" s="75" t="s">
        <v>222</v>
      </c>
      <c r="E363" s="75" t="s">
        <v>1657</v>
      </c>
      <c r="F363" s="75" t="s">
        <v>2997</v>
      </c>
      <c r="G363" s="76" t="s">
        <v>2134</v>
      </c>
      <c r="H363" s="76" t="s">
        <v>2135</v>
      </c>
      <c r="L363" s="78" t="s">
        <v>3873</v>
      </c>
      <c r="M363" s="78" t="s">
        <v>3874</v>
      </c>
      <c r="R363" s="35"/>
    </row>
    <row r="364" spans="1:18" ht="38.25">
      <c r="A364" s="27">
        <v>9</v>
      </c>
      <c r="B364" s="80" t="s">
        <v>1</v>
      </c>
      <c r="D364" s="75" t="s">
        <v>1660</v>
      </c>
      <c r="E364" s="75" t="s">
        <v>1797</v>
      </c>
      <c r="F364" s="75" t="s">
        <v>4</v>
      </c>
      <c r="G364" s="76" t="s">
        <v>2479</v>
      </c>
      <c r="H364" s="76" t="s">
        <v>2485</v>
      </c>
      <c r="J364" s="101"/>
      <c r="K364" s="112"/>
      <c r="L364" s="78" t="s">
        <v>11</v>
      </c>
      <c r="M364" s="78" t="s">
        <v>12</v>
      </c>
      <c r="N364" s="90" t="s">
        <v>332</v>
      </c>
      <c r="O364" s="35">
        <v>2</v>
      </c>
      <c r="Q364" s="174"/>
      <c r="R364" s="35"/>
    </row>
    <row r="365" spans="1:18" ht="38.25">
      <c r="A365" s="26">
        <v>34</v>
      </c>
      <c r="B365" s="80" t="s">
        <v>944</v>
      </c>
      <c r="C365" s="58"/>
      <c r="D365" s="75" t="s">
        <v>1660</v>
      </c>
      <c r="E365" s="75" t="s">
        <v>1797</v>
      </c>
      <c r="F365" s="75" t="s">
        <v>4</v>
      </c>
      <c r="G365" s="76" t="s">
        <v>2479</v>
      </c>
      <c r="H365" s="76" t="s">
        <v>662</v>
      </c>
      <c r="J365" s="101"/>
      <c r="K365" s="112"/>
      <c r="L365" s="78" t="s">
        <v>976</v>
      </c>
      <c r="M365" s="78" t="s">
        <v>977</v>
      </c>
      <c r="N365" s="90" t="s">
        <v>332</v>
      </c>
      <c r="O365" s="35">
        <v>2</v>
      </c>
      <c r="R365" s="35"/>
    </row>
    <row r="366" spans="1:18" ht="38.25">
      <c r="A366" s="57">
        <v>103</v>
      </c>
      <c r="B366" s="80" t="s">
        <v>3531</v>
      </c>
      <c r="C366" s="58"/>
      <c r="D366" s="75" t="s">
        <v>222</v>
      </c>
      <c r="E366" s="75" t="s">
        <v>1657</v>
      </c>
      <c r="F366" s="75" t="s">
        <v>4</v>
      </c>
      <c r="G366" s="76" t="s">
        <v>661</v>
      </c>
      <c r="H366" s="76" t="s">
        <v>662</v>
      </c>
      <c r="L366" s="78" t="s">
        <v>2188</v>
      </c>
      <c r="M366" s="78" t="s">
        <v>2189</v>
      </c>
      <c r="N366" s="90" t="s">
        <v>2878</v>
      </c>
      <c r="O366" s="35">
        <v>1</v>
      </c>
      <c r="R366" s="175">
        <v>5.17</v>
      </c>
    </row>
    <row r="367" spans="1:18" ht="12.75">
      <c r="A367" s="26">
        <v>706</v>
      </c>
      <c r="B367" s="80" t="s">
        <v>1403</v>
      </c>
      <c r="C367" s="200"/>
      <c r="D367" s="75" t="s">
        <v>222</v>
      </c>
      <c r="E367" s="75" t="s">
        <v>1657</v>
      </c>
      <c r="F367" s="75" t="s">
        <v>4</v>
      </c>
      <c r="G367" s="76" t="s">
        <v>666</v>
      </c>
      <c r="H367" s="76" t="s">
        <v>667</v>
      </c>
      <c r="L367" s="78" t="s">
        <v>4111</v>
      </c>
      <c r="M367" s="78" t="s">
        <v>4112</v>
      </c>
      <c r="N367" s="90" t="s">
        <v>332</v>
      </c>
      <c r="O367" s="35">
        <v>2</v>
      </c>
      <c r="Q367" s="174"/>
      <c r="R367" s="35"/>
    </row>
    <row r="368" spans="1:18" ht="38.25">
      <c r="A368" s="27">
        <v>104</v>
      </c>
      <c r="B368" s="80" t="s">
        <v>3531</v>
      </c>
      <c r="C368" s="58"/>
      <c r="D368" s="75" t="s">
        <v>222</v>
      </c>
      <c r="E368" s="75" t="s">
        <v>1657</v>
      </c>
      <c r="F368" s="75" t="s">
        <v>2457</v>
      </c>
      <c r="G368" s="76" t="s">
        <v>666</v>
      </c>
      <c r="H368" s="76" t="s">
        <v>662</v>
      </c>
      <c r="L368" s="78" t="s">
        <v>2190</v>
      </c>
      <c r="M368" s="78" t="s">
        <v>2191</v>
      </c>
      <c r="N368" s="90" t="s">
        <v>2878</v>
      </c>
      <c r="O368" s="35">
        <v>1</v>
      </c>
      <c r="R368" s="175">
        <v>5.17</v>
      </c>
    </row>
    <row r="369" spans="1:18" ht="12.75">
      <c r="A369" s="26">
        <v>707</v>
      </c>
      <c r="B369" s="80" t="s">
        <v>1403</v>
      </c>
      <c r="C369" s="200"/>
      <c r="D369" s="75" t="s">
        <v>222</v>
      </c>
      <c r="E369" s="75" t="s">
        <v>1657</v>
      </c>
      <c r="F369" s="75" t="s">
        <v>2457</v>
      </c>
      <c r="G369" s="76" t="s">
        <v>666</v>
      </c>
      <c r="H369" s="76" t="s">
        <v>667</v>
      </c>
      <c r="L369" s="78" t="s">
        <v>4113</v>
      </c>
      <c r="M369" s="78" t="s">
        <v>4112</v>
      </c>
      <c r="N369" s="90" t="s">
        <v>332</v>
      </c>
      <c r="O369" s="35">
        <v>2</v>
      </c>
      <c r="R369" s="35"/>
    </row>
    <row r="370" spans="1:19" ht="38.25">
      <c r="A370" s="57">
        <v>76</v>
      </c>
      <c r="B370" s="79" t="s">
        <v>95</v>
      </c>
      <c r="C370" s="58"/>
      <c r="D370" s="75" t="s">
        <v>1660</v>
      </c>
      <c r="E370" s="75"/>
      <c r="F370" s="75"/>
      <c r="G370" s="76" t="s">
        <v>1706</v>
      </c>
      <c r="H370" s="76" t="s">
        <v>2480</v>
      </c>
      <c r="L370" s="78" t="s">
        <v>100</v>
      </c>
      <c r="M370" s="78" t="s">
        <v>99</v>
      </c>
      <c r="R370" s="35"/>
      <c r="S370" s="111" t="s">
        <v>3880</v>
      </c>
    </row>
    <row r="371" spans="1:18" ht="76.5">
      <c r="A371" s="26">
        <v>575</v>
      </c>
      <c r="B371" s="80" t="s">
        <v>3903</v>
      </c>
      <c r="C371" s="200"/>
      <c r="D371" s="75" t="s">
        <v>717</v>
      </c>
      <c r="E371" s="75" t="s">
        <v>672</v>
      </c>
      <c r="F371" s="75" t="s">
        <v>1701</v>
      </c>
      <c r="G371" s="76" t="s">
        <v>1430</v>
      </c>
      <c r="H371" s="76" t="s">
        <v>2135</v>
      </c>
      <c r="L371" s="78" t="s">
        <v>3769</v>
      </c>
      <c r="M371" s="78" t="s">
        <v>3770</v>
      </c>
      <c r="N371" s="90" t="s">
        <v>332</v>
      </c>
      <c r="O371" s="35">
        <v>2</v>
      </c>
      <c r="Q371" s="174"/>
      <c r="R371" s="35"/>
    </row>
    <row r="372" spans="1:18" ht="38.25">
      <c r="A372" s="57">
        <v>150</v>
      </c>
      <c r="B372" s="80" t="s">
        <v>2990</v>
      </c>
      <c r="C372" s="58"/>
      <c r="D372" s="75" t="s">
        <v>717</v>
      </c>
      <c r="E372" s="75" t="s">
        <v>672</v>
      </c>
      <c r="F372" s="75" t="s">
        <v>2477</v>
      </c>
      <c r="G372" s="76" t="s">
        <v>666</v>
      </c>
      <c r="H372" s="76" t="s">
        <v>667</v>
      </c>
      <c r="L372" s="78" t="s">
        <v>3036</v>
      </c>
      <c r="M372" s="78" t="s">
        <v>3012</v>
      </c>
      <c r="N372" s="90" t="s">
        <v>332</v>
      </c>
      <c r="O372" s="35">
        <v>2</v>
      </c>
      <c r="Q372" s="174"/>
      <c r="R372" s="35"/>
    </row>
    <row r="373" spans="1:18" ht="12.75">
      <c r="A373" s="26">
        <v>10</v>
      </c>
      <c r="B373" s="80" t="s">
        <v>1</v>
      </c>
      <c r="C373" s="58"/>
      <c r="D373" s="75" t="s">
        <v>717</v>
      </c>
      <c r="E373" s="75" t="s">
        <v>1682</v>
      </c>
      <c r="F373" s="75" t="s">
        <v>1672</v>
      </c>
      <c r="G373" s="76" t="s">
        <v>2479</v>
      </c>
      <c r="H373" s="76" t="s">
        <v>2485</v>
      </c>
      <c r="J373" s="101"/>
      <c r="K373" s="112"/>
      <c r="L373" s="78" t="s">
        <v>13</v>
      </c>
      <c r="M373" s="78" t="s">
        <v>14</v>
      </c>
      <c r="N373" s="90" t="s">
        <v>332</v>
      </c>
      <c r="O373" s="35">
        <v>2</v>
      </c>
      <c r="R373" s="35"/>
    </row>
    <row r="374" spans="1:18" ht="12.75">
      <c r="A374" s="27">
        <v>235</v>
      </c>
      <c r="B374" s="80" t="s">
        <v>3161</v>
      </c>
      <c r="C374" s="58"/>
      <c r="D374" s="75" t="s">
        <v>717</v>
      </c>
      <c r="E374" s="75" t="s">
        <v>672</v>
      </c>
      <c r="F374" s="75" t="s">
        <v>660</v>
      </c>
      <c r="G374" s="76" t="s">
        <v>666</v>
      </c>
      <c r="H374" s="76" t="s">
        <v>662</v>
      </c>
      <c r="L374" s="78" t="s">
        <v>3792</v>
      </c>
      <c r="M374" s="78" t="s">
        <v>3793</v>
      </c>
      <c r="N374" s="90" t="s">
        <v>332</v>
      </c>
      <c r="O374" s="35">
        <v>2</v>
      </c>
      <c r="R374" s="35"/>
    </row>
    <row r="375" spans="1:18" ht="12.75">
      <c r="A375" s="26">
        <v>286</v>
      </c>
      <c r="B375" s="80" t="s">
        <v>3818</v>
      </c>
      <c r="C375" s="58"/>
      <c r="D375" s="75" t="s">
        <v>717</v>
      </c>
      <c r="E375" s="75" t="s">
        <v>672</v>
      </c>
      <c r="F375" s="75" t="s">
        <v>660</v>
      </c>
      <c r="G375" s="76" t="s">
        <v>666</v>
      </c>
      <c r="H375" s="76" t="s">
        <v>667</v>
      </c>
      <c r="L375" s="78" t="s">
        <v>2644</v>
      </c>
      <c r="M375" s="78" t="s">
        <v>3967</v>
      </c>
      <c r="N375" s="90" t="s">
        <v>332</v>
      </c>
      <c r="O375" s="35">
        <v>2</v>
      </c>
      <c r="R375" s="35"/>
    </row>
    <row r="376" spans="1:18" ht="38.25">
      <c r="A376" s="57">
        <v>646</v>
      </c>
      <c r="B376" s="80" t="s">
        <v>3973</v>
      </c>
      <c r="C376" s="200"/>
      <c r="D376" s="75" t="s">
        <v>717</v>
      </c>
      <c r="E376" s="75" t="s">
        <v>672</v>
      </c>
      <c r="F376" s="75" t="s">
        <v>659</v>
      </c>
      <c r="G376" s="76" t="s">
        <v>661</v>
      </c>
      <c r="H376" s="76" t="s">
        <v>667</v>
      </c>
      <c r="L376" s="78" t="s">
        <v>4036</v>
      </c>
      <c r="M376" s="78" t="s">
        <v>4037</v>
      </c>
      <c r="N376" s="90" t="s">
        <v>2878</v>
      </c>
      <c r="O376" s="35">
        <v>1</v>
      </c>
      <c r="R376" s="175">
        <v>5.17</v>
      </c>
    </row>
    <row r="377" spans="1:18" ht="38.25">
      <c r="A377" s="26">
        <v>244</v>
      </c>
      <c r="B377" s="80" t="s">
        <v>3801</v>
      </c>
      <c r="C377" s="58"/>
      <c r="D377" s="75" t="s">
        <v>717</v>
      </c>
      <c r="E377" s="75" t="s">
        <v>672</v>
      </c>
      <c r="F377" s="75" t="s">
        <v>665</v>
      </c>
      <c r="G377" s="76" t="s">
        <v>661</v>
      </c>
      <c r="H377" s="76" t="s">
        <v>662</v>
      </c>
      <c r="L377" s="78" t="s">
        <v>3810</v>
      </c>
      <c r="M377" s="78" t="s">
        <v>3811</v>
      </c>
      <c r="N377" s="90" t="s">
        <v>3881</v>
      </c>
      <c r="O377" s="35">
        <v>1</v>
      </c>
      <c r="Q377" s="174"/>
      <c r="R377" s="175">
        <v>5.17</v>
      </c>
    </row>
    <row r="378" spans="1:18" ht="38.25">
      <c r="A378" s="57">
        <v>708</v>
      </c>
      <c r="B378" s="79" t="s">
        <v>1403</v>
      </c>
      <c r="C378" s="200"/>
      <c r="D378" s="75" t="s">
        <v>717</v>
      </c>
      <c r="E378" s="75" t="s">
        <v>672</v>
      </c>
      <c r="F378" s="75" t="s">
        <v>665</v>
      </c>
      <c r="G378" s="76" t="s">
        <v>666</v>
      </c>
      <c r="H378" s="76" t="s">
        <v>667</v>
      </c>
      <c r="L378" s="78" t="s">
        <v>4084</v>
      </c>
      <c r="M378" s="78" t="s">
        <v>3012</v>
      </c>
      <c r="N378" s="90" t="s">
        <v>332</v>
      </c>
      <c r="O378" s="35">
        <v>2</v>
      </c>
      <c r="Q378" s="174"/>
      <c r="R378" s="35"/>
    </row>
    <row r="379" spans="1:18" ht="25.5">
      <c r="A379" s="26">
        <v>287</v>
      </c>
      <c r="B379" s="80" t="s">
        <v>3818</v>
      </c>
      <c r="C379" s="58"/>
      <c r="D379" s="75" t="s">
        <v>718</v>
      </c>
      <c r="E379" s="75" t="s">
        <v>672</v>
      </c>
      <c r="F379" s="75" t="s">
        <v>1666</v>
      </c>
      <c r="G379" s="76" t="s">
        <v>661</v>
      </c>
      <c r="H379" s="76" t="s">
        <v>662</v>
      </c>
      <c r="L379" s="78" t="s">
        <v>3968</v>
      </c>
      <c r="M379" s="78" t="s">
        <v>3969</v>
      </c>
      <c r="Q379" s="174"/>
      <c r="R379" s="35"/>
    </row>
    <row r="380" spans="1:18" ht="25.5">
      <c r="A380" s="57">
        <v>709</v>
      </c>
      <c r="B380" s="80" t="s">
        <v>1403</v>
      </c>
      <c r="C380" s="200"/>
      <c r="D380" s="73" t="s">
        <v>718</v>
      </c>
      <c r="E380" s="73" t="s">
        <v>672</v>
      </c>
      <c r="F380" s="73" t="s">
        <v>1666</v>
      </c>
      <c r="G380" s="74" t="s">
        <v>666</v>
      </c>
      <c r="H380" s="74" t="s">
        <v>667</v>
      </c>
      <c r="L380" s="77" t="s">
        <v>4114</v>
      </c>
      <c r="M380" s="77" t="s">
        <v>3012</v>
      </c>
      <c r="N380" s="90" t="s">
        <v>332</v>
      </c>
      <c r="O380" s="35">
        <v>2</v>
      </c>
      <c r="R380" s="35"/>
    </row>
    <row r="381" spans="1:19" ht="89.25">
      <c r="A381" s="26">
        <v>35</v>
      </c>
      <c r="B381" s="79" t="s">
        <v>944</v>
      </c>
      <c r="C381" s="58"/>
      <c r="D381" s="75" t="s">
        <v>2922</v>
      </c>
      <c r="E381" s="75" t="s">
        <v>1682</v>
      </c>
      <c r="F381" s="75" t="s">
        <v>1793</v>
      </c>
      <c r="G381" s="76" t="s">
        <v>1706</v>
      </c>
      <c r="H381" s="76" t="s">
        <v>662</v>
      </c>
      <c r="J381" s="101"/>
      <c r="K381" s="112"/>
      <c r="L381" s="78" t="s">
        <v>978</v>
      </c>
      <c r="M381" s="78" t="s">
        <v>979</v>
      </c>
      <c r="R381" s="35"/>
      <c r="S381" s="111" t="s">
        <v>3882</v>
      </c>
    </row>
    <row r="382" spans="1:19" ht="51">
      <c r="A382" s="57">
        <v>56</v>
      </c>
      <c r="B382" s="80" t="s">
        <v>1185</v>
      </c>
      <c r="D382" s="75" t="s">
        <v>2922</v>
      </c>
      <c r="E382" s="75" t="s">
        <v>1682</v>
      </c>
      <c r="F382" s="75" t="s">
        <v>1793</v>
      </c>
      <c r="G382" s="76" t="s">
        <v>1706</v>
      </c>
      <c r="H382" s="76" t="s">
        <v>2480</v>
      </c>
      <c r="L382" s="78" t="s">
        <v>1183</v>
      </c>
      <c r="M382" s="78" t="s">
        <v>1184</v>
      </c>
      <c r="R382" s="35"/>
      <c r="S382" s="111" t="s">
        <v>3883</v>
      </c>
    </row>
    <row r="383" spans="1:18" ht="12.75">
      <c r="A383" s="26">
        <v>215</v>
      </c>
      <c r="B383" s="80" t="s">
        <v>3692</v>
      </c>
      <c r="C383" s="58"/>
      <c r="D383" s="75" t="s">
        <v>2922</v>
      </c>
      <c r="E383" s="75" t="s">
        <v>672</v>
      </c>
      <c r="F383" s="75" t="s">
        <v>2514</v>
      </c>
      <c r="G383" s="76" t="s">
        <v>661</v>
      </c>
      <c r="H383" s="76" t="s">
        <v>662</v>
      </c>
      <c r="L383" s="78" t="s">
        <v>3147</v>
      </c>
      <c r="M383" s="78" t="s">
        <v>3148</v>
      </c>
      <c r="N383" s="90" t="s">
        <v>2878</v>
      </c>
      <c r="O383" s="35">
        <v>1</v>
      </c>
      <c r="Q383" s="174"/>
      <c r="R383" s="175">
        <v>5.17</v>
      </c>
    </row>
    <row r="384" spans="1:19" ht="114.75">
      <c r="A384" s="57">
        <v>746</v>
      </c>
      <c r="B384" s="80" t="s">
        <v>4148</v>
      </c>
      <c r="C384" s="200"/>
      <c r="D384" s="126" t="s">
        <v>2922</v>
      </c>
      <c r="E384" s="202">
        <v>18</v>
      </c>
      <c r="F384" s="202">
        <v>33</v>
      </c>
      <c r="G384" s="76" t="s">
        <v>661</v>
      </c>
      <c r="H384" s="76" t="s">
        <v>662</v>
      </c>
      <c r="L384" s="78" t="s">
        <v>4151</v>
      </c>
      <c r="M384" s="78" t="s">
        <v>1301</v>
      </c>
      <c r="R384" s="35"/>
      <c r="S384" s="111" t="s">
        <v>3884</v>
      </c>
    </row>
    <row r="385" spans="1:18" ht="63.75">
      <c r="A385" s="26">
        <v>576</v>
      </c>
      <c r="B385" s="80" t="s">
        <v>3903</v>
      </c>
      <c r="C385" s="200"/>
      <c r="D385" s="75" t="s">
        <v>2922</v>
      </c>
      <c r="E385" s="75" t="s">
        <v>672</v>
      </c>
      <c r="F385" s="75" t="s">
        <v>1697</v>
      </c>
      <c r="G385" s="76" t="s">
        <v>1430</v>
      </c>
      <c r="H385" s="76" t="s">
        <v>2135</v>
      </c>
      <c r="L385" s="78" t="s">
        <v>3771</v>
      </c>
      <c r="M385" s="78" t="s">
        <v>3772</v>
      </c>
      <c r="N385" s="90" t="s">
        <v>332</v>
      </c>
      <c r="O385" s="35">
        <v>2</v>
      </c>
      <c r="Q385" s="174"/>
      <c r="R385" s="35"/>
    </row>
    <row r="386" spans="1:18" ht="25.5">
      <c r="A386" s="57">
        <v>73</v>
      </c>
      <c r="B386" s="80" t="s">
        <v>589</v>
      </c>
      <c r="C386" s="58"/>
      <c r="D386" s="75" t="s">
        <v>2922</v>
      </c>
      <c r="E386" s="75" t="s">
        <v>2687</v>
      </c>
      <c r="F386" s="75" t="s">
        <v>2666</v>
      </c>
      <c r="G386" s="76" t="s">
        <v>2479</v>
      </c>
      <c r="H386" s="76" t="s">
        <v>2480</v>
      </c>
      <c r="L386" s="78" t="s">
        <v>91</v>
      </c>
      <c r="M386" s="78" t="s">
        <v>92</v>
      </c>
      <c r="P386" s="35">
        <v>3</v>
      </c>
      <c r="R386" s="35"/>
    </row>
    <row r="387" spans="1:18" ht="25.5">
      <c r="A387" s="26">
        <v>577</v>
      </c>
      <c r="B387" s="80" t="s">
        <v>3903</v>
      </c>
      <c r="C387" s="200"/>
      <c r="D387" s="73" t="s">
        <v>2138</v>
      </c>
      <c r="E387" s="73" t="s">
        <v>672</v>
      </c>
      <c r="F387" s="73" t="s">
        <v>2665</v>
      </c>
      <c r="G387" s="74" t="s">
        <v>1430</v>
      </c>
      <c r="H387" s="74" t="s">
        <v>2135</v>
      </c>
      <c r="L387" s="77" t="s">
        <v>3646</v>
      </c>
      <c r="M387" s="77" t="s">
        <v>3773</v>
      </c>
      <c r="N387" s="90" t="s">
        <v>2878</v>
      </c>
      <c r="O387" s="35">
        <v>2</v>
      </c>
      <c r="R387" s="35"/>
    </row>
    <row r="388" spans="1:18" ht="89.25">
      <c r="A388" s="57">
        <v>288</v>
      </c>
      <c r="B388" s="80" t="s">
        <v>3818</v>
      </c>
      <c r="C388" s="58"/>
      <c r="D388" s="75" t="s">
        <v>2138</v>
      </c>
      <c r="E388" s="75" t="s">
        <v>672</v>
      </c>
      <c r="F388" s="75" t="s">
        <v>3518</v>
      </c>
      <c r="G388" s="76" t="s">
        <v>661</v>
      </c>
      <c r="H388" s="76" t="s">
        <v>662</v>
      </c>
      <c r="L388" s="78" t="s">
        <v>3970</v>
      </c>
      <c r="M388" s="78" t="s">
        <v>3308</v>
      </c>
      <c r="R388" s="35"/>
    </row>
    <row r="389" spans="1:18" ht="63.75">
      <c r="A389" s="57">
        <v>578</v>
      </c>
      <c r="B389" s="80" t="s">
        <v>3903</v>
      </c>
      <c r="C389" s="200"/>
      <c r="D389" s="75" t="s">
        <v>2138</v>
      </c>
      <c r="E389" s="75" t="s">
        <v>672</v>
      </c>
      <c r="F389" s="75" t="s">
        <v>3518</v>
      </c>
      <c r="G389" s="76" t="s">
        <v>1430</v>
      </c>
      <c r="H389" s="76" t="s">
        <v>2135</v>
      </c>
      <c r="L389" s="78" t="s">
        <v>3774</v>
      </c>
      <c r="M389" s="78" t="s">
        <v>286</v>
      </c>
      <c r="N389" s="90" t="s">
        <v>332</v>
      </c>
      <c r="O389" s="35">
        <v>2</v>
      </c>
      <c r="Q389" s="174"/>
      <c r="R389" s="35"/>
    </row>
    <row r="390" spans="1:19" ht="38.25">
      <c r="A390" s="57">
        <v>216</v>
      </c>
      <c r="B390" s="80" t="s">
        <v>3692</v>
      </c>
      <c r="C390" s="58"/>
      <c r="D390" s="75" t="s">
        <v>2138</v>
      </c>
      <c r="E390" s="75" t="s">
        <v>672</v>
      </c>
      <c r="F390" s="75" t="s">
        <v>950</v>
      </c>
      <c r="G390" s="76" t="s">
        <v>661</v>
      </c>
      <c r="H390" s="76" t="s">
        <v>662</v>
      </c>
      <c r="L390" s="78" t="s">
        <v>3149</v>
      </c>
      <c r="M390" s="78" t="s">
        <v>3150</v>
      </c>
      <c r="R390" s="35"/>
      <c r="S390" s="111" t="s">
        <v>3885</v>
      </c>
    </row>
    <row r="391" spans="1:18" ht="102">
      <c r="A391" s="26">
        <v>289</v>
      </c>
      <c r="B391" s="80" t="s">
        <v>3818</v>
      </c>
      <c r="C391" s="58"/>
      <c r="D391" s="75" t="s">
        <v>2138</v>
      </c>
      <c r="E391" s="75" t="s">
        <v>672</v>
      </c>
      <c r="F391" s="75" t="s">
        <v>18</v>
      </c>
      <c r="G391" s="76" t="s">
        <v>661</v>
      </c>
      <c r="H391" s="76" t="s">
        <v>667</v>
      </c>
      <c r="L391" s="78" t="s">
        <v>3309</v>
      </c>
      <c r="M391" s="78" t="s">
        <v>3310</v>
      </c>
      <c r="N391" s="90" t="s">
        <v>2878</v>
      </c>
      <c r="O391" s="35">
        <v>1</v>
      </c>
      <c r="R391" s="175">
        <v>5.17</v>
      </c>
    </row>
    <row r="392" spans="1:19" ht="38.25">
      <c r="A392" s="27">
        <v>152</v>
      </c>
      <c r="B392" s="79" t="s">
        <v>2990</v>
      </c>
      <c r="C392" s="58"/>
      <c r="D392" s="75" t="s">
        <v>2138</v>
      </c>
      <c r="E392" s="75" t="s">
        <v>672</v>
      </c>
      <c r="F392" s="75" t="s">
        <v>946</v>
      </c>
      <c r="G392" s="76" t="s">
        <v>661</v>
      </c>
      <c r="H392" s="76" t="s">
        <v>662</v>
      </c>
      <c r="L392" s="78" t="s">
        <v>3038</v>
      </c>
      <c r="M392" s="78" t="s">
        <v>3039</v>
      </c>
      <c r="R392" s="35"/>
      <c r="S392" s="111" t="s">
        <v>423</v>
      </c>
    </row>
    <row r="393" spans="1:18" ht="38.25">
      <c r="A393" s="26">
        <v>151</v>
      </c>
      <c r="B393" s="80" t="s">
        <v>2990</v>
      </c>
      <c r="C393" s="58"/>
      <c r="D393" s="75" t="s">
        <v>2138</v>
      </c>
      <c r="E393" s="75" t="s">
        <v>672</v>
      </c>
      <c r="F393" s="75" t="s">
        <v>2996</v>
      </c>
      <c r="G393" s="76" t="s">
        <v>666</v>
      </c>
      <c r="H393" s="76" t="s">
        <v>667</v>
      </c>
      <c r="L393" s="78" t="s">
        <v>3037</v>
      </c>
      <c r="M393" s="78" t="s">
        <v>3012</v>
      </c>
      <c r="N393" s="90" t="s">
        <v>2878</v>
      </c>
      <c r="O393" s="35">
        <v>2</v>
      </c>
      <c r="R393" s="35"/>
    </row>
    <row r="394" spans="1:18" ht="25.5">
      <c r="A394" s="27">
        <v>289</v>
      </c>
      <c r="B394" s="80" t="s">
        <v>3818</v>
      </c>
      <c r="C394" s="58"/>
      <c r="D394" s="75" t="s">
        <v>2138</v>
      </c>
      <c r="E394" s="75" t="s">
        <v>1782</v>
      </c>
      <c r="F394" s="75" t="s">
        <v>670</v>
      </c>
      <c r="G394" s="76" t="s">
        <v>666</v>
      </c>
      <c r="H394" s="76" t="s">
        <v>667</v>
      </c>
      <c r="L394" s="78" t="s">
        <v>3311</v>
      </c>
      <c r="M394" s="78" t="s">
        <v>3312</v>
      </c>
      <c r="N394" s="90" t="s">
        <v>2878</v>
      </c>
      <c r="O394" s="35">
        <v>2</v>
      </c>
      <c r="R394" s="35"/>
    </row>
    <row r="395" spans="1:18" ht="63.75">
      <c r="A395" s="26">
        <v>579</v>
      </c>
      <c r="B395" s="80" t="s">
        <v>3903</v>
      </c>
      <c r="C395" s="200"/>
      <c r="D395" s="75" t="s">
        <v>2138</v>
      </c>
      <c r="E395" s="75" t="s">
        <v>1782</v>
      </c>
      <c r="F395" s="75" t="s">
        <v>670</v>
      </c>
      <c r="G395" s="76" t="s">
        <v>1430</v>
      </c>
      <c r="H395" s="76" t="s">
        <v>2135</v>
      </c>
      <c r="L395" s="78" t="s">
        <v>3775</v>
      </c>
      <c r="M395" s="78" t="s">
        <v>3776</v>
      </c>
      <c r="N395" s="90" t="s">
        <v>2878</v>
      </c>
      <c r="O395" s="35">
        <v>2</v>
      </c>
      <c r="R395" s="35"/>
    </row>
    <row r="396" spans="1:18" ht="12.75">
      <c r="A396" s="57">
        <v>580</v>
      </c>
      <c r="B396" s="80" t="s">
        <v>3903</v>
      </c>
      <c r="C396" s="200"/>
      <c r="D396" s="75" t="s">
        <v>2138</v>
      </c>
      <c r="E396" s="75" t="s">
        <v>1782</v>
      </c>
      <c r="F396" s="75" t="s">
        <v>670</v>
      </c>
      <c r="G396" s="76" t="s">
        <v>1430</v>
      </c>
      <c r="H396" s="76" t="s">
        <v>2135</v>
      </c>
      <c r="L396" s="78" t="s">
        <v>3777</v>
      </c>
      <c r="M396" s="78" t="s">
        <v>3778</v>
      </c>
      <c r="N396" s="90" t="s">
        <v>2878</v>
      </c>
      <c r="O396" s="35">
        <v>2</v>
      </c>
      <c r="R396" s="35"/>
    </row>
    <row r="397" spans="1:18" ht="12.75">
      <c r="A397" s="26">
        <v>710</v>
      </c>
      <c r="B397" s="80" t="s">
        <v>1403</v>
      </c>
      <c r="C397" s="200"/>
      <c r="D397" s="75" t="s">
        <v>2138</v>
      </c>
      <c r="E397" s="75" t="s">
        <v>1782</v>
      </c>
      <c r="F397" s="75" t="s">
        <v>670</v>
      </c>
      <c r="G397" s="76" t="s">
        <v>666</v>
      </c>
      <c r="H397" s="76" t="s">
        <v>667</v>
      </c>
      <c r="L397" s="78" t="s">
        <v>4115</v>
      </c>
      <c r="M397" s="78" t="s">
        <v>4116</v>
      </c>
      <c r="N397" s="90" t="s">
        <v>2878</v>
      </c>
      <c r="O397" s="35">
        <v>2</v>
      </c>
      <c r="Q397" s="174"/>
      <c r="R397" s="35"/>
    </row>
    <row r="398" spans="1:18" ht="12.75">
      <c r="A398" s="57">
        <v>36</v>
      </c>
      <c r="B398" s="79" t="s">
        <v>944</v>
      </c>
      <c r="D398" s="75" t="s">
        <v>2147</v>
      </c>
      <c r="E398" s="75" t="s">
        <v>1782</v>
      </c>
      <c r="F398" s="75" t="s">
        <v>1782</v>
      </c>
      <c r="G398" s="76" t="s">
        <v>2479</v>
      </c>
      <c r="H398" s="76" t="s">
        <v>662</v>
      </c>
      <c r="I398" s="62"/>
      <c r="J398" s="59"/>
      <c r="K398" s="61"/>
      <c r="L398" s="78" t="s">
        <v>980</v>
      </c>
      <c r="M398" s="78" t="s">
        <v>981</v>
      </c>
      <c r="N398" s="90" t="s">
        <v>2878</v>
      </c>
      <c r="O398" s="35">
        <v>2</v>
      </c>
      <c r="P398" s="60"/>
      <c r="R398" s="35"/>
    </row>
    <row r="399" spans="1:18" ht="51">
      <c r="A399" s="57">
        <v>153</v>
      </c>
      <c r="B399" s="80" t="s">
        <v>2990</v>
      </c>
      <c r="C399" s="58"/>
      <c r="D399" s="75" t="s">
        <v>2147</v>
      </c>
      <c r="E399" s="75" t="s">
        <v>1782</v>
      </c>
      <c r="F399" s="75" t="s">
        <v>1782</v>
      </c>
      <c r="G399" s="76" t="s">
        <v>666</v>
      </c>
      <c r="H399" s="76" t="s">
        <v>667</v>
      </c>
      <c r="L399" s="78" t="s">
        <v>3040</v>
      </c>
      <c r="M399" s="78" t="s">
        <v>3041</v>
      </c>
      <c r="N399" s="90" t="s">
        <v>2878</v>
      </c>
      <c r="O399" s="35">
        <v>2</v>
      </c>
      <c r="R399" s="35"/>
    </row>
    <row r="400" spans="1:19" ht="89.25">
      <c r="A400" s="26">
        <v>222</v>
      </c>
      <c r="B400" s="80" t="s">
        <v>3161</v>
      </c>
      <c r="C400" s="58"/>
      <c r="D400" s="75" t="s">
        <v>2147</v>
      </c>
      <c r="E400" s="75" t="s">
        <v>1782</v>
      </c>
      <c r="F400" s="75" t="s">
        <v>1782</v>
      </c>
      <c r="G400" s="76" t="s">
        <v>661</v>
      </c>
      <c r="H400" s="76" t="s">
        <v>662</v>
      </c>
      <c r="L400" s="78" t="s">
        <v>3165</v>
      </c>
      <c r="M400" s="78" t="s">
        <v>3166</v>
      </c>
      <c r="R400" s="35"/>
      <c r="S400" s="111" t="s">
        <v>424</v>
      </c>
    </row>
    <row r="401" spans="1:19" ht="76.5">
      <c r="A401" s="57">
        <v>245</v>
      </c>
      <c r="B401" s="80" t="s">
        <v>3801</v>
      </c>
      <c r="C401" s="58"/>
      <c r="D401" s="75" t="s">
        <v>2147</v>
      </c>
      <c r="E401" s="75" t="s">
        <v>1782</v>
      </c>
      <c r="F401" s="75" t="s">
        <v>2687</v>
      </c>
      <c r="G401" s="76" t="s">
        <v>661</v>
      </c>
      <c r="H401" s="76" t="s">
        <v>662</v>
      </c>
      <c r="L401" s="78" t="s">
        <v>3812</v>
      </c>
      <c r="M401" s="78" t="s">
        <v>3813</v>
      </c>
      <c r="R401" s="35"/>
      <c r="S401" s="111" t="s">
        <v>425</v>
      </c>
    </row>
    <row r="402" spans="1:18" ht="12.75">
      <c r="A402" s="26">
        <v>290</v>
      </c>
      <c r="B402" s="80" t="s">
        <v>3818</v>
      </c>
      <c r="C402" s="58"/>
      <c r="D402" s="75" t="s">
        <v>2147</v>
      </c>
      <c r="E402" s="75" t="s">
        <v>1782</v>
      </c>
      <c r="F402" s="75" t="s">
        <v>1666</v>
      </c>
      <c r="G402" s="76" t="s">
        <v>666</v>
      </c>
      <c r="H402" s="76" t="s">
        <v>667</v>
      </c>
      <c r="L402" s="78" t="s">
        <v>3313</v>
      </c>
      <c r="M402" s="78" t="s">
        <v>3314</v>
      </c>
      <c r="N402" s="90" t="s">
        <v>2878</v>
      </c>
      <c r="O402" s="35">
        <v>2</v>
      </c>
      <c r="Q402" s="174"/>
      <c r="R402" s="35"/>
    </row>
    <row r="403" spans="1:18" ht="38.25">
      <c r="A403" s="57">
        <v>711</v>
      </c>
      <c r="B403" s="80" t="s">
        <v>1403</v>
      </c>
      <c r="C403" s="200"/>
      <c r="D403" s="75" t="s">
        <v>2147</v>
      </c>
      <c r="E403" s="75" t="s">
        <v>1782</v>
      </c>
      <c r="F403" s="75" t="s">
        <v>1667</v>
      </c>
      <c r="G403" s="76" t="s">
        <v>661</v>
      </c>
      <c r="H403" s="76" t="s">
        <v>667</v>
      </c>
      <c r="L403" s="78" t="s">
        <v>4117</v>
      </c>
      <c r="M403" s="78" t="s">
        <v>3012</v>
      </c>
      <c r="N403" s="90" t="s">
        <v>426</v>
      </c>
      <c r="O403" s="35">
        <v>1</v>
      </c>
      <c r="R403" s="175">
        <v>5.17</v>
      </c>
    </row>
    <row r="404" spans="1:18" ht="38.25">
      <c r="A404" s="26">
        <v>154</v>
      </c>
      <c r="B404" s="80" t="s">
        <v>2990</v>
      </c>
      <c r="C404" s="58"/>
      <c r="D404" s="75" t="s">
        <v>2690</v>
      </c>
      <c r="E404" s="75" t="s">
        <v>1782</v>
      </c>
      <c r="F404" s="75" t="s">
        <v>1691</v>
      </c>
      <c r="G404" s="76" t="s">
        <v>666</v>
      </c>
      <c r="H404" s="76" t="s">
        <v>667</v>
      </c>
      <c r="L404" s="78" t="s">
        <v>3042</v>
      </c>
      <c r="M404" s="78" t="s">
        <v>3012</v>
      </c>
      <c r="N404" s="90" t="s">
        <v>2878</v>
      </c>
      <c r="O404" s="35">
        <v>2</v>
      </c>
      <c r="Q404" s="174"/>
      <c r="R404" s="35"/>
    </row>
    <row r="405" spans="1:18" ht="38.25">
      <c r="A405" s="57">
        <v>712</v>
      </c>
      <c r="B405" s="80" t="s">
        <v>1403</v>
      </c>
      <c r="C405" s="200"/>
      <c r="D405" s="75" t="s">
        <v>2690</v>
      </c>
      <c r="E405" s="75" t="s">
        <v>1782</v>
      </c>
      <c r="F405" s="75" t="s">
        <v>1691</v>
      </c>
      <c r="G405" s="76" t="s">
        <v>666</v>
      </c>
      <c r="H405" s="76" t="s">
        <v>667</v>
      </c>
      <c r="L405" s="78" t="s">
        <v>4118</v>
      </c>
      <c r="M405" s="78" t="s">
        <v>3012</v>
      </c>
      <c r="N405" s="90" t="s">
        <v>2878</v>
      </c>
      <c r="O405" s="35">
        <v>2</v>
      </c>
      <c r="R405" s="35"/>
    </row>
    <row r="406" spans="1:19" ht="38.25">
      <c r="A406" s="26">
        <v>217</v>
      </c>
      <c r="B406" s="80" t="s">
        <v>3692</v>
      </c>
      <c r="C406" s="58"/>
      <c r="D406" s="75" t="s">
        <v>2690</v>
      </c>
      <c r="E406" s="75" t="s">
        <v>1782</v>
      </c>
      <c r="F406" s="75" t="s">
        <v>58</v>
      </c>
      <c r="G406" s="76" t="s">
        <v>661</v>
      </c>
      <c r="H406" s="76" t="s">
        <v>662</v>
      </c>
      <c r="L406" s="78" t="s">
        <v>3151</v>
      </c>
      <c r="M406" s="78" t="s">
        <v>3152</v>
      </c>
      <c r="N406" s="90" t="s">
        <v>2878</v>
      </c>
      <c r="R406" s="35"/>
      <c r="S406" s="111" t="s">
        <v>427</v>
      </c>
    </row>
    <row r="407" spans="1:18" ht="25.5">
      <c r="A407" s="57">
        <v>381</v>
      </c>
      <c r="B407" s="80" t="s">
        <v>3459</v>
      </c>
      <c r="C407" s="58"/>
      <c r="D407" s="75" t="s">
        <v>2690</v>
      </c>
      <c r="E407" s="75" t="s">
        <v>1782</v>
      </c>
      <c r="F407" s="75" t="s">
        <v>1799</v>
      </c>
      <c r="G407" s="76" t="s">
        <v>666</v>
      </c>
      <c r="H407" s="76" t="s">
        <v>667</v>
      </c>
      <c r="L407" s="78" t="s">
        <v>3462</v>
      </c>
      <c r="M407" s="78" t="s">
        <v>3463</v>
      </c>
      <c r="N407" s="90" t="s">
        <v>2878</v>
      </c>
      <c r="O407" s="35">
        <v>2</v>
      </c>
      <c r="R407" s="35"/>
    </row>
    <row r="408" spans="1:18" ht="38.25">
      <c r="A408" s="26">
        <v>428</v>
      </c>
      <c r="B408" s="79" t="s">
        <v>3474</v>
      </c>
      <c r="C408" s="58"/>
      <c r="D408" s="75" t="s">
        <v>2690</v>
      </c>
      <c r="E408" s="75" t="s">
        <v>1782</v>
      </c>
      <c r="F408" s="75" t="s">
        <v>1799</v>
      </c>
      <c r="G408" s="76" t="s">
        <v>1430</v>
      </c>
      <c r="H408" s="76" t="s">
        <v>1431</v>
      </c>
      <c r="L408" s="78" t="s">
        <v>3875</v>
      </c>
      <c r="M408" s="78" t="s">
        <v>3876</v>
      </c>
      <c r="N408" s="90" t="s">
        <v>2878</v>
      </c>
      <c r="O408" s="35">
        <v>2</v>
      </c>
      <c r="Q408" s="174"/>
      <c r="R408" s="35"/>
    </row>
    <row r="409" spans="1:18" ht="12.75">
      <c r="A409" s="57">
        <v>11</v>
      </c>
      <c r="B409" s="80" t="s">
        <v>1</v>
      </c>
      <c r="C409" s="58"/>
      <c r="D409" s="75" t="s">
        <v>2690</v>
      </c>
      <c r="E409" s="75" t="s">
        <v>1782</v>
      </c>
      <c r="F409" s="75" t="s">
        <v>56</v>
      </c>
      <c r="G409" s="76" t="s">
        <v>2479</v>
      </c>
      <c r="H409" s="76" t="s">
        <v>2485</v>
      </c>
      <c r="J409" s="101"/>
      <c r="K409" s="112"/>
      <c r="L409" s="78" t="s">
        <v>15</v>
      </c>
      <c r="M409" s="78" t="s">
        <v>16</v>
      </c>
      <c r="N409" s="90" t="s">
        <v>2878</v>
      </c>
      <c r="O409" s="35">
        <v>2</v>
      </c>
      <c r="Q409" s="174"/>
      <c r="R409" s="60"/>
    </row>
    <row r="410" spans="1:18" ht="25.5">
      <c r="A410" s="26">
        <v>17</v>
      </c>
      <c r="B410" s="80" t="s">
        <v>17</v>
      </c>
      <c r="C410" s="58"/>
      <c r="D410" s="75" t="s">
        <v>2690</v>
      </c>
      <c r="E410" s="75" t="s">
        <v>1782</v>
      </c>
      <c r="F410" s="75" t="s">
        <v>56</v>
      </c>
      <c r="G410" s="76" t="s">
        <v>2479</v>
      </c>
      <c r="H410" s="76" t="s">
        <v>2480</v>
      </c>
      <c r="J410" s="101"/>
      <c r="K410" s="112"/>
      <c r="L410" s="78" t="s">
        <v>940</v>
      </c>
      <c r="M410" s="78" t="s">
        <v>941</v>
      </c>
      <c r="N410" s="90" t="s">
        <v>428</v>
      </c>
      <c r="O410" s="35">
        <v>1</v>
      </c>
      <c r="R410" s="175">
        <v>5.17</v>
      </c>
    </row>
    <row r="411" spans="1:18" ht="25.5">
      <c r="A411" s="57">
        <v>37</v>
      </c>
      <c r="B411" s="80" t="s">
        <v>944</v>
      </c>
      <c r="C411" s="58"/>
      <c r="D411" s="75" t="s">
        <v>2690</v>
      </c>
      <c r="E411" s="75" t="s">
        <v>1782</v>
      </c>
      <c r="F411" s="75" t="s">
        <v>56</v>
      </c>
      <c r="G411" s="76" t="s">
        <v>2479</v>
      </c>
      <c r="H411" s="76" t="s">
        <v>662</v>
      </c>
      <c r="L411" s="78" t="s">
        <v>940</v>
      </c>
      <c r="M411" s="78" t="s">
        <v>941</v>
      </c>
      <c r="N411" s="90" t="s">
        <v>428</v>
      </c>
      <c r="O411" s="35">
        <v>1</v>
      </c>
      <c r="R411" s="175">
        <v>5.17</v>
      </c>
    </row>
    <row r="412" spans="1:18" ht="12.75">
      <c r="A412" s="26">
        <v>246</v>
      </c>
      <c r="B412" s="80" t="s">
        <v>3801</v>
      </c>
      <c r="C412" s="58"/>
      <c r="D412" s="75" t="s">
        <v>2690</v>
      </c>
      <c r="E412" s="75" t="s">
        <v>1782</v>
      </c>
      <c r="F412" s="75" t="s">
        <v>56</v>
      </c>
      <c r="G412" s="76" t="s">
        <v>666</v>
      </c>
      <c r="H412" s="76" t="s">
        <v>662</v>
      </c>
      <c r="L412" s="78" t="s">
        <v>3814</v>
      </c>
      <c r="M412" s="78" t="s">
        <v>3815</v>
      </c>
      <c r="N412" s="90" t="s">
        <v>2878</v>
      </c>
      <c r="O412" s="35">
        <v>1</v>
      </c>
      <c r="R412" s="175">
        <v>5.17</v>
      </c>
    </row>
    <row r="413" spans="1:18" ht="25.5">
      <c r="A413" s="27">
        <v>291</v>
      </c>
      <c r="B413" s="80" t="s">
        <v>3818</v>
      </c>
      <c r="C413" s="58"/>
      <c r="D413" s="75" t="s">
        <v>2690</v>
      </c>
      <c r="E413" s="75" t="s">
        <v>1782</v>
      </c>
      <c r="F413" s="75" t="s">
        <v>56</v>
      </c>
      <c r="G413" s="76" t="s">
        <v>666</v>
      </c>
      <c r="H413" s="76" t="s">
        <v>662</v>
      </c>
      <c r="L413" s="78" t="s">
        <v>3315</v>
      </c>
      <c r="M413" s="78" t="s">
        <v>3316</v>
      </c>
      <c r="N413" s="90" t="s">
        <v>2878</v>
      </c>
      <c r="O413" s="35">
        <v>1</v>
      </c>
      <c r="R413" s="175">
        <v>5.17</v>
      </c>
    </row>
    <row r="414" spans="1:18" ht="12.75">
      <c r="A414" s="26">
        <v>581</v>
      </c>
      <c r="B414" s="80" t="s">
        <v>3903</v>
      </c>
      <c r="C414" s="200"/>
      <c r="D414" s="75" t="s">
        <v>2690</v>
      </c>
      <c r="E414" s="75" t="s">
        <v>1782</v>
      </c>
      <c r="F414" s="75" t="s">
        <v>56</v>
      </c>
      <c r="G414" s="76" t="s">
        <v>1430</v>
      </c>
      <c r="H414" s="76" t="s">
        <v>2135</v>
      </c>
      <c r="L414" s="78" t="s">
        <v>3779</v>
      </c>
      <c r="M414" s="78" t="s">
        <v>3780</v>
      </c>
      <c r="N414" s="90" t="s">
        <v>2878</v>
      </c>
      <c r="O414" s="35">
        <v>1</v>
      </c>
      <c r="R414" s="175">
        <v>5.17</v>
      </c>
    </row>
    <row r="415" spans="1:18" ht="12.75">
      <c r="A415" s="26">
        <v>647</v>
      </c>
      <c r="B415" s="80" t="s">
        <v>3973</v>
      </c>
      <c r="C415" s="200"/>
      <c r="D415" s="75" t="s">
        <v>2690</v>
      </c>
      <c r="E415" s="75" t="s">
        <v>1782</v>
      </c>
      <c r="F415" s="75" t="s">
        <v>56</v>
      </c>
      <c r="G415" s="76" t="s">
        <v>661</v>
      </c>
      <c r="H415" s="76" t="s">
        <v>667</v>
      </c>
      <c r="L415" s="78" t="s">
        <v>4038</v>
      </c>
      <c r="M415" s="78" t="s">
        <v>4039</v>
      </c>
      <c r="N415" s="90" t="s">
        <v>2878</v>
      </c>
      <c r="O415" s="35">
        <v>1</v>
      </c>
      <c r="R415" s="175">
        <v>5.17</v>
      </c>
    </row>
    <row r="416" spans="1:18" ht="63.75">
      <c r="A416" s="57">
        <v>38</v>
      </c>
      <c r="B416" s="80" t="s">
        <v>944</v>
      </c>
      <c r="C416" s="58"/>
      <c r="D416" s="75" t="s">
        <v>2690</v>
      </c>
      <c r="E416" s="75" t="s">
        <v>1782</v>
      </c>
      <c r="F416" s="75" t="s">
        <v>1647</v>
      </c>
      <c r="G416" s="76" t="s">
        <v>1706</v>
      </c>
      <c r="H416" s="76" t="s">
        <v>662</v>
      </c>
      <c r="L416" s="78" t="s">
        <v>982</v>
      </c>
      <c r="M416" s="78" t="s">
        <v>983</v>
      </c>
      <c r="N416" s="192" t="s">
        <v>2878</v>
      </c>
      <c r="O416" s="35">
        <v>1</v>
      </c>
      <c r="R416" s="175">
        <v>5.17</v>
      </c>
    </row>
    <row r="417" spans="1:18" ht="12.75">
      <c r="A417" s="26">
        <v>292</v>
      </c>
      <c r="B417" s="80" t="s">
        <v>3818</v>
      </c>
      <c r="C417" s="58"/>
      <c r="D417" s="75" t="s">
        <v>2690</v>
      </c>
      <c r="E417" s="75" t="s">
        <v>1782</v>
      </c>
      <c r="F417" s="75" t="s">
        <v>226</v>
      </c>
      <c r="G417" s="76" t="s">
        <v>666</v>
      </c>
      <c r="H417" s="76" t="s">
        <v>667</v>
      </c>
      <c r="L417" s="78" t="s">
        <v>3313</v>
      </c>
      <c r="M417" s="78" t="s">
        <v>3317</v>
      </c>
      <c r="N417" s="90" t="s">
        <v>2878</v>
      </c>
      <c r="O417" s="35">
        <v>2</v>
      </c>
      <c r="R417" s="35"/>
    </row>
    <row r="418" spans="1:18" ht="38.25">
      <c r="A418" s="57">
        <v>429</v>
      </c>
      <c r="B418" s="80" t="s">
        <v>3474</v>
      </c>
      <c r="C418" s="58"/>
      <c r="D418" s="75" t="s">
        <v>2690</v>
      </c>
      <c r="E418" s="75" t="s">
        <v>1782</v>
      </c>
      <c r="F418" s="75" t="s">
        <v>57</v>
      </c>
      <c r="G418" s="76" t="s">
        <v>1430</v>
      </c>
      <c r="H418" s="76" t="s">
        <v>1431</v>
      </c>
      <c r="L418" s="78" t="s">
        <v>3877</v>
      </c>
      <c r="M418" s="78"/>
      <c r="N418" s="90" t="s">
        <v>166</v>
      </c>
      <c r="O418" s="35">
        <v>2</v>
      </c>
      <c r="R418" s="35"/>
    </row>
    <row r="419" spans="1:18" ht="12.75">
      <c r="A419" s="26">
        <v>648</v>
      </c>
      <c r="B419" s="80" t="s">
        <v>3973</v>
      </c>
      <c r="C419" s="200"/>
      <c r="D419" s="75" t="s">
        <v>2690</v>
      </c>
      <c r="E419" s="75" t="s">
        <v>1782</v>
      </c>
      <c r="F419" s="75" t="s">
        <v>1422</v>
      </c>
      <c r="G419" s="76" t="s">
        <v>661</v>
      </c>
      <c r="H419" s="76" t="s">
        <v>667</v>
      </c>
      <c r="L419" s="78" t="s">
        <v>4040</v>
      </c>
      <c r="M419" s="78" t="s">
        <v>4041</v>
      </c>
      <c r="N419" s="90" t="s">
        <v>2878</v>
      </c>
      <c r="O419" s="35">
        <v>1</v>
      </c>
      <c r="R419" s="175">
        <v>5.17</v>
      </c>
    </row>
    <row r="420" spans="1:18" ht="38.25">
      <c r="A420" s="27">
        <v>713</v>
      </c>
      <c r="B420" s="80" t="s">
        <v>1403</v>
      </c>
      <c r="C420" s="200"/>
      <c r="D420" s="75" t="s">
        <v>2690</v>
      </c>
      <c r="E420" s="75" t="s">
        <v>1782</v>
      </c>
      <c r="F420" s="75" t="s">
        <v>3518</v>
      </c>
      <c r="G420" s="76" t="s">
        <v>666</v>
      </c>
      <c r="H420" s="76" t="s">
        <v>667</v>
      </c>
      <c r="L420" s="78" t="s">
        <v>4084</v>
      </c>
      <c r="M420" s="78" t="s">
        <v>3012</v>
      </c>
      <c r="N420" s="90" t="s">
        <v>2878</v>
      </c>
      <c r="O420" s="35">
        <v>2</v>
      </c>
      <c r="R420" s="35"/>
    </row>
    <row r="421" spans="1:18" ht="12.75">
      <c r="A421" s="26">
        <v>218</v>
      </c>
      <c r="B421" s="80" t="s">
        <v>3692</v>
      </c>
      <c r="C421" s="58"/>
      <c r="D421" s="75" t="s">
        <v>2690</v>
      </c>
      <c r="E421" s="75" t="s">
        <v>1782</v>
      </c>
      <c r="F421" s="75" t="s">
        <v>1418</v>
      </c>
      <c r="G421" s="76" t="s">
        <v>661</v>
      </c>
      <c r="H421" s="76" t="s">
        <v>662</v>
      </c>
      <c r="L421" s="78" t="s">
        <v>3153</v>
      </c>
      <c r="M421" s="78" t="s">
        <v>3154</v>
      </c>
      <c r="N421" s="90" t="s">
        <v>2878</v>
      </c>
      <c r="O421" s="35">
        <v>1</v>
      </c>
      <c r="R421" s="175">
        <v>5.17</v>
      </c>
    </row>
    <row r="422" spans="1:18" ht="51">
      <c r="A422" s="57">
        <v>430</v>
      </c>
      <c r="B422" s="80" t="s">
        <v>3474</v>
      </c>
      <c r="C422" s="58"/>
      <c r="D422" s="75" t="s">
        <v>1779</v>
      </c>
      <c r="E422" s="75" t="s">
        <v>1782</v>
      </c>
      <c r="F422" s="75" t="s">
        <v>2113</v>
      </c>
      <c r="G422" s="76" t="s">
        <v>661</v>
      </c>
      <c r="H422" s="76" t="s">
        <v>2135</v>
      </c>
      <c r="L422" s="78" t="s">
        <v>3878</v>
      </c>
      <c r="M422" s="78" t="s">
        <v>3540</v>
      </c>
      <c r="N422" s="90" t="s">
        <v>430</v>
      </c>
      <c r="O422" s="35">
        <v>1</v>
      </c>
      <c r="R422" s="175">
        <v>5.17</v>
      </c>
    </row>
    <row r="423" spans="1:18" ht="38.25">
      <c r="A423" s="26">
        <v>714</v>
      </c>
      <c r="B423" s="79" t="s">
        <v>1403</v>
      </c>
      <c r="C423" s="200"/>
      <c r="D423" s="75" t="s">
        <v>1779</v>
      </c>
      <c r="E423" s="75" t="s">
        <v>1782</v>
      </c>
      <c r="F423" s="75" t="s">
        <v>1687</v>
      </c>
      <c r="G423" s="76" t="s">
        <v>666</v>
      </c>
      <c r="H423" s="76" t="s">
        <v>667</v>
      </c>
      <c r="L423" s="78" t="s">
        <v>4084</v>
      </c>
      <c r="M423" s="78" t="s">
        <v>3012</v>
      </c>
      <c r="N423" s="90" t="s">
        <v>2878</v>
      </c>
      <c r="O423" s="35">
        <v>2</v>
      </c>
      <c r="R423" s="35"/>
    </row>
    <row r="424" spans="1:18" ht="51">
      <c r="A424" s="57">
        <v>293</v>
      </c>
      <c r="B424" s="80" t="s">
        <v>3818</v>
      </c>
      <c r="C424" s="58"/>
      <c r="D424" s="75" t="s">
        <v>1779</v>
      </c>
      <c r="E424" s="75" t="s">
        <v>1782</v>
      </c>
      <c r="F424" s="75" t="s">
        <v>1418</v>
      </c>
      <c r="G424" s="76" t="s">
        <v>661</v>
      </c>
      <c r="H424" s="76" t="s">
        <v>662</v>
      </c>
      <c r="L424" s="78" t="s">
        <v>3318</v>
      </c>
      <c r="M424" s="78" t="s">
        <v>3319</v>
      </c>
      <c r="N424" s="90" t="s">
        <v>429</v>
      </c>
      <c r="O424" s="35">
        <v>1</v>
      </c>
      <c r="Q424" s="174"/>
      <c r="R424" s="175">
        <v>5.17</v>
      </c>
    </row>
    <row r="425" spans="1:18" ht="25.5">
      <c r="A425" s="26">
        <v>582</v>
      </c>
      <c r="B425" s="80" t="s">
        <v>3903</v>
      </c>
      <c r="C425" s="200"/>
      <c r="D425" s="75" t="s">
        <v>1779</v>
      </c>
      <c r="E425" s="75" t="s">
        <v>1782</v>
      </c>
      <c r="F425" s="75" t="s">
        <v>1418</v>
      </c>
      <c r="G425" s="76" t="s">
        <v>2134</v>
      </c>
      <c r="H425" s="76" t="s">
        <v>2135</v>
      </c>
      <c r="L425" s="78" t="s">
        <v>3781</v>
      </c>
      <c r="M425" s="78" t="s">
        <v>3782</v>
      </c>
      <c r="N425" s="90" t="s">
        <v>430</v>
      </c>
      <c r="O425" s="35">
        <v>1</v>
      </c>
      <c r="R425" s="175">
        <v>5.17</v>
      </c>
    </row>
    <row r="426" spans="1:18" ht="12.75">
      <c r="A426" s="57">
        <v>715</v>
      </c>
      <c r="B426" s="80" t="s">
        <v>1403</v>
      </c>
      <c r="C426" s="200"/>
      <c r="D426" s="75" t="s">
        <v>1779</v>
      </c>
      <c r="E426" s="75" t="s">
        <v>1782</v>
      </c>
      <c r="F426" s="75" t="s">
        <v>1418</v>
      </c>
      <c r="G426" s="76" t="s">
        <v>661</v>
      </c>
      <c r="H426" s="76" t="s">
        <v>667</v>
      </c>
      <c r="L426" s="78" t="s">
        <v>4119</v>
      </c>
      <c r="M426" s="78" t="s">
        <v>4120</v>
      </c>
      <c r="N426" s="90" t="s">
        <v>2878</v>
      </c>
      <c r="O426" s="35">
        <v>1</v>
      </c>
      <c r="R426" s="175">
        <v>5.17</v>
      </c>
    </row>
    <row r="427" spans="1:18" ht="25.5">
      <c r="A427" s="26">
        <v>649</v>
      </c>
      <c r="B427" s="80" t="s">
        <v>3973</v>
      </c>
      <c r="C427" s="200"/>
      <c r="D427" s="75" t="s">
        <v>1779</v>
      </c>
      <c r="E427" s="75" t="s">
        <v>1782</v>
      </c>
      <c r="F427" s="75" t="s">
        <v>592</v>
      </c>
      <c r="G427" s="76" t="s">
        <v>661</v>
      </c>
      <c r="H427" s="76" t="s">
        <v>667</v>
      </c>
      <c r="L427" s="78" t="s">
        <v>4042</v>
      </c>
      <c r="M427" s="78" t="s">
        <v>4043</v>
      </c>
      <c r="N427" s="90" t="s">
        <v>429</v>
      </c>
      <c r="O427" s="35">
        <v>1</v>
      </c>
      <c r="R427" s="175">
        <v>5.17</v>
      </c>
    </row>
    <row r="428" spans="1:18" ht="38.25">
      <c r="A428" s="57">
        <v>431</v>
      </c>
      <c r="B428" s="80" t="s">
        <v>3474</v>
      </c>
      <c r="C428" s="58"/>
      <c r="D428" s="75" t="s">
        <v>1779</v>
      </c>
      <c r="E428" s="75" t="s">
        <v>1782</v>
      </c>
      <c r="F428" s="75" t="s">
        <v>590</v>
      </c>
      <c r="G428" s="76" t="s">
        <v>666</v>
      </c>
      <c r="H428" s="76" t="s">
        <v>667</v>
      </c>
      <c r="L428" s="78" t="s">
        <v>3541</v>
      </c>
      <c r="M428" s="78" t="s">
        <v>3542</v>
      </c>
      <c r="N428" s="90" t="s">
        <v>332</v>
      </c>
      <c r="O428" s="35">
        <v>2</v>
      </c>
      <c r="R428" s="35"/>
    </row>
    <row r="429" spans="1:18" ht="38.25">
      <c r="A429" s="26">
        <v>583</v>
      </c>
      <c r="B429" s="80" t="s">
        <v>3903</v>
      </c>
      <c r="C429" s="200"/>
      <c r="D429" s="75" t="s">
        <v>1779</v>
      </c>
      <c r="E429" s="75" t="s">
        <v>1782</v>
      </c>
      <c r="F429" s="75" t="s">
        <v>590</v>
      </c>
      <c r="G429" s="76" t="s">
        <v>1430</v>
      </c>
      <c r="H429" s="76" t="s">
        <v>2135</v>
      </c>
      <c r="L429" s="78" t="s">
        <v>3783</v>
      </c>
      <c r="M429" s="78" t="s">
        <v>3841</v>
      </c>
      <c r="N429" s="90" t="s">
        <v>332</v>
      </c>
      <c r="O429" s="35">
        <v>2</v>
      </c>
      <c r="R429" s="35"/>
    </row>
    <row r="430" spans="1:19" ht="229.5">
      <c r="A430" s="57">
        <v>39</v>
      </c>
      <c r="B430" s="80" t="s">
        <v>944</v>
      </c>
      <c r="C430" s="58"/>
      <c r="D430" s="75" t="s">
        <v>1779</v>
      </c>
      <c r="E430" s="75" t="s">
        <v>1782</v>
      </c>
      <c r="F430" s="75" t="s">
        <v>950</v>
      </c>
      <c r="G430" s="76" t="s">
        <v>1706</v>
      </c>
      <c r="H430" s="76" t="s">
        <v>662</v>
      </c>
      <c r="L430" s="78" t="s">
        <v>984</v>
      </c>
      <c r="M430" s="78" t="s">
        <v>985</v>
      </c>
      <c r="N430" s="90" t="s">
        <v>3947</v>
      </c>
      <c r="O430" s="35">
        <v>2</v>
      </c>
      <c r="R430" s="35"/>
      <c r="S430" s="111" t="s">
        <v>431</v>
      </c>
    </row>
    <row r="431" spans="1:18" ht="63.75">
      <c r="A431" s="27">
        <v>432</v>
      </c>
      <c r="B431" s="80" t="s">
        <v>3474</v>
      </c>
      <c r="C431" s="58"/>
      <c r="D431" s="75" t="s">
        <v>1779</v>
      </c>
      <c r="E431" s="75" t="s">
        <v>1782</v>
      </c>
      <c r="F431" s="75" t="s">
        <v>950</v>
      </c>
      <c r="G431" s="76" t="s">
        <v>1430</v>
      </c>
      <c r="H431" s="76" t="s">
        <v>1431</v>
      </c>
      <c r="L431" s="78" t="s">
        <v>3541</v>
      </c>
      <c r="M431" s="78" t="s">
        <v>3543</v>
      </c>
      <c r="N431" s="90" t="s">
        <v>3948</v>
      </c>
      <c r="O431" s="35">
        <v>2</v>
      </c>
      <c r="R431" s="35"/>
    </row>
    <row r="432" spans="1:19" ht="63.75">
      <c r="A432" s="27">
        <v>221</v>
      </c>
      <c r="B432" s="80" t="s">
        <v>3692</v>
      </c>
      <c r="C432" s="58"/>
      <c r="D432" s="75" t="s">
        <v>1779</v>
      </c>
      <c r="E432" s="75" t="s">
        <v>1782</v>
      </c>
      <c r="F432" s="75" t="s">
        <v>591</v>
      </c>
      <c r="G432" s="76" t="s">
        <v>661</v>
      </c>
      <c r="H432" s="76" t="s">
        <v>662</v>
      </c>
      <c r="L432" s="78" t="s">
        <v>3159</v>
      </c>
      <c r="M432" s="78" t="s">
        <v>3160</v>
      </c>
      <c r="N432" s="90" t="s">
        <v>2878</v>
      </c>
      <c r="R432" s="35"/>
      <c r="S432" s="111" t="s">
        <v>432</v>
      </c>
    </row>
    <row r="433" spans="1:19" ht="38.25">
      <c r="A433" s="57">
        <v>40</v>
      </c>
      <c r="B433" s="79" t="s">
        <v>944</v>
      </c>
      <c r="C433" s="58"/>
      <c r="D433" s="75" t="s">
        <v>1779</v>
      </c>
      <c r="E433" s="75" t="s">
        <v>1782</v>
      </c>
      <c r="F433" s="75" t="s">
        <v>951</v>
      </c>
      <c r="G433" s="76" t="s">
        <v>1706</v>
      </c>
      <c r="H433" s="76" t="s">
        <v>662</v>
      </c>
      <c r="I433" s="62"/>
      <c r="J433" s="59"/>
      <c r="K433" s="61"/>
      <c r="L433" s="78" t="s">
        <v>986</v>
      </c>
      <c r="M433" s="78" t="s">
        <v>973</v>
      </c>
      <c r="N433" s="192" t="s">
        <v>3947</v>
      </c>
      <c r="O433" s="60">
        <v>2</v>
      </c>
      <c r="P433" s="60"/>
      <c r="R433" s="35"/>
      <c r="S433" s="111" t="s">
        <v>433</v>
      </c>
    </row>
    <row r="434" spans="1:19" ht="25.5">
      <c r="A434" s="57">
        <v>220</v>
      </c>
      <c r="B434" s="80" t="s">
        <v>3692</v>
      </c>
      <c r="C434" s="58"/>
      <c r="D434" s="75" t="s">
        <v>1779</v>
      </c>
      <c r="E434" s="75" t="s">
        <v>1782</v>
      </c>
      <c r="F434" s="75" t="s">
        <v>951</v>
      </c>
      <c r="G434" s="76" t="s">
        <v>666</v>
      </c>
      <c r="H434" s="76" t="s">
        <v>667</v>
      </c>
      <c r="L434" s="78" t="s">
        <v>3157</v>
      </c>
      <c r="M434" s="78" t="s">
        <v>3158</v>
      </c>
      <c r="N434" s="90" t="s">
        <v>3949</v>
      </c>
      <c r="O434" s="35">
        <v>2</v>
      </c>
      <c r="Q434" s="174"/>
      <c r="R434" s="35"/>
      <c r="S434" s="111" t="s">
        <v>433</v>
      </c>
    </row>
    <row r="435" spans="1:19" ht="51">
      <c r="A435" s="57">
        <v>295</v>
      </c>
      <c r="B435" s="80" t="s">
        <v>3818</v>
      </c>
      <c r="C435" s="58"/>
      <c r="D435" s="75" t="s">
        <v>1779</v>
      </c>
      <c r="E435" s="75" t="s">
        <v>1782</v>
      </c>
      <c r="F435" s="75" t="s">
        <v>3000</v>
      </c>
      <c r="G435" s="76" t="s">
        <v>666</v>
      </c>
      <c r="H435" s="76" t="s">
        <v>662</v>
      </c>
      <c r="L435" s="78" t="s">
        <v>3322</v>
      </c>
      <c r="M435" s="78" t="s">
        <v>3323</v>
      </c>
      <c r="N435" s="90" t="s">
        <v>332</v>
      </c>
      <c r="O435" s="35">
        <v>2</v>
      </c>
      <c r="Q435" s="174"/>
      <c r="R435" s="35"/>
      <c r="S435" s="111" t="s">
        <v>433</v>
      </c>
    </row>
    <row r="436" spans="1:18" ht="25.5">
      <c r="A436" s="57">
        <v>650</v>
      </c>
      <c r="B436" s="80" t="s">
        <v>3973</v>
      </c>
      <c r="C436" s="200"/>
      <c r="D436" s="75" t="s">
        <v>1779</v>
      </c>
      <c r="E436" s="75" t="s">
        <v>1782</v>
      </c>
      <c r="F436" s="75" t="s">
        <v>3000</v>
      </c>
      <c r="G436" s="76" t="s">
        <v>666</v>
      </c>
      <c r="H436" s="76" t="s">
        <v>667</v>
      </c>
      <c r="L436" s="78" t="s">
        <v>4044</v>
      </c>
      <c r="M436" s="78" t="s">
        <v>4045</v>
      </c>
      <c r="N436" s="90" t="s">
        <v>332</v>
      </c>
      <c r="O436" s="35">
        <v>2</v>
      </c>
      <c r="Q436" s="174"/>
      <c r="R436" s="35"/>
    </row>
    <row r="437" spans="1:19" ht="25.5">
      <c r="A437" s="57">
        <v>716</v>
      </c>
      <c r="B437" s="80" t="s">
        <v>1403</v>
      </c>
      <c r="C437" s="200"/>
      <c r="D437" s="75" t="s">
        <v>1779</v>
      </c>
      <c r="E437" s="75" t="s">
        <v>1782</v>
      </c>
      <c r="F437" s="75" t="s">
        <v>3000</v>
      </c>
      <c r="G437" s="76" t="s">
        <v>661</v>
      </c>
      <c r="H437" s="76" t="s">
        <v>662</v>
      </c>
      <c r="L437" s="78" t="s">
        <v>4121</v>
      </c>
      <c r="M437" s="78" t="s">
        <v>3012</v>
      </c>
      <c r="R437" s="35"/>
      <c r="S437" s="111" t="s">
        <v>433</v>
      </c>
    </row>
    <row r="438" spans="1:19" ht="102">
      <c r="A438" s="57">
        <v>41</v>
      </c>
      <c r="B438" s="80" t="s">
        <v>944</v>
      </c>
      <c r="D438" s="75" t="s">
        <v>1779</v>
      </c>
      <c r="E438" s="75" t="s">
        <v>1782</v>
      </c>
      <c r="F438" s="75" t="s">
        <v>952</v>
      </c>
      <c r="G438" s="76" t="s">
        <v>1706</v>
      </c>
      <c r="H438" s="76" t="s">
        <v>662</v>
      </c>
      <c r="I438" s="62"/>
      <c r="J438" s="59"/>
      <c r="K438" s="61"/>
      <c r="L438" s="78" t="s">
        <v>987</v>
      </c>
      <c r="M438" s="78" t="s">
        <v>988</v>
      </c>
      <c r="O438" s="60"/>
      <c r="P438" s="60"/>
      <c r="R438" s="35"/>
      <c r="S438" s="111" t="s">
        <v>434</v>
      </c>
    </row>
    <row r="439" spans="1:19" ht="102">
      <c r="A439" s="57">
        <v>55</v>
      </c>
      <c r="B439" s="79" t="s">
        <v>1185</v>
      </c>
      <c r="C439" s="58"/>
      <c r="D439" s="75" t="s">
        <v>1779</v>
      </c>
      <c r="E439" s="75" t="s">
        <v>1782</v>
      </c>
      <c r="F439" s="75" t="s">
        <v>952</v>
      </c>
      <c r="G439" s="76" t="s">
        <v>1706</v>
      </c>
      <c r="H439" s="76" t="s">
        <v>2480</v>
      </c>
      <c r="L439" s="78" t="s">
        <v>1181</v>
      </c>
      <c r="M439" s="78" t="s">
        <v>1182</v>
      </c>
      <c r="R439" s="35"/>
      <c r="S439" s="111" t="s">
        <v>434</v>
      </c>
    </row>
    <row r="440" spans="1:18" ht="51">
      <c r="A440" s="26">
        <v>584</v>
      </c>
      <c r="B440" s="80" t="s">
        <v>3903</v>
      </c>
      <c r="C440" s="200"/>
      <c r="D440" s="75" t="s">
        <v>1779</v>
      </c>
      <c r="E440" s="75" t="s">
        <v>1782</v>
      </c>
      <c r="F440" s="75" t="s">
        <v>952</v>
      </c>
      <c r="G440" s="76" t="s">
        <v>2134</v>
      </c>
      <c r="H440" s="76" t="s">
        <v>2135</v>
      </c>
      <c r="L440" s="78" t="s">
        <v>3842</v>
      </c>
      <c r="M440" s="78" t="s">
        <v>3843</v>
      </c>
      <c r="N440" s="90" t="s">
        <v>435</v>
      </c>
      <c r="R440" s="35"/>
    </row>
    <row r="441" spans="1:18" ht="25.5">
      <c r="A441" s="26">
        <v>219</v>
      </c>
      <c r="B441" s="79" t="s">
        <v>3692</v>
      </c>
      <c r="C441" s="58"/>
      <c r="D441" s="75" t="s">
        <v>1779</v>
      </c>
      <c r="E441" s="75" t="s">
        <v>1782</v>
      </c>
      <c r="F441" s="75" t="s">
        <v>18</v>
      </c>
      <c r="G441" s="76" t="s">
        <v>666</v>
      </c>
      <c r="H441" s="76" t="s">
        <v>667</v>
      </c>
      <c r="L441" s="78" t="s">
        <v>3155</v>
      </c>
      <c r="M441" s="78" t="s">
        <v>3156</v>
      </c>
      <c r="N441" s="90" t="s">
        <v>332</v>
      </c>
      <c r="O441" s="35">
        <v>2</v>
      </c>
      <c r="Q441" s="174"/>
      <c r="R441" s="35"/>
    </row>
    <row r="442" spans="1:18" ht="38.25">
      <c r="A442" s="26">
        <v>433</v>
      </c>
      <c r="B442" s="80" t="s">
        <v>3474</v>
      </c>
      <c r="C442" s="58"/>
      <c r="D442" s="75" t="s">
        <v>1779</v>
      </c>
      <c r="E442" s="75" t="s">
        <v>1782</v>
      </c>
      <c r="F442" s="75" t="s">
        <v>18</v>
      </c>
      <c r="G442" s="76" t="s">
        <v>1430</v>
      </c>
      <c r="H442" s="76" t="s">
        <v>1431</v>
      </c>
      <c r="L442" s="78" t="s">
        <v>3544</v>
      </c>
      <c r="M442" s="78" t="s">
        <v>3545</v>
      </c>
      <c r="N442" s="90" t="s">
        <v>332</v>
      </c>
      <c r="O442" s="35">
        <v>2</v>
      </c>
      <c r="R442" s="35"/>
    </row>
    <row r="443" spans="1:19" ht="38.25">
      <c r="A443" s="26">
        <v>717</v>
      </c>
      <c r="B443" s="80" t="s">
        <v>1403</v>
      </c>
      <c r="C443" s="200"/>
      <c r="D443" s="75" t="s">
        <v>1779</v>
      </c>
      <c r="E443" s="75" t="s">
        <v>1782</v>
      </c>
      <c r="F443" s="75" t="s">
        <v>18</v>
      </c>
      <c r="G443" s="76" t="s">
        <v>661</v>
      </c>
      <c r="H443" s="76" t="s">
        <v>662</v>
      </c>
      <c r="L443" s="78" t="s">
        <v>4122</v>
      </c>
      <c r="M443" s="78" t="s">
        <v>3012</v>
      </c>
      <c r="N443" s="90" t="s">
        <v>2878</v>
      </c>
      <c r="O443" s="35">
        <v>1</v>
      </c>
      <c r="Q443" s="174"/>
      <c r="R443" s="175">
        <v>5.17</v>
      </c>
      <c r="S443" s="111" t="s">
        <v>433</v>
      </c>
    </row>
    <row r="444" spans="1:19" ht="178.5">
      <c r="A444" s="26">
        <v>296</v>
      </c>
      <c r="B444" s="80" t="s">
        <v>3818</v>
      </c>
      <c r="C444" s="58"/>
      <c r="D444" s="75" t="s">
        <v>1779</v>
      </c>
      <c r="E444" s="75" t="s">
        <v>1782</v>
      </c>
      <c r="F444" s="75" t="s">
        <v>2</v>
      </c>
      <c r="G444" s="76" t="s">
        <v>661</v>
      </c>
      <c r="H444" s="76" t="s">
        <v>662</v>
      </c>
      <c r="L444" s="78" t="s">
        <v>2705</v>
      </c>
      <c r="M444" s="78" t="s">
        <v>2706</v>
      </c>
      <c r="N444" s="90" t="s">
        <v>2878</v>
      </c>
      <c r="R444" s="35"/>
      <c r="S444" s="111" t="s">
        <v>436</v>
      </c>
    </row>
    <row r="445" spans="1:18" ht="76.5">
      <c r="A445" s="26">
        <v>718</v>
      </c>
      <c r="B445" s="80" t="s">
        <v>1403</v>
      </c>
      <c r="C445" s="200"/>
      <c r="D445" s="75" t="s">
        <v>1779</v>
      </c>
      <c r="E445" s="75" t="s">
        <v>1782</v>
      </c>
      <c r="F445" s="75" t="s">
        <v>2</v>
      </c>
      <c r="G445" s="76" t="s">
        <v>661</v>
      </c>
      <c r="H445" s="76" t="s">
        <v>662</v>
      </c>
      <c r="L445" s="78" t="s">
        <v>4123</v>
      </c>
      <c r="M445" s="78" t="s">
        <v>3012</v>
      </c>
      <c r="N445" s="90" t="s">
        <v>437</v>
      </c>
      <c r="R445" s="35"/>
    </row>
    <row r="446" spans="1:19" ht="63.75">
      <c r="A446" s="26">
        <v>294</v>
      </c>
      <c r="B446" s="80" t="s">
        <v>3818</v>
      </c>
      <c r="C446" s="58"/>
      <c r="D446" s="75" t="s">
        <v>1779</v>
      </c>
      <c r="E446" s="75" t="s">
        <v>1782</v>
      </c>
      <c r="F446" s="75"/>
      <c r="G446" s="76" t="s">
        <v>661</v>
      </c>
      <c r="H446" s="76" t="s">
        <v>662</v>
      </c>
      <c r="L446" s="78" t="s">
        <v>3320</v>
      </c>
      <c r="M446" s="78" t="s">
        <v>3321</v>
      </c>
      <c r="N446" s="90" t="s">
        <v>2878</v>
      </c>
      <c r="O446" s="35">
        <v>1</v>
      </c>
      <c r="R446" s="175">
        <v>5.17</v>
      </c>
      <c r="S446" s="111" t="s">
        <v>433</v>
      </c>
    </row>
    <row r="447" spans="1:18" ht="76.5">
      <c r="A447" s="26">
        <v>297</v>
      </c>
      <c r="B447" s="80" t="s">
        <v>3818</v>
      </c>
      <c r="C447" s="58"/>
      <c r="D447" s="75" t="s">
        <v>223</v>
      </c>
      <c r="E447" s="75" t="s">
        <v>2687</v>
      </c>
      <c r="F447" s="75" t="s">
        <v>674</v>
      </c>
      <c r="G447" s="76" t="s">
        <v>666</v>
      </c>
      <c r="H447" s="76" t="s">
        <v>667</v>
      </c>
      <c r="L447" s="78" t="s">
        <v>2707</v>
      </c>
      <c r="M447" s="78" t="s">
        <v>2708</v>
      </c>
      <c r="N447" s="90" t="s">
        <v>2878</v>
      </c>
      <c r="O447" s="35">
        <v>1</v>
      </c>
      <c r="R447" s="175">
        <v>5.17</v>
      </c>
    </row>
    <row r="448" spans="1:18" ht="38.25">
      <c r="A448" s="26">
        <v>651</v>
      </c>
      <c r="B448" s="80" t="s">
        <v>3973</v>
      </c>
      <c r="C448" s="200"/>
      <c r="D448" s="75" t="s">
        <v>223</v>
      </c>
      <c r="E448" s="75" t="s">
        <v>2687</v>
      </c>
      <c r="F448" s="75" t="s">
        <v>674</v>
      </c>
      <c r="G448" s="76" t="s">
        <v>661</v>
      </c>
      <c r="H448" s="76" t="s">
        <v>667</v>
      </c>
      <c r="L448" s="78" t="s">
        <v>4046</v>
      </c>
      <c r="M448" s="78" t="s">
        <v>4047</v>
      </c>
      <c r="N448" s="90" t="s">
        <v>438</v>
      </c>
      <c r="O448" s="35">
        <v>1</v>
      </c>
      <c r="Q448" s="174"/>
      <c r="R448" s="175">
        <v>5.17</v>
      </c>
    </row>
    <row r="449" spans="1:18" ht="12.75">
      <c r="A449" s="26">
        <v>89</v>
      </c>
      <c r="B449" s="79" t="s">
        <v>3517</v>
      </c>
      <c r="C449" s="58"/>
      <c r="D449" s="75" t="s">
        <v>223</v>
      </c>
      <c r="E449" s="75" t="s">
        <v>2687</v>
      </c>
      <c r="F449" s="75" t="s">
        <v>2667</v>
      </c>
      <c r="G449" s="76" t="s">
        <v>666</v>
      </c>
      <c r="H449" s="76" t="s">
        <v>667</v>
      </c>
      <c r="L449" s="78" t="s">
        <v>2644</v>
      </c>
      <c r="M449" s="78" t="s">
        <v>3522</v>
      </c>
      <c r="N449" s="90" t="s">
        <v>332</v>
      </c>
      <c r="O449" s="35">
        <v>2</v>
      </c>
      <c r="R449" s="35"/>
    </row>
    <row r="450" spans="1:18" ht="12.75">
      <c r="A450" s="26">
        <v>105</v>
      </c>
      <c r="B450" s="80" t="s">
        <v>3531</v>
      </c>
      <c r="C450" s="58"/>
      <c r="D450" s="75" t="s">
        <v>223</v>
      </c>
      <c r="E450" s="75" t="s">
        <v>2687</v>
      </c>
      <c r="F450" s="75" t="s">
        <v>2667</v>
      </c>
      <c r="G450" s="76" t="s">
        <v>666</v>
      </c>
      <c r="H450" s="76" t="s">
        <v>662</v>
      </c>
      <c r="L450" s="78" t="s">
        <v>2192</v>
      </c>
      <c r="M450" s="78" t="s">
        <v>2193</v>
      </c>
      <c r="N450" s="90" t="s">
        <v>332</v>
      </c>
      <c r="O450" s="35">
        <v>2</v>
      </c>
      <c r="R450" s="35"/>
    </row>
    <row r="451" spans="1:18" ht="25.5">
      <c r="A451" s="26">
        <v>236</v>
      </c>
      <c r="B451" s="80" t="s">
        <v>3161</v>
      </c>
      <c r="C451" s="58"/>
      <c r="D451" s="75" t="s">
        <v>223</v>
      </c>
      <c r="E451" s="75" t="s">
        <v>2687</v>
      </c>
      <c r="F451" s="75" t="s">
        <v>2667</v>
      </c>
      <c r="G451" s="76" t="s">
        <v>666</v>
      </c>
      <c r="H451" s="76" t="s">
        <v>662</v>
      </c>
      <c r="L451" s="78" t="s">
        <v>3794</v>
      </c>
      <c r="M451" s="78" t="s">
        <v>3795</v>
      </c>
      <c r="N451" s="90" t="s">
        <v>332</v>
      </c>
      <c r="O451" s="35">
        <v>2</v>
      </c>
      <c r="R451" s="35"/>
    </row>
    <row r="452" spans="1:18" ht="12.75">
      <c r="A452" s="26">
        <v>298</v>
      </c>
      <c r="B452" s="80" t="s">
        <v>3818</v>
      </c>
      <c r="C452" s="58"/>
      <c r="D452" s="75" t="s">
        <v>223</v>
      </c>
      <c r="E452" s="75" t="s">
        <v>2687</v>
      </c>
      <c r="F452" s="75" t="s">
        <v>2667</v>
      </c>
      <c r="G452" s="76" t="s">
        <v>666</v>
      </c>
      <c r="H452" s="76" t="s">
        <v>667</v>
      </c>
      <c r="L452" s="78" t="s">
        <v>2644</v>
      </c>
      <c r="M452" s="78" t="s">
        <v>2709</v>
      </c>
      <c r="N452" s="90" t="s">
        <v>332</v>
      </c>
      <c r="O452" s="35">
        <v>2</v>
      </c>
      <c r="Q452" s="174"/>
      <c r="R452" s="35"/>
    </row>
    <row r="453" spans="1:18" ht="12.75">
      <c r="A453" s="26">
        <v>382</v>
      </c>
      <c r="B453" s="80" t="s">
        <v>3459</v>
      </c>
      <c r="C453" s="58"/>
      <c r="D453" s="75" t="s">
        <v>223</v>
      </c>
      <c r="E453" s="75" t="s">
        <v>2687</v>
      </c>
      <c r="F453" s="75" t="s">
        <v>2667</v>
      </c>
      <c r="G453" s="76" t="s">
        <v>666</v>
      </c>
      <c r="H453" s="76" t="s">
        <v>667</v>
      </c>
      <c r="L453" s="78" t="s">
        <v>3464</v>
      </c>
      <c r="M453" s="78" t="s">
        <v>3465</v>
      </c>
      <c r="N453" s="90" t="s">
        <v>332</v>
      </c>
      <c r="O453" s="35">
        <v>2</v>
      </c>
      <c r="R453" s="35"/>
    </row>
    <row r="454" spans="1:18" ht="12.75">
      <c r="A454" s="26">
        <v>434</v>
      </c>
      <c r="B454" s="80" t="s">
        <v>3474</v>
      </c>
      <c r="C454" s="58"/>
      <c r="D454" s="75" t="s">
        <v>223</v>
      </c>
      <c r="E454" s="75" t="s">
        <v>2687</v>
      </c>
      <c r="F454" s="75" t="s">
        <v>2667</v>
      </c>
      <c r="G454" s="76" t="s">
        <v>1430</v>
      </c>
      <c r="H454" s="76" t="s">
        <v>1431</v>
      </c>
      <c r="L454" s="78" t="s">
        <v>3499</v>
      </c>
      <c r="M454" s="78" t="s">
        <v>3546</v>
      </c>
      <c r="N454" s="90" t="s">
        <v>332</v>
      </c>
      <c r="O454" s="35">
        <v>2</v>
      </c>
      <c r="R454" s="35"/>
    </row>
    <row r="455" spans="1:18" ht="12.75">
      <c r="A455" s="26">
        <v>585</v>
      </c>
      <c r="B455" s="80" t="s">
        <v>3903</v>
      </c>
      <c r="C455" s="200"/>
      <c r="D455" s="75" t="s">
        <v>223</v>
      </c>
      <c r="E455" s="75" t="s">
        <v>2687</v>
      </c>
      <c r="F455" s="75" t="s">
        <v>2667</v>
      </c>
      <c r="G455" s="76" t="s">
        <v>1430</v>
      </c>
      <c r="H455" s="76" t="s">
        <v>2135</v>
      </c>
      <c r="L455" s="78" t="s">
        <v>3844</v>
      </c>
      <c r="M455" s="78" t="s">
        <v>3845</v>
      </c>
      <c r="N455" s="90" t="s">
        <v>332</v>
      </c>
      <c r="O455" s="35">
        <v>2</v>
      </c>
      <c r="R455" s="35"/>
    </row>
    <row r="456" spans="1:18" ht="38.25">
      <c r="A456" s="26">
        <v>586</v>
      </c>
      <c r="B456" s="80" t="s">
        <v>3903</v>
      </c>
      <c r="C456" s="200"/>
      <c r="D456" s="75" t="s">
        <v>223</v>
      </c>
      <c r="E456" s="75" t="s">
        <v>2687</v>
      </c>
      <c r="F456" s="75" t="s">
        <v>2667</v>
      </c>
      <c r="G456" s="76" t="s">
        <v>1430</v>
      </c>
      <c r="H456" s="76" t="s">
        <v>2135</v>
      </c>
      <c r="L456" s="78" t="s">
        <v>3846</v>
      </c>
      <c r="M456" s="78" t="s">
        <v>286</v>
      </c>
      <c r="N456" s="90" t="s">
        <v>332</v>
      </c>
      <c r="O456" s="35">
        <v>2</v>
      </c>
      <c r="R456" s="35"/>
    </row>
    <row r="457" spans="1:18" ht="25.5">
      <c r="A457" s="26">
        <v>719</v>
      </c>
      <c r="B457" s="80" t="s">
        <v>1403</v>
      </c>
      <c r="C457" s="200"/>
      <c r="D457" s="75" t="s">
        <v>223</v>
      </c>
      <c r="E457" s="75" t="s">
        <v>2687</v>
      </c>
      <c r="F457" s="75" t="s">
        <v>2667</v>
      </c>
      <c r="G457" s="76" t="s">
        <v>666</v>
      </c>
      <c r="H457" s="76" t="s">
        <v>667</v>
      </c>
      <c r="L457" s="78" t="s">
        <v>4124</v>
      </c>
      <c r="M457" s="78" t="s">
        <v>4112</v>
      </c>
      <c r="N457" s="90" t="s">
        <v>332</v>
      </c>
      <c r="O457" s="35">
        <v>2</v>
      </c>
      <c r="Q457" s="174"/>
      <c r="R457" s="35"/>
    </row>
    <row r="458" spans="1:18" ht="12.75">
      <c r="A458" s="26">
        <v>587</v>
      </c>
      <c r="B458" s="80" t="s">
        <v>3903</v>
      </c>
      <c r="C458" s="200"/>
      <c r="D458" s="75" t="s">
        <v>3930</v>
      </c>
      <c r="E458" s="75" t="s">
        <v>2687</v>
      </c>
      <c r="F458" s="75" t="s">
        <v>1782</v>
      </c>
      <c r="G458" s="76" t="s">
        <v>1430</v>
      </c>
      <c r="H458" s="76" t="s">
        <v>2135</v>
      </c>
      <c r="L458" s="78" t="s">
        <v>3044</v>
      </c>
      <c r="M458" s="78" t="s">
        <v>3045</v>
      </c>
      <c r="N458" s="90" t="s">
        <v>332</v>
      </c>
      <c r="O458" s="35">
        <v>2</v>
      </c>
      <c r="R458" s="35"/>
    </row>
    <row r="459" spans="1:18" ht="12.75">
      <c r="A459" s="26">
        <v>588</v>
      </c>
      <c r="B459" s="80" t="s">
        <v>3903</v>
      </c>
      <c r="C459" s="200"/>
      <c r="D459" s="75" t="s">
        <v>3931</v>
      </c>
      <c r="E459" s="75" t="s">
        <v>2687</v>
      </c>
      <c r="F459" s="75" t="s">
        <v>2684</v>
      </c>
      <c r="G459" s="76" t="s">
        <v>1430</v>
      </c>
      <c r="H459" s="76" t="s">
        <v>2135</v>
      </c>
      <c r="L459" s="78" t="s">
        <v>3044</v>
      </c>
      <c r="M459" s="78" t="s">
        <v>3045</v>
      </c>
      <c r="N459" s="90" t="s">
        <v>332</v>
      </c>
      <c r="O459" s="35">
        <v>2</v>
      </c>
      <c r="R459" s="35"/>
    </row>
    <row r="460" spans="1:18" ht="12.75">
      <c r="A460" s="26">
        <v>589</v>
      </c>
      <c r="B460" s="80" t="s">
        <v>3903</v>
      </c>
      <c r="C460" s="200"/>
      <c r="D460" s="73" t="s">
        <v>3932</v>
      </c>
      <c r="E460" s="73" t="s">
        <v>2687</v>
      </c>
      <c r="F460" s="73" t="s">
        <v>1667</v>
      </c>
      <c r="G460" s="74" t="s">
        <v>1430</v>
      </c>
      <c r="H460" s="74" t="s">
        <v>2135</v>
      </c>
      <c r="L460" s="77" t="s">
        <v>3044</v>
      </c>
      <c r="M460" s="77" t="s">
        <v>3045</v>
      </c>
      <c r="N460" s="90" t="s">
        <v>332</v>
      </c>
      <c r="O460" s="35">
        <v>2</v>
      </c>
      <c r="R460" s="35"/>
    </row>
    <row r="461" spans="1:18" ht="76.5">
      <c r="A461" s="26">
        <v>590</v>
      </c>
      <c r="B461" s="80" t="s">
        <v>3903</v>
      </c>
      <c r="C461" s="200"/>
      <c r="D461" s="75" t="s">
        <v>2149</v>
      </c>
      <c r="E461" s="75" t="s">
        <v>2687</v>
      </c>
      <c r="F461" s="75" t="s">
        <v>1691</v>
      </c>
      <c r="G461" s="76" t="s">
        <v>1430</v>
      </c>
      <c r="H461" s="76" t="s">
        <v>2135</v>
      </c>
      <c r="L461" s="78" t="s">
        <v>3847</v>
      </c>
      <c r="M461" s="78" t="s">
        <v>3848</v>
      </c>
      <c r="N461" s="90" t="s">
        <v>332</v>
      </c>
      <c r="O461" s="35">
        <v>2</v>
      </c>
      <c r="R461" s="35"/>
    </row>
    <row r="462" spans="1:18" ht="25.5">
      <c r="A462" s="26">
        <v>299</v>
      </c>
      <c r="B462" s="80" t="s">
        <v>3818</v>
      </c>
      <c r="C462" s="58"/>
      <c r="D462" s="75" t="s">
        <v>224</v>
      </c>
      <c r="E462" s="75" t="s">
        <v>2687</v>
      </c>
      <c r="F462" s="75" t="s">
        <v>1799</v>
      </c>
      <c r="G462" s="76" t="s">
        <v>661</v>
      </c>
      <c r="H462" s="76" t="s">
        <v>667</v>
      </c>
      <c r="I462" s="62"/>
      <c r="J462" s="59"/>
      <c r="K462" s="61"/>
      <c r="L462" s="78" t="s">
        <v>2710</v>
      </c>
      <c r="M462" s="78" t="s">
        <v>2711</v>
      </c>
      <c r="N462" s="192" t="s">
        <v>439</v>
      </c>
      <c r="O462" s="60">
        <v>1</v>
      </c>
      <c r="P462" s="60"/>
      <c r="R462" s="175">
        <v>5.17</v>
      </c>
    </row>
    <row r="463" spans="1:19" ht="51">
      <c r="A463" s="26">
        <v>720</v>
      </c>
      <c r="B463" s="80" t="s">
        <v>1403</v>
      </c>
      <c r="C463" s="200"/>
      <c r="D463" s="75" t="s">
        <v>224</v>
      </c>
      <c r="E463" s="75" t="s">
        <v>2687</v>
      </c>
      <c r="F463" s="75" t="s">
        <v>719</v>
      </c>
      <c r="G463" s="76" t="s">
        <v>661</v>
      </c>
      <c r="H463" s="76" t="s">
        <v>662</v>
      </c>
      <c r="L463" s="78" t="s">
        <v>4125</v>
      </c>
      <c r="M463" s="78" t="s">
        <v>3012</v>
      </c>
      <c r="N463" s="90" t="s">
        <v>440</v>
      </c>
      <c r="O463" s="35">
        <v>1</v>
      </c>
      <c r="R463" s="175">
        <v>5.17</v>
      </c>
      <c r="S463" s="111"/>
    </row>
    <row r="464" spans="1:19" ht="153">
      <c r="A464" s="26">
        <v>42</v>
      </c>
      <c r="B464" s="80" t="s">
        <v>944</v>
      </c>
      <c r="C464" s="58"/>
      <c r="D464" s="75" t="s">
        <v>2149</v>
      </c>
      <c r="E464" s="75" t="s">
        <v>2687</v>
      </c>
      <c r="F464" s="75" t="s">
        <v>219</v>
      </c>
      <c r="G464" s="76" t="s">
        <v>1706</v>
      </c>
      <c r="H464" s="76" t="s">
        <v>662</v>
      </c>
      <c r="L464" s="78" t="s">
        <v>989</v>
      </c>
      <c r="M464" s="78" t="s">
        <v>990</v>
      </c>
      <c r="R464" s="35"/>
      <c r="S464" s="111" t="s">
        <v>441</v>
      </c>
    </row>
    <row r="465" spans="1:18" ht="63.75">
      <c r="A465" s="26">
        <v>155</v>
      </c>
      <c r="B465" s="80" t="s">
        <v>2990</v>
      </c>
      <c r="C465" s="58"/>
      <c r="D465" s="75" t="s">
        <v>224</v>
      </c>
      <c r="E465" s="75" t="s">
        <v>2687</v>
      </c>
      <c r="F465" s="75" t="s">
        <v>219</v>
      </c>
      <c r="G465" s="76" t="s">
        <v>666</v>
      </c>
      <c r="H465" s="76" t="s">
        <v>667</v>
      </c>
      <c r="L465" s="78" t="s">
        <v>2285</v>
      </c>
      <c r="M465" s="78" t="s">
        <v>2286</v>
      </c>
      <c r="N465" s="90" t="s">
        <v>332</v>
      </c>
      <c r="O465" s="35">
        <v>2</v>
      </c>
      <c r="R465" s="35"/>
    </row>
    <row r="466" spans="1:18" ht="25.5">
      <c r="A466" s="26">
        <v>301</v>
      </c>
      <c r="B466" s="80" t="s">
        <v>3818</v>
      </c>
      <c r="C466" s="58"/>
      <c r="D466" s="75" t="s">
        <v>224</v>
      </c>
      <c r="E466" s="75" t="s">
        <v>2687</v>
      </c>
      <c r="F466" s="75" t="s">
        <v>219</v>
      </c>
      <c r="G466" s="76" t="s">
        <v>666</v>
      </c>
      <c r="H466" s="76" t="s">
        <v>667</v>
      </c>
      <c r="L466" s="78" t="s">
        <v>2714</v>
      </c>
      <c r="M466" s="78" t="s">
        <v>2715</v>
      </c>
      <c r="N466" s="90" t="s">
        <v>332</v>
      </c>
      <c r="O466" s="35">
        <v>2</v>
      </c>
      <c r="Q466" s="174"/>
      <c r="R466" s="35"/>
    </row>
    <row r="467" spans="1:18" ht="12.75">
      <c r="A467" s="26">
        <v>435</v>
      </c>
      <c r="B467" s="80" t="s">
        <v>3474</v>
      </c>
      <c r="C467" s="58"/>
      <c r="D467" s="73" t="s">
        <v>224</v>
      </c>
      <c r="E467" s="73" t="s">
        <v>2687</v>
      </c>
      <c r="F467" s="73" t="s">
        <v>219</v>
      </c>
      <c r="G467" s="74" t="s">
        <v>1430</v>
      </c>
      <c r="H467" s="74" t="s">
        <v>1431</v>
      </c>
      <c r="L467" s="77" t="s">
        <v>3544</v>
      </c>
      <c r="M467" s="77" t="s">
        <v>3547</v>
      </c>
      <c r="N467" s="90" t="s">
        <v>332</v>
      </c>
      <c r="O467" s="35">
        <v>2</v>
      </c>
      <c r="R467" s="35"/>
    </row>
    <row r="468" spans="1:18" ht="51">
      <c r="A468" s="26">
        <v>721</v>
      </c>
      <c r="B468" s="80" t="s">
        <v>1403</v>
      </c>
      <c r="C468" s="200"/>
      <c r="D468" s="75" t="s">
        <v>224</v>
      </c>
      <c r="E468" s="75" t="s">
        <v>2687</v>
      </c>
      <c r="F468" s="75" t="s">
        <v>219</v>
      </c>
      <c r="G468" s="76" t="s">
        <v>661</v>
      </c>
      <c r="H468" s="76" t="s">
        <v>662</v>
      </c>
      <c r="L468" s="78" t="s">
        <v>4126</v>
      </c>
      <c r="M468" s="78" t="s">
        <v>3012</v>
      </c>
      <c r="N468" s="90" t="s">
        <v>2878</v>
      </c>
      <c r="O468" s="35">
        <v>1</v>
      </c>
      <c r="R468" s="175">
        <v>5.17</v>
      </c>
    </row>
    <row r="469" spans="1:18" ht="25.5">
      <c r="A469" s="26">
        <v>300</v>
      </c>
      <c r="B469" s="80" t="s">
        <v>3818</v>
      </c>
      <c r="C469" s="58"/>
      <c r="D469" s="75" t="s">
        <v>224</v>
      </c>
      <c r="E469" s="75" t="s">
        <v>2687</v>
      </c>
      <c r="F469" s="75" t="s">
        <v>551</v>
      </c>
      <c r="G469" s="76" t="s">
        <v>661</v>
      </c>
      <c r="H469" s="76" t="s">
        <v>667</v>
      </c>
      <c r="L469" s="78" t="s">
        <v>2712</v>
      </c>
      <c r="M469" s="78" t="s">
        <v>2713</v>
      </c>
      <c r="N469" s="192" t="s">
        <v>442</v>
      </c>
      <c r="O469" s="35">
        <v>1</v>
      </c>
      <c r="R469" s="175">
        <v>5.17</v>
      </c>
    </row>
    <row r="470" spans="1:18" ht="51">
      <c r="A470" s="26">
        <v>722</v>
      </c>
      <c r="B470" s="80" t="s">
        <v>1403</v>
      </c>
      <c r="C470" s="200"/>
      <c r="D470" s="75" t="s">
        <v>224</v>
      </c>
      <c r="E470" s="75" t="s">
        <v>2687</v>
      </c>
      <c r="F470" s="75" t="s">
        <v>551</v>
      </c>
      <c r="G470" s="76" t="s">
        <v>661</v>
      </c>
      <c r="H470" s="76" t="s">
        <v>662</v>
      </c>
      <c r="L470" s="78" t="s">
        <v>4127</v>
      </c>
      <c r="M470" s="78" t="s">
        <v>3012</v>
      </c>
      <c r="N470" s="90" t="s">
        <v>443</v>
      </c>
      <c r="O470" s="35">
        <v>1</v>
      </c>
      <c r="R470" s="175">
        <v>5.17</v>
      </c>
    </row>
    <row r="471" spans="1:18" ht="25.5">
      <c r="A471" s="26">
        <v>436</v>
      </c>
      <c r="B471" s="80" t="s">
        <v>3474</v>
      </c>
      <c r="C471" s="58"/>
      <c r="D471" s="75" t="s">
        <v>224</v>
      </c>
      <c r="E471" s="75" t="s">
        <v>2687</v>
      </c>
      <c r="F471" s="75" t="s">
        <v>550</v>
      </c>
      <c r="G471" s="76" t="s">
        <v>661</v>
      </c>
      <c r="H471" s="76" t="s">
        <v>2135</v>
      </c>
      <c r="L471" s="78" t="s">
        <v>3548</v>
      </c>
      <c r="M471" s="78"/>
      <c r="N471" s="90" t="s">
        <v>444</v>
      </c>
      <c r="R471" s="35"/>
    </row>
    <row r="472" spans="1:18" ht="51">
      <c r="A472" s="26">
        <v>90</v>
      </c>
      <c r="B472" s="79" t="s">
        <v>3517</v>
      </c>
      <c r="D472" s="75" t="s">
        <v>224</v>
      </c>
      <c r="E472" s="75" t="s">
        <v>2687</v>
      </c>
      <c r="F472" s="75" t="s">
        <v>3518</v>
      </c>
      <c r="G472" s="76" t="s">
        <v>661</v>
      </c>
      <c r="H472" s="76" t="s">
        <v>667</v>
      </c>
      <c r="L472" s="78" t="s">
        <v>3523</v>
      </c>
      <c r="M472" s="78" t="s">
        <v>3524</v>
      </c>
      <c r="N472" s="90" t="s">
        <v>2878</v>
      </c>
      <c r="O472" s="35">
        <v>1</v>
      </c>
      <c r="R472" s="175">
        <v>5.17</v>
      </c>
    </row>
    <row r="473" spans="1:18" ht="25.5">
      <c r="A473" s="26">
        <v>302</v>
      </c>
      <c r="B473" s="80" t="s">
        <v>3818</v>
      </c>
      <c r="C473" s="58"/>
      <c r="D473" s="75" t="s">
        <v>224</v>
      </c>
      <c r="E473" s="75" t="s">
        <v>2687</v>
      </c>
      <c r="F473" s="75" t="s">
        <v>3518</v>
      </c>
      <c r="G473" s="76" t="s">
        <v>661</v>
      </c>
      <c r="H473" s="76" t="s">
        <v>662</v>
      </c>
      <c r="L473" s="78" t="s">
        <v>2716</v>
      </c>
      <c r="M473" s="78" t="s">
        <v>2717</v>
      </c>
      <c r="N473" s="90" t="s">
        <v>2878</v>
      </c>
      <c r="O473" s="35">
        <v>1</v>
      </c>
      <c r="R473" s="175">
        <v>5.17</v>
      </c>
    </row>
    <row r="474" spans="1:18" ht="38.25">
      <c r="A474" s="26">
        <v>723</v>
      </c>
      <c r="B474" s="80" t="s">
        <v>1403</v>
      </c>
      <c r="C474" s="200"/>
      <c r="D474" s="75" t="s">
        <v>224</v>
      </c>
      <c r="E474" s="75" t="s">
        <v>2687</v>
      </c>
      <c r="F474" s="75" t="s">
        <v>3518</v>
      </c>
      <c r="G474" s="76" t="s">
        <v>661</v>
      </c>
      <c r="H474" s="76" t="s">
        <v>662</v>
      </c>
      <c r="L474" s="78" t="s">
        <v>4128</v>
      </c>
      <c r="M474" s="78" t="s">
        <v>3012</v>
      </c>
      <c r="N474" s="90" t="s">
        <v>2878</v>
      </c>
      <c r="O474" s="35">
        <v>1</v>
      </c>
      <c r="R474" s="175">
        <v>5.17</v>
      </c>
    </row>
    <row r="475" spans="1:18" ht="38.25">
      <c r="A475" s="26">
        <v>156</v>
      </c>
      <c r="B475" s="80" t="s">
        <v>2990</v>
      </c>
      <c r="C475" s="58"/>
      <c r="D475" s="75" t="s">
        <v>225</v>
      </c>
      <c r="E475" s="75" t="s">
        <v>2687</v>
      </c>
      <c r="F475" s="75" t="s">
        <v>952</v>
      </c>
      <c r="G475" s="76" t="s">
        <v>666</v>
      </c>
      <c r="H475" s="76" t="s">
        <v>667</v>
      </c>
      <c r="L475" s="78" t="s">
        <v>2287</v>
      </c>
      <c r="M475" s="78" t="s">
        <v>3012</v>
      </c>
      <c r="N475" s="90" t="s">
        <v>332</v>
      </c>
      <c r="O475" s="35">
        <v>2</v>
      </c>
      <c r="Q475" s="174"/>
      <c r="R475" s="35"/>
    </row>
    <row r="476" spans="1:19" ht="63.75">
      <c r="A476" s="26">
        <v>600</v>
      </c>
      <c r="B476" s="80" t="s">
        <v>3903</v>
      </c>
      <c r="C476" s="200"/>
      <c r="D476" s="75" t="s">
        <v>1415</v>
      </c>
      <c r="E476" s="75" t="s">
        <v>1667</v>
      </c>
      <c r="F476" s="75" t="s">
        <v>1667</v>
      </c>
      <c r="G476" s="76" t="s">
        <v>2134</v>
      </c>
      <c r="H476" s="76" t="s">
        <v>2135</v>
      </c>
      <c r="L476" s="78" t="s">
        <v>3853</v>
      </c>
      <c r="M476" s="78" t="s">
        <v>3854</v>
      </c>
      <c r="R476" s="35"/>
      <c r="S476" s="111" t="s">
        <v>445</v>
      </c>
    </row>
    <row r="477" spans="1:19" ht="204">
      <c r="A477" s="26">
        <v>60</v>
      </c>
      <c r="B477" s="80" t="s">
        <v>579</v>
      </c>
      <c r="C477" s="58"/>
      <c r="D477" s="75" t="s">
        <v>1415</v>
      </c>
      <c r="E477" s="75" t="s">
        <v>1787</v>
      </c>
      <c r="F477" s="75" t="s">
        <v>2669</v>
      </c>
      <c r="G477" s="76" t="s">
        <v>1706</v>
      </c>
      <c r="H477" s="76" t="s">
        <v>2480</v>
      </c>
      <c r="L477" s="78" t="s">
        <v>584</v>
      </c>
      <c r="M477" s="78" t="s">
        <v>585</v>
      </c>
      <c r="N477" s="90" t="s">
        <v>446</v>
      </c>
      <c r="R477" s="35"/>
      <c r="S477" s="111" t="s">
        <v>447</v>
      </c>
    </row>
    <row r="478" spans="1:18" ht="12.75">
      <c r="A478" s="26">
        <v>110</v>
      </c>
      <c r="B478" s="80" t="s">
        <v>3531</v>
      </c>
      <c r="C478" s="58"/>
      <c r="D478" s="73" t="s">
        <v>1415</v>
      </c>
      <c r="E478" s="73" t="s">
        <v>1667</v>
      </c>
      <c r="F478" s="73" t="s">
        <v>58</v>
      </c>
      <c r="G478" s="74" t="s">
        <v>666</v>
      </c>
      <c r="H478" s="74" t="s">
        <v>662</v>
      </c>
      <c r="L478" s="78" t="s">
        <v>2201</v>
      </c>
      <c r="M478" s="78" t="s">
        <v>2202</v>
      </c>
      <c r="N478" s="90" t="s">
        <v>332</v>
      </c>
      <c r="O478" s="35">
        <v>2</v>
      </c>
      <c r="Q478" s="174"/>
      <c r="R478" s="60"/>
    </row>
    <row r="479" spans="1:18" ht="12.75">
      <c r="A479" s="26">
        <v>307</v>
      </c>
      <c r="B479" s="80" t="s">
        <v>3818</v>
      </c>
      <c r="C479" s="58"/>
      <c r="D479" s="75" t="s">
        <v>1415</v>
      </c>
      <c r="E479" s="75" t="s">
        <v>1667</v>
      </c>
      <c r="F479" s="75" t="s">
        <v>1799</v>
      </c>
      <c r="G479" s="76" t="s">
        <v>666</v>
      </c>
      <c r="H479" s="76" t="s">
        <v>667</v>
      </c>
      <c r="L479" s="78" t="s">
        <v>2644</v>
      </c>
      <c r="M479" s="78" t="s">
        <v>2723</v>
      </c>
      <c r="N479" s="90" t="s">
        <v>332</v>
      </c>
      <c r="O479" s="35">
        <v>2</v>
      </c>
      <c r="R479" s="35"/>
    </row>
    <row r="480" spans="1:18" ht="12.75">
      <c r="A480" s="26">
        <v>446</v>
      </c>
      <c r="B480" s="80" t="s">
        <v>3474</v>
      </c>
      <c r="C480" s="58"/>
      <c r="D480" s="75" t="s">
        <v>1415</v>
      </c>
      <c r="E480" s="75" t="s">
        <v>1667</v>
      </c>
      <c r="F480" s="75" t="s">
        <v>1799</v>
      </c>
      <c r="G480" s="76" t="s">
        <v>1430</v>
      </c>
      <c r="H480" s="76" t="s">
        <v>1431</v>
      </c>
      <c r="L480" s="78" t="s">
        <v>2941</v>
      </c>
      <c r="M480" s="78" t="s">
        <v>2942</v>
      </c>
      <c r="N480" s="90" t="s">
        <v>332</v>
      </c>
      <c r="O480" s="35">
        <v>2</v>
      </c>
      <c r="R480" s="35"/>
    </row>
    <row r="481" spans="1:18" ht="12.75">
      <c r="A481" s="26">
        <v>599</v>
      </c>
      <c r="B481" s="80" t="s">
        <v>3903</v>
      </c>
      <c r="C481" s="200"/>
      <c r="D481" s="75" t="s">
        <v>1415</v>
      </c>
      <c r="E481" s="75" t="s">
        <v>1667</v>
      </c>
      <c r="F481" s="75" t="s">
        <v>1799</v>
      </c>
      <c r="G481" s="76" t="s">
        <v>1430</v>
      </c>
      <c r="H481" s="76" t="s">
        <v>2135</v>
      </c>
      <c r="L481" s="87" t="s">
        <v>3851</v>
      </c>
      <c r="M481" s="87" t="s">
        <v>3852</v>
      </c>
      <c r="N481" s="90" t="s">
        <v>332</v>
      </c>
      <c r="O481" s="35">
        <v>2</v>
      </c>
      <c r="R481" s="35"/>
    </row>
    <row r="482" spans="1:18" ht="12.75">
      <c r="A482" s="26">
        <v>726</v>
      </c>
      <c r="B482" s="80" t="s">
        <v>1403</v>
      </c>
      <c r="C482" s="200"/>
      <c r="D482" s="75" t="s">
        <v>1415</v>
      </c>
      <c r="E482" s="75" t="s">
        <v>1667</v>
      </c>
      <c r="F482" s="75" t="s">
        <v>1799</v>
      </c>
      <c r="G482" s="76" t="s">
        <v>666</v>
      </c>
      <c r="H482" s="76" t="s">
        <v>667</v>
      </c>
      <c r="L482" s="87" t="s">
        <v>4131</v>
      </c>
      <c r="M482" s="87" t="s">
        <v>3012</v>
      </c>
      <c r="N482" s="90" t="s">
        <v>332</v>
      </c>
      <c r="O482" s="35">
        <v>2</v>
      </c>
      <c r="Q482" s="174"/>
      <c r="R482" s="35"/>
    </row>
    <row r="483" spans="1:18" ht="38.25">
      <c r="A483" s="26">
        <v>383</v>
      </c>
      <c r="B483" s="80" t="s">
        <v>3459</v>
      </c>
      <c r="C483" s="58"/>
      <c r="D483" s="75" t="s">
        <v>1415</v>
      </c>
      <c r="E483" s="75" t="s">
        <v>1667</v>
      </c>
      <c r="F483" s="75" t="s">
        <v>1697</v>
      </c>
      <c r="G483" s="76" t="s">
        <v>666</v>
      </c>
      <c r="H483" s="76" t="s">
        <v>662</v>
      </c>
      <c r="L483" s="87" t="s">
        <v>3466</v>
      </c>
      <c r="M483" s="87" t="s">
        <v>3467</v>
      </c>
      <c r="R483" s="35"/>
    </row>
    <row r="484" spans="1:18" ht="25.5">
      <c r="A484" s="26">
        <v>92</v>
      </c>
      <c r="B484" s="80" t="s">
        <v>3517</v>
      </c>
      <c r="C484" s="58"/>
      <c r="D484" s="75" t="s">
        <v>1415</v>
      </c>
      <c r="E484" s="75" t="s">
        <v>1667</v>
      </c>
      <c r="F484" s="75" t="s">
        <v>226</v>
      </c>
      <c r="G484" s="76" t="s">
        <v>666</v>
      </c>
      <c r="H484" s="76" t="s">
        <v>667</v>
      </c>
      <c r="L484" s="87" t="s">
        <v>3527</v>
      </c>
      <c r="M484" s="87" t="s">
        <v>3528</v>
      </c>
      <c r="N484" s="90" t="s">
        <v>3950</v>
      </c>
      <c r="O484" s="35">
        <v>2</v>
      </c>
      <c r="R484" s="35"/>
    </row>
    <row r="485" spans="1:19" ht="38.25">
      <c r="A485" s="26">
        <v>180</v>
      </c>
      <c r="B485" s="80" t="s">
        <v>3066</v>
      </c>
      <c r="C485" s="58"/>
      <c r="D485" s="75" t="s">
        <v>1415</v>
      </c>
      <c r="E485" s="75" t="s">
        <v>1667</v>
      </c>
      <c r="F485" s="75" t="s">
        <v>226</v>
      </c>
      <c r="G485" s="76" t="s">
        <v>661</v>
      </c>
      <c r="H485" s="76" t="s">
        <v>662</v>
      </c>
      <c r="L485" s="87" t="s">
        <v>3085</v>
      </c>
      <c r="M485" s="87" t="s">
        <v>3086</v>
      </c>
      <c r="N485" s="90" t="s">
        <v>3950</v>
      </c>
      <c r="O485" s="35">
        <v>2</v>
      </c>
      <c r="R485" s="35"/>
      <c r="S485" s="111" t="s">
        <v>449</v>
      </c>
    </row>
    <row r="486" spans="1:18" ht="25.5">
      <c r="A486" s="26">
        <v>308</v>
      </c>
      <c r="B486" s="80" t="s">
        <v>3818</v>
      </c>
      <c r="C486" s="58"/>
      <c r="D486" s="75" t="s">
        <v>1415</v>
      </c>
      <c r="E486" s="75" t="s">
        <v>1667</v>
      </c>
      <c r="F486" s="75" t="s">
        <v>226</v>
      </c>
      <c r="G486" s="76" t="s">
        <v>666</v>
      </c>
      <c r="H486" s="76" t="s">
        <v>662</v>
      </c>
      <c r="L486" s="87" t="s">
        <v>3344</v>
      </c>
      <c r="M486" s="87" t="s">
        <v>3345</v>
      </c>
      <c r="N486" s="90" t="s">
        <v>332</v>
      </c>
      <c r="O486" s="35">
        <v>2</v>
      </c>
      <c r="Q486" s="174"/>
      <c r="R486" s="35"/>
    </row>
    <row r="487" spans="1:19" ht="51">
      <c r="A487" s="26">
        <v>447</v>
      </c>
      <c r="B487" s="80" t="s">
        <v>3474</v>
      </c>
      <c r="C487" s="58"/>
      <c r="D487" s="75" t="s">
        <v>1415</v>
      </c>
      <c r="E487" s="75" t="s">
        <v>1667</v>
      </c>
      <c r="F487" s="75" t="s">
        <v>226</v>
      </c>
      <c r="G487" s="76" t="s">
        <v>661</v>
      </c>
      <c r="H487" s="76" t="s">
        <v>2135</v>
      </c>
      <c r="L487" s="87" t="s">
        <v>2943</v>
      </c>
      <c r="M487" s="87" t="s">
        <v>2944</v>
      </c>
      <c r="N487" s="90" t="s">
        <v>3950</v>
      </c>
      <c r="O487" s="35">
        <v>2</v>
      </c>
      <c r="Q487" s="174"/>
      <c r="R487" s="35"/>
      <c r="S487" s="111" t="s">
        <v>448</v>
      </c>
    </row>
    <row r="488" spans="1:19" ht="25.5">
      <c r="A488" s="26">
        <v>727</v>
      </c>
      <c r="B488" s="80" t="s">
        <v>1403</v>
      </c>
      <c r="C488" s="200"/>
      <c r="D488" s="75" t="s">
        <v>1415</v>
      </c>
      <c r="E488" s="75" t="s">
        <v>1667</v>
      </c>
      <c r="F488" s="75" t="s">
        <v>226</v>
      </c>
      <c r="G488" s="76" t="s">
        <v>666</v>
      </c>
      <c r="H488" s="76" t="s">
        <v>667</v>
      </c>
      <c r="L488" s="87" t="s">
        <v>4132</v>
      </c>
      <c r="M488" s="87" t="s">
        <v>3012</v>
      </c>
      <c r="N488" s="90" t="s">
        <v>3950</v>
      </c>
      <c r="O488" s="35">
        <v>2</v>
      </c>
      <c r="R488" s="35"/>
      <c r="S488" s="111" t="s">
        <v>448</v>
      </c>
    </row>
    <row r="489" spans="1:18" ht="38.25">
      <c r="A489" s="26">
        <v>728</v>
      </c>
      <c r="B489" s="80" t="s">
        <v>1403</v>
      </c>
      <c r="C489" s="200"/>
      <c r="D489" s="75" t="s">
        <v>1416</v>
      </c>
      <c r="E489" s="75" t="s">
        <v>1667</v>
      </c>
      <c r="F489" s="75" t="s">
        <v>2112</v>
      </c>
      <c r="G489" s="76" t="s">
        <v>661</v>
      </c>
      <c r="H489" s="76" t="s">
        <v>667</v>
      </c>
      <c r="L489" s="87" t="s">
        <v>4133</v>
      </c>
      <c r="M489" s="87" t="s">
        <v>3012</v>
      </c>
      <c r="N489" s="90" t="s">
        <v>2878</v>
      </c>
      <c r="O489" s="35">
        <v>1</v>
      </c>
      <c r="Q489" s="174"/>
      <c r="R489" s="175">
        <v>5.17</v>
      </c>
    </row>
    <row r="490" spans="1:18" ht="76.5">
      <c r="A490" s="26">
        <v>309</v>
      </c>
      <c r="B490" s="80" t="s">
        <v>3818</v>
      </c>
      <c r="C490" s="58"/>
      <c r="D490" s="75" t="s">
        <v>1416</v>
      </c>
      <c r="E490" s="75" t="s">
        <v>1667</v>
      </c>
      <c r="F490" s="75" t="s">
        <v>554</v>
      </c>
      <c r="G490" s="76" t="s">
        <v>661</v>
      </c>
      <c r="H490" s="76" t="s">
        <v>662</v>
      </c>
      <c r="L490" s="87" t="s">
        <v>3346</v>
      </c>
      <c r="M490" s="87" t="s">
        <v>3347</v>
      </c>
      <c r="N490" s="90" t="s">
        <v>450</v>
      </c>
      <c r="O490" s="35">
        <v>1</v>
      </c>
      <c r="R490" s="175">
        <v>5.17</v>
      </c>
    </row>
    <row r="491" spans="1:18" ht="38.25">
      <c r="A491" s="26">
        <v>729</v>
      </c>
      <c r="B491" s="80" t="s">
        <v>1403</v>
      </c>
      <c r="C491" s="200"/>
      <c r="D491" s="75" t="s">
        <v>1416</v>
      </c>
      <c r="E491" s="75" t="s">
        <v>1667</v>
      </c>
      <c r="F491" s="75" t="s">
        <v>2113</v>
      </c>
      <c r="G491" s="76" t="s">
        <v>661</v>
      </c>
      <c r="H491" s="76" t="s">
        <v>662</v>
      </c>
      <c r="L491" s="87" t="s">
        <v>4134</v>
      </c>
      <c r="M491" s="87" t="s">
        <v>3012</v>
      </c>
      <c r="N491" s="90" t="s">
        <v>451</v>
      </c>
      <c r="O491" s="35">
        <v>1</v>
      </c>
      <c r="R491" s="175">
        <v>5.17</v>
      </c>
    </row>
    <row r="492" spans="1:18" ht="25.5">
      <c r="A492" s="26">
        <v>448</v>
      </c>
      <c r="B492" s="80" t="s">
        <v>3474</v>
      </c>
      <c r="C492" s="58"/>
      <c r="D492" s="75" t="s">
        <v>1416</v>
      </c>
      <c r="E492" s="75" t="s">
        <v>1667</v>
      </c>
      <c r="F492" s="75" t="s">
        <v>1687</v>
      </c>
      <c r="G492" s="76" t="s">
        <v>2134</v>
      </c>
      <c r="H492" s="76" t="s">
        <v>2135</v>
      </c>
      <c r="L492" s="87" t="s">
        <v>2945</v>
      </c>
      <c r="M492" s="87" t="s">
        <v>2946</v>
      </c>
      <c r="N492" s="90" t="s">
        <v>451</v>
      </c>
      <c r="O492" s="35">
        <v>1</v>
      </c>
      <c r="R492" s="175">
        <v>5.17</v>
      </c>
    </row>
    <row r="493" spans="1:18" ht="25.5">
      <c r="A493" s="26">
        <v>49</v>
      </c>
      <c r="B493" s="80" t="s">
        <v>944</v>
      </c>
      <c r="C493" s="58"/>
      <c r="D493" s="75" t="s">
        <v>1416</v>
      </c>
      <c r="E493" s="75" t="s">
        <v>1787</v>
      </c>
      <c r="F493" s="75" t="s">
        <v>1418</v>
      </c>
      <c r="G493" s="76" t="s">
        <v>1706</v>
      </c>
      <c r="H493" s="76" t="s">
        <v>662</v>
      </c>
      <c r="L493" s="87" t="s">
        <v>1002</v>
      </c>
      <c r="M493" s="87" t="s">
        <v>1003</v>
      </c>
      <c r="N493" s="90" t="s">
        <v>451</v>
      </c>
      <c r="O493" s="35">
        <v>1</v>
      </c>
      <c r="R493" s="175">
        <v>5.17</v>
      </c>
    </row>
    <row r="494" spans="1:18" ht="12.75">
      <c r="A494" s="26">
        <v>730</v>
      </c>
      <c r="B494" s="80" t="s">
        <v>1403</v>
      </c>
      <c r="C494" s="200"/>
      <c r="D494" s="75" t="s">
        <v>1416</v>
      </c>
      <c r="E494" s="75" t="s">
        <v>1667</v>
      </c>
      <c r="F494" s="75" t="s">
        <v>1418</v>
      </c>
      <c r="G494" s="76" t="s">
        <v>666</v>
      </c>
      <c r="H494" s="76" t="s">
        <v>667</v>
      </c>
      <c r="L494" s="87" t="s">
        <v>4135</v>
      </c>
      <c r="M494" s="87" t="s">
        <v>3012</v>
      </c>
      <c r="N494" s="90" t="s">
        <v>2878</v>
      </c>
      <c r="O494" s="35">
        <v>2</v>
      </c>
      <c r="R494" s="35"/>
    </row>
    <row r="495" spans="1:18" ht="25.5">
      <c r="A495" s="26">
        <v>752</v>
      </c>
      <c r="B495" s="80" t="s">
        <v>4155</v>
      </c>
      <c r="C495" s="200"/>
      <c r="D495" s="126" t="s">
        <v>1416</v>
      </c>
      <c r="E495" s="202">
        <v>25</v>
      </c>
      <c r="F495" s="202">
        <v>50</v>
      </c>
      <c r="G495" s="76" t="s">
        <v>661</v>
      </c>
      <c r="H495" s="76" t="s">
        <v>662</v>
      </c>
      <c r="L495" s="87" t="s">
        <v>1002</v>
      </c>
      <c r="M495" s="87" t="s">
        <v>4163</v>
      </c>
      <c r="N495" s="90" t="s">
        <v>451</v>
      </c>
      <c r="O495" s="35">
        <v>1</v>
      </c>
      <c r="R495" s="175">
        <v>5.17</v>
      </c>
    </row>
    <row r="496" spans="1:18" ht="38.25">
      <c r="A496" s="26">
        <v>731</v>
      </c>
      <c r="B496" s="80" t="s">
        <v>1403</v>
      </c>
      <c r="C496" s="200"/>
      <c r="D496" s="75" t="s">
        <v>1416</v>
      </c>
      <c r="E496" s="75" t="s">
        <v>1667</v>
      </c>
      <c r="F496" s="75" t="s">
        <v>591</v>
      </c>
      <c r="G496" s="76" t="s">
        <v>661</v>
      </c>
      <c r="H496" s="76" t="s">
        <v>662</v>
      </c>
      <c r="L496" s="87" t="s">
        <v>4134</v>
      </c>
      <c r="M496" s="87" t="s">
        <v>3012</v>
      </c>
      <c r="N496" s="90" t="s">
        <v>451</v>
      </c>
      <c r="O496" s="35">
        <v>1</v>
      </c>
      <c r="Q496" s="174"/>
      <c r="R496" s="175">
        <v>5.17</v>
      </c>
    </row>
    <row r="497" spans="1:18" ht="25.5">
      <c r="A497" s="26">
        <v>310</v>
      </c>
      <c r="B497" s="80" t="s">
        <v>3818</v>
      </c>
      <c r="C497" s="58"/>
      <c r="D497" s="75" t="s">
        <v>1416</v>
      </c>
      <c r="E497" s="75" t="s">
        <v>1667</v>
      </c>
      <c r="F497" s="75" t="s">
        <v>951</v>
      </c>
      <c r="G497" s="76" t="s">
        <v>666</v>
      </c>
      <c r="H497" s="76" t="s">
        <v>667</v>
      </c>
      <c r="L497" s="78" t="s">
        <v>3348</v>
      </c>
      <c r="M497" s="78" t="s">
        <v>3349</v>
      </c>
      <c r="N497" s="90" t="s">
        <v>332</v>
      </c>
      <c r="O497" s="35">
        <v>2</v>
      </c>
      <c r="R497" s="35"/>
    </row>
    <row r="498" spans="1:18" ht="25.5">
      <c r="A498" s="26">
        <v>601</v>
      </c>
      <c r="B498" s="80" t="s">
        <v>3903</v>
      </c>
      <c r="C498" s="200"/>
      <c r="D498" s="75" t="s">
        <v>953</v>
      </c>
      <c r="E498" s="75" t="s">
        <v>1667</v>
      </c>
      <c r="F498" s="75" t="s">
        <v>18</v>
      </c>
      <c r="G498" s="76" t="s">
        <v>1430</v>
      </c>
      <c r="H498" s="76" t="s">
        <v>2135</v>
      </c>
      <c r="L498" s="78" t="s">
        <v>3646</v>
      </c>
      <c r="M498" s="78" t="s">
        <v>3855</v>
      </c>
      <c r="N498" s="90" t="s">
        <v>332</v>
      </c>
      <c r="O498" s="35">
        <v>2</v>
      </c>
      <c r="Q498" s="174"/>
      <c r="R498" s="35"/>
    </row>
    <row r="499" spans="1:18" ht="51">
      <c r="A499" s="26">
        <v>311</v>
      </c>
      <c r="B499" s="80" t="s">
        <v>3818</v>
      </c>
      <c r="D499" s="75" t="s">
        <v>953</v>
      </c>
      <c r="E499" s="75" t="s">
        <v>1667</v>
      </c>
      <c r="F499" s="75" t="s">
        <v>2457</v>
      </c>
      <c r="G499" s="76" t="s">
        <v>666</v>
      </c>
      <c r="H499" s="76" t="s">
        <v>667</v>
      </c>
      <c r="L499" s="180" t="s">
        <v>3350</v>
      </c>
      <c r="M499" s="78" t="s">
        <v>3351</v>
      </c>
      <c r="N499" s="90" t="s">
        <v>332</v>
      </c>
      <c r="O499" s="35">
        <v>2</v>
      </c>
      <c r="R499" s="35"/>
    </row>
    <row r="500" spans="1:18" ht="38.25">
      <c r="A500" s="26">
        <v>732</v>
      </c>
      <c r="B500" s="80" t="s">
        <v>1403</v>
      </c>
      <c r="C500" s="200"/>
      <c r="D500" s="75" t="s">
        <v>953</v>
      </c>
      <c r="E500" s="75" t="s">
        <v>1667</v>
      </c>
      <c r="F500" s="75" t="s">
        <v>946</v>
      </c>
      <c r="G500" s="76" t="s">
        <v>661</v>
      </c>
      <c r="H500" s="76" t="s">
        <v>667</v>
      </c>
      <c r="L500" s="78" t="s">
        <v>4136</v>
      </c>
      <c r="M500" s="78" t="s">
        <v>3012</v>
      </c>
      <c r="N500" s="90" t="s">
        <v>2878</v>
      </c>
      <c r="O500" s="35">
        <v>1</v>
      </c>
      <c r="R500" s="175">
        <v>5.17</v>
      </c>
    </row>
    <row r="501" spans="1:19" ht="165.75">
      <c r="A501" s="26">
        <v>312</v>
      </c>
      <c r="B501" s="80" t="s">
        <v>3818</v>
      </c>
      <c r="C501" s="58"/>
      <c r="D501" s="75" t="s">
        <v>953</v>
      </c>
      <c r="E501" s="75" t="s">
        <v>1686</v>
      </c>
      <c r="F501" s="75" t="s">
        <v>1701</v>
      </c>
      <c r="G501" s="76" t="s">
        <v>661</v>
      </c>
      <c r="H501" s="76" t="s">
        <v>667</v>
      </c>
      <c r="L501" s="78" t="s">
        <v>3352</v>
      </c>
      <c r="M501" s="78" t="s">
        <v>3353</v>
      </c>
      <c r="Q501" s="174"/>
      <c r="R501" s="35"/>
      <c r="S501" s="111" t="s">
        <v>162</v>
      </c>
    </row>
    <row r="502" spans="1:19" ht="51">
      <c r="A502" s="26">
        <v>50</v>
      </c>
      <c r="B502" s="80" t="s">
        <v>944</v>
      </c>
      <c r="C502" s="58"/>
      <c r="D502" s="75" t="s">
        <v>953</v>
      </c>
      <c r="E502" s="75" t="s">
        <v>2669</v>
      </c>
      <c r="F502" s="75" t="s">
        <v>1784</v>
      </c>
      <c r="G502" s="76" t="s">
        <v>1706</v>
      </c>
      <c r="H502" s="76" t="s">
        <v>662</v>
      </c>
      <c r="L502" s="78" t="s">
        <v>1004</v>
      </c>
      <c r="M502" s="78" t="s">
        <v>1005</v>
      </c>
      <c r="R502" s="35"/>
      <c r="S502" s="111" t="s">
        <v>163</v>
      </c>
    </row>
    <row r="503" spans="1:18" ht="51">
      <c r="A503" s="26">
        <v>313</v>
      </c>
      <c r="B503" s="80" t="s">
        <v>3818</v>
      </c>
      <c r="C503" s="58"/>
      <c r="D503" s="75" t="s">
        <v>953</v>
      </c>
      <c r="E503" s="75" t="s">
        <v>1686</v>
      </c>
      <c r="F503" s="75" t="s">
        <v>2518</v>
      </c>
      <c r="G503" s="76" t="s">
        <v>666</v>
      </c>
      <c r="H503" s="76" t="s">
        <v>667</v>
      </c>
      <c r="L503" s="180" t="s">
        <v>3354</v>
      </c>
      <c r="M503" s="78" t="s">
        <v>3355</v>
      </c>
      <c r="N503" s="90" t="s">
        <v>2878</v>
      </c>
      <c r="O503" s="35">
        <v>2</v>
      </c>
      <c r="R503" s="35"/>
    </row>
    <row r="504" spans="1:18" ht="51">
      <c r="A504" s="26">
        <v>315</v>
      </c>
      <c r="B504" s="80" t="s">
        <v>3818</v>
      </c>
      <c r="D504" s="75" t="s">
        <v>953</v>
      </c>
      <c r="E504" s="75" t="s">
        <v>1686</v>
      </c>
      <c r="F504" s="75" t="s">
        <v>660</v>
      </c>
      <c r="G504" s="76" t="s">
        <v>661</v>
      </c>
      <c r="H504" s="76" t="s">
        <v>667</v>
      </c>
      <c r="L504" s="78" t="s">
        <v>3356</v>
      </c>
      <c r="M504" s="78" t="s">
        <v>3357</v>
      </c>
      <c r="N504" s="90" t="s">
        <v>2878</v>
      </c>
      <c r="O504" s="35">
        <v>1</v>
      </c>
      <c r="R504" s="175">
        <v>5.17</v>
      </c>
    </row>
    <row r="505" spans="1:18" ht="38.25">
      <c r="A505" s="26">
        <v>733</v>
      </c>
      <c r="B505" s="80" t="s">
        <v>1403</v>
      </c>
      <c r="C505" s="200"/>
      <c r="D505" s="75" t="s">
        <v>953</v>
      </c>
      <c r="E505" s="75" t="s">
        <v>1686</v>
      </c>
      <c r="F505" s="75" t="s">
        <v>660</v>
      </c>
      <c r="G505" s="76" t="s">
        <v>661</v>
      </c>
      <c r="H505" s="76" t="s">
        <v>667</v>
      </c>
      <c r="L505" s="78" t="s">
        <v>4137</v>
      </c>
      <c r="M505" s="78" t="s">
        <v>3012</v>
      </c>
      <c r="N505" s="90" t="s">
        <v>2878</v>
      </c>
      <c r="O505" s="35">
        <v>1</v>
      </c>
      <c r="Q505" s="174"/>
      <c r="R505" s="175">
        <v>5.17</v>
      </c>
    </row>
    <row r="506" spans="1:19" ht="102">
      <c r="A506" s="26">
        <v>314</v>
      </c>
      <c r="B506" s="80" t="s">
        <v>3818</v>
      </c>
      <c r="C506" s="58"/>
      <c r="D506" s="75" t="s">
        <v>953</v>
      </c>
      <c r="E506" s="75" t="s">
        <v>1686</v>
      </c>
      <c r="F506" s="75" t="s">
        <v>659</v>
      </c>
      <c r="G506" s="76" t="s">
        <v>661</v>
      </c>
      <c r="H506" s="76" t="s">
        <v>667</v>
      </c>
      <c r="L506" s="78" t="s">
        <v>3352</v>
      </c>
      <c r="M506" s="78" t="s">
        <v>3353</v>
      </c>
      <c r="R506" s="35"/>
      <c r="S506" s="111" t="s">
        <v>163</v>
      </c>
    </row>
    <row r="507" spans="1:18" ht="51">
      <c r="A507" s="26">
        <v>181</v>
      </c>
      <c r="B507" s="80" t="s">
        <v>3066</v>
      </c>
      <c r="C507" s="58"/>
      <c r="D507" s="75" t="s">
        <v>953</v>
      </c>
      <c r="E507" s="75" t="s">
        <v>1686</v>
      </c>
      <c r="F507" s="75" t="s">
        <v>1418</v>
      </c>
      <c r="G507" s="76" t="s">
        <v>666</v>
      </c>
      <c r="H507" s="76" t="s">
        <v>667</v>
      </c>
      <c r="L507" s="78" t="s">
        <v>3676</v>
      </c>
      <c r="M507" s="78" t="s">
        <v>3677</v>
      </c>
      <c r="N507" s="90" t="s">
        <v>332</v>
      </c>
      <c r="O507" s="35">
        <v>2</v>
      </c>
      <c r="R507" s="35"/>
    </row>
    <row r="508" spans="1:18" ht="38.25">
      <c r="A508" s="26">
        <v>179</v>
      </c>
      <c r="B508" s="80" t="s">
        <v>3066</v>
      </c>
      <c r="C508" s="58"/>
      <c r="D508" s="75" t="s">
        <v>671</v>
      </c>
      <c r="E508" s="75" t="s">
        <v>2687</v>
      </c>
      <c r="F508" s="75" t="s">
        <v>2687</v>
      </c>
      <c r="G508" s="76" t="s">
        <v>666</v>
      </c>
      <c r="H508" s="76" t="s">
        <v>662</v>
      </c>
      <c r="L508" s="78" t="s">
        <v>3083</v>
      </c>
      <c r="M508" s="78" t="s">
        <v>3084</v>
      </c>
      <c r="N508" s="90" t="s">
        <v>332</v>
      </c>
      <c r="O508" s="35">
        <v>2</v>
      </c>
      <c r="Q508" s="174"/>
      <c r="R508" s="60"/>
    </row>
    <row r="509" spans="1:19" ht="293.25">
      <c r="A509" s="26">
        <v>59</v>
      </c>
      <c r="B509" s="80" t="s">
        <v>579</v>
      </c>
      <c r="C509" s="58"/>
      <c r="D509" s="75" t="s">
        <v>671</v>
      </c>
      <c r="E509" s="75" t="s">
        <v>1909</v>
      </c>
      <c r="F509" s="75" t="s">
        <v>2483</v>
      </c>
      <c r="G509" s="76" t="s">
        <v>1706</v>
      </c>
      <c r="H509" s="76" t="s">
        <v>2480</v>
      </c>
      <c r="L509" s="78" t="s">
        <v>582</v>
      </c>
      <c r="M509" s="78" t="s">
        <v>583</v>
      </c>
      <c r="R509" s="35"/>
      <c r="S509" s="111" t="s">
        <v>494</v>
      </c>
    </row>
    <row r="510" spans="1:18" ht="38.25">
      <c r="A510" s="26">
        <v>437</v>
      </c>
      <c r="B510" s="80" t="s">
        <v>3474</v>
      </c>
      <c r="C510" s="58"/>
      <c r="D510" s="75" t="s">
        <v>671</v>
      </c>
      <c r="E510" s="75" t="s">
        <v>1666</v>
      </c>
      <c r="F510" s="75" t="s">
        <v>665</v>
      </c>
      <c r="G510" s="76" t="s">
        <v>2134</v>
      </c>
      <c r="H510" s="76" t="s">
        <v>2135</v>
      </c>
      <c r="L510" s="78" t="s">
        <v>3549</v>
      </c>
      <c r="M510" s="78" t="s">
        <v>3550</v>
      </c>
      <c r="N510" s="90" t="s">
        <v>2878</v>
      </c>
      <c r="O510" s="35">
        <v>1</v>
      </c>
      <c r="R510" s="175">
        <v>5.17</v>
      </c>
    </row>
    <row r="511" spans="1:19" ht="89.25">
      <c r="A511" s="26">
        <v>43</v>
      </c>
      <c r="B511" s="80" t="s">
        <v>944</v>
      </c>
      <c r="C511" s="58"/>
      <c r="D511" s="75" t="s">
        <v>671</v>
      </c>
      <c r="E511" s="75" t="s">
        <v>1909</v>
      </c>
      <c r="F511" s="75" t="s">
        <v>2689</v>
      </c>
      <c r="G511" s="76" t="s">
        <v>1706</v>
      </c>
      <c r="H511" s="76" t="s">
        <v>662</v>
      </c>
      <c r="L511" s="78" t="s">
        <v>991</v>
      </c>
      <c r="M511" s="78" t="s">
        <v>992</v>
      </c>
      <c r="R511" s="35"/>
      <c r="S511" s="111" t="s">
        <v>495</v>
      </c>
    </row>
    <row r="512" spans="1:18" ht="12.75">
      <c r="A512" s="26">
        <v>106</v>
      </c>
      <c r="B512" s="80" t="s">
        <v>3531</v>
      </c>
      <c r="C512" s="58"/>
      <c r="D512" s="75" t="s">
        <v>671</v>
      </c>
      <c r="E512" s="75" t="s">
        <v>1666</v>
      </c>
      <c r="F512" s="75" t="s">
        <v>1690</v>
      </c>
      <c r="G512" s="76" t="s">
        <v>666</v>
      </c>
      <c r="H512" s="76" t="s">
        <v>662</v>
      </c>
      <c r="L512" s="78" t="s">
        <v>2194</v>
      </c>
      <c r="M512" s="78" t="s">
        <v>2195</v>
      </c>
      <c r="P512" s="35">
        <v>4</v>
      </c>
      <c r="Q512" s="174"/>
      <c r="R512" s="60"/>
    </row>
    <row r="513" spans="1:18" ht="12.75">
      <c r="A513" s="26">
        <v>438</v>
      </c>
      <c r="B513" s="80" t="s">
        <v>3474</v>
      </c>
      <c r="C513" s="58"/>
      <c r="D513" s="75" t="s">
        <v>671</v>
      </c>
      <c r="E513" s="75" t="s">
        <v>1666</v>
      </c>
      <c r="F513" s="75" t="s">
        <v>674</v>
      </c>
      <c r="G513" s="76" t="s">
        <v>1430</v>
      </c>
      <c r="H513" s="76" t="s">
        <v>1431</v>
      </c>
      <c r="L513" s="78" t="s">
        <v>3541</v>
      </c>
      <c r="M513" s="78" t="s">
        <v>3551</v>
      </c>
      <c r="N513" s="90" t="s">
        <v>332</v>
      </c>
      <c r="O513" s="35">
        <v>2</v>
      </c>
      <c r="R513" s="35"/>
    </row>
    <row r="514" spans="1:18" ht="25.5">
      <c r="A514" s="26">
        <v>591</v>
      </c>
      <c r="B514" s="80" t="s">
        <v>3903</v>
      </c>
      <c r="C514" s="200"/>
      <c r="D514" s="75" t="s">
        <v>671</v>
      </c>
      <c r="E514" s="75" t="s">
        <v>1666</v>
      </c>
      <c r="F514" s="75" t="s">
        <v>672</v>
      </c>
      <c r="G514" s="76" t="s">
        <v>1430</v>
      </c>
      <c r="H514" s="76" t="s">
        <v>2135</v>
      </c>
      <c r="L514" s="78" t="s">
        <v>3849</v>
      </c>
      <c r="M514" s="78" t="s">
        <v>286</v>
      </c>
      <c r="N514" s="90" t="s">
        <v>332</v>
      </c>
      <c r="O514" s="35">
        <v>2</v>
      </c>
      <c r="R514" s="35"/>
    </row>
    <row r="515" spans="1:19" ht="51">
      <c r="A515" s="26">
        <v>439</v>
      </c>
      <c r="B515" s="80" t="s">
        <v>3474</v>
      </c>
      <c r="C515" s="58"/>
      <c r="D515" s="75" t="s">
        <v>671</v>
      </c>
      <c r="E515" s="75" t="s">
        <v>1666</v>
      </c>
      <c r="F515" s="75" t="s">
        <v>2684</v>
      </c>
      <c r="G515" s="76" t="s">
        <v>2134</v>
      </c>
      <c r="H515" s="76" t="s">
        <v>2135</v>
      </c>
      <c r="I515" s="62"/>
      <c r="J515" s="59"/>
      <c r="K515" s="61"/>
      <c r="L515" s="78" t="s">
        <v>2931</v>
      </c>
      <c r="M515" s="78" t="s">
        <v>2932</v>
      </c>
      <c r="N515" s="90" t="s">
        <v>498</v>
      </c>
      <c r="O515" s="60"/>
      <c r="P515" s="60"/>
      <c r="R515" s="35"/>
      <c r="S515" s="111" t="s">
        <v>497</v>
      </c>
    </row>
    <row r="516" spans="1:18" ht="51">
      <c r="A516" s="26">
        <v>45</v>
      </c>
      <c r="B516" s="80" t="s">
        <v>944</v>
      </c>
      <c r="C516" s="58"/>
      <c r="D516" s="75" t="s">
        <v>671</v>
      </c>
      <c r="E516" s="75" t="s">
        <v>1909</v>
      </c>
      <c r="F516" s="75" t="s">
        <v>1787</v>
      </c>
      <c r="G516" s="76" t="s">
        <v>2479</v>
      </c>
      <c r="H516" s="76" t="s">
        <v>662</v>
      </c>
      <c r="L516" s="78" t="s">
        <v>995</v>
      </c>
      <c r="M516" s="78" t="s">
        <v>996</v>
      </c>
      <c r="N516" s="90" t="s">
        <v>332</v>
      </c>
      <c r="O516" s="35">
        <v>2</v>
      </c>
      <c r="Q516" s="174"/>
      <c r="R516" s="35"/>
    </row>
    <row r="517" spans="1:18" ht="38.25">
      <c r="A517" s="26">
        <v>107</v>
      </c>
      <c r="B517" s="80" t="s">
        <v>3531</v>
      </c>
      <c r="C517" s="58"/>
      <c r="D517" s="75" t="s">
        <v>671</v>
      </c>
      <c r="E517" s="75" t="s">
        <v>1666</v>
      </c>
      <c r="F517" s="75" t="s">
        <v>1799</v>
      </c>
      <c r="G517" s="76" t="s">
        <v>661</v>
      </c>
      <c r="H517" s="76" t="s">
        <v>662</v>
      </c>
      <c r="L517" s="78" t="s">
        <v>2196</v>
      </c>
      <c r="M517" s="78" t="s">
        <v>2197</v>
      </c>
      <c r="N517" s="90" t="s">
        <v>508</v>
      </c>
      <c r="O517" s="35">
        <v>1</v>
      </c>
      <c r="R517" s="175">
        <v>5.17</v>
      </c>
    </row>
    <row r="518" spans="1:18" ht="51">
      <c r="A518" s="26">
        <v>303</v>
      </c>
      <c r="B518" s="80" t="s">
        <v>3818</v>
      </c>
      <c r="C518" s="58"/>
      <c r="D518" s="75" t="s">
        <v>671</v>
      </c>
      <c r="E518" s="75" t="s">
        <v>1666</v>
      </c>
      <c r="F518" s="75" t="s">
        <v>1799</v>
      </c>
      <c r="G518" s="76" t="s">
        <v>661</v>
      </c>
      <c r="H518" s="76" t="s">
        <v>667</v>
      </c>
      <c r="L518" s="78" t="s">
        <v>2718</v>
      </c>
      <c r="M518" s="78" t="s">
        <v>2719</v>
      </c>
      <c r="N518" s="90" t="s">
        <v>2878</v>
      </c>
      <c r="O518" s="35">
        <v>1</v>
      </c>
      <c r="R518" s="175">
        <v>5.17</v>
      </c>
    </row>
    <row r="519" spans="1:18" ht="51">
      <c r="A519" s="26">
        <v>367</v>
      </c>
      <c r="B519" s="80" t="s">
        <v>3818</v>
      </c>
      <c r="D519" s="75" t="s">
        <v>671</v>
      </c>
      <c r="E519" s="75" t="s">
        <v>1666</v>
      </c>
      <c r="F519" s="75" t="s">
        <v>219</v>
      </c>
      <c r="G519" s="76" t="s">
        <v>661</v>
      </c>
      <c r="H519" s="76" t="s">
        <v>667</v>
      </c>
      <c r="L519" s="87" t="s">
        <v>3436</v>
      </c>
      <c r="M519" s="87" t="s">
        <v>3437</v>
      </c>
      <c r="N519" s="90" t="s">
        <v>2878</v>
      </c>
      <c r="O519" s="35">
        <v>1</v>
      </c>
      <c r="R519" s="175">
        <v>5.17</v>
      </c>
    </row>
    <row r="520" spans="1:19" ht="89.25">
      <c r="A520" s="26">
        <v>652</v>
      </c>
      <c r="B520" s="80" t="s">
        <v>3973</v>
      </c>
      <c r="C520" s="200"/>
      <c r="D520" s="75" t="s">
        <v>671</v>
      </c>
      <c r="E520" s="75" t="s">
        <v>2684</v>
      </c>
      <c r="F520" s="75" t="s">
        <v>1701</v>
      </c>
      <c r="G520" s="76" t="s">
        <v>661</v>
      </c>
      <c r="H520" s="76" t="s">
        <v>667</v>
      </c>
      <c r="L520" s="78" t="s">
        <v>4048</v>
      </c>
      <c r="M520" s="78" t="s">
        <v>4049</v>
      </c>
      <c r="N520" s="90" t="s">
        <v>2878</v>
      </c>
      <c r="O520" s="35">
        <v>1</v>
      </c>
      <c r="R520" s="175">
        <v>5.17</v>
      </c>
      <c r="S520" s="111"/>
    </row>
    <row r="521" spans="1:18" ht="63.75">
      <c r="A521" s="26">
        <v>46</v>
      </c>
      <c r="B521" s="80" t="s">
        <v>944</v>
      </c>
      <c r="C521" s="58"/>
      <c r="D521" s="75" t="s">
        <v>671</v>
      </c>
      <c r="E521" s="75" t="s">
        <v>2684</v>
      </c>
      <c r="F521" s="75" t="s">
        <v>2483</v>
      </c>
      <c r="G521" s="76" t="s">
        <v>2479</v>
      </c>
      <c r="H521" s="76" t="s">
        <v>662</v>
      </c>
      <c r="L521" s="78" t="s">
        <v>997</v>
      </c>
      <c r="M521" s="78" t="s">
        <v>998</v>
      </c>
      <c r="N521" s="90" t="s">
        <v>3953</v>
      </c>
      <c r="O521" s="35">
        <v>2</v>
      </c>
      <c r="R521" s="35"/>
    </row>
    <row r="522" spans="1:18" ht="38.25">
      <c r="A522" s="26">
        <v>157</v>
      </c>
      <c r="B522" s="80" t="s">
        <v>2990</v>
      </c>
      <c r="C522" s="58"/>
      <c r="D522" s="75" t="s">
        <v>671</v>
      </c>
      <c r="E522" s="75" t="s">
        <v>2684</v>
      </c>
      <c r="F522" s="75" t="s">
        <v>672</v>
      </c>
      <c r="G522" s="76" t="s">
        <v>666</v>
      </c>
      <c r="H522" s="76" t="s">
        <v>667</v>
      </c>
      <c r="L522" s="78" t="s">
        <v>2288</v>
      </c>
      <c r="M522" s="78" t="s">
        <v>3012</v>
      </c>
      <c r="N522" s="90" t="s">
        <v>2878</v>
      </c>
      <c r="O522" s="35">
        <v>1</v>
      </c>
      <c r="Q522" s="174"/>
      <c r="R522" s="175">
        <v>5.17</v>
      </c>
    </row>
    <row r="523" spans="1:18" ht="38.25">
      <c r="A523" s="26">
        <v>440</v>
      </c>
      <c r="B523" s="80" t="s">
        <v>3474</v>
      </c>
      <c r="C523" s="58"/>
      <c r="D523" s="75" t="s">
        <v>671</v>
      </c>
      <c r="E523" s="75" t="s">
        <v>2684</v>
      </c>
      <c r="F523" s="75" t="s">
        <v>2687</v>
      </c>
      <c r="G523" s="76" t="s">
        <v>2134</v>
      </c>
      <c r="H523" s="76" t="s">
        <v>2135</v>
      </c>
      <c r="I523" s="99"/>
      <c r="K523" s="103"/>
      <c r="L523" s="78" t="s">
        <v>2933</v>
      </c>
      <c r="M523" s="78"/>
      <c r="N523" s="90" t="s">
        <v>499</v>
      </c>
      <c r="O523" s="35">
        <v>1</v>
      </c>
      <c r="R523" s="175">
        <v>5.17</v>
      </c>
    </row>
    <row r="524" spans="1:18" ht="76.5">
      <c r="A524" s="26">
        <v>653</v>
      </c>
      <c r="B524" s="80" t="s">
        <v>3973</v>
      </c>
      <c r="C524" s="200"/>
      <c r="D524" s="75" t="s">
        <v>671</v>
      </c>
      <c r="E524" s="75" t="s">
        <v>2684</v>
      </c>
      <c r="F524" s="75" t="s">
        <v>2687</v>
      </c>
      <c r="G524" s="76" t="s">
        <v>661</v>
      </c>
      <c r="H524" s="76" t="s">
        <v>667</v>
      </c>
      <c r="L524" s="78" t="s">
        <v>4050</v>
      </c>
      <c r="M524" s="78" t="s">
        <v>4051</v>
      </c>
      <c r="N524" s="90" t="s">
        <v>500</v>
      </c>
      <c r="O524" s="35">
        <v>1</v>
      </c>
      <c r="Q524" s="174"/>
      <c r="R524" s="175">
        <v>5.17</v>
      </c>
    </row>
    <row r="525" spans="1:18" ht="76.5">
      <c r="A525" s="26">
        <v>108</v>
      </c>
      <c r="B525" s="80" t="s">
        <v>3531</v>
      </c>
      <c r="C525" s="58"/>
      <c r="D525" s="75" t="s">
        <v>671</v>
      </c>
      <c r="E525" s="75" t="s">
        <v>2684</v>
      </c>
      <c r="F525" s="75" t="s">
        <v>2684</v>
      </c>
      <c r="G525" s="76" t="s">
        <v>661</v>
      </c>
      <c r="H525" s="76" t="s">
        <v>662</v>
      </c>
      <c r="L525" s="78" t="s">
        <v>2198</v>
      </c>
      <c r="M525" s="78" t="s">
        <v>2197</v>
      </c>
      <c r="N525" s="90" t="s">
        <v>501</v>
      </c>
      <c r="O525" s="35">
        <v>1</v>
      </c>
      <c r="Q525" s="174"/>
      <c r="R525" s="175">
        <v>5.17</v>
      </c>
    </row>
    <row r="526" spans="1:18" ht="51">
      <c r="A526" s="26">
        <v>304</v>
      </c>
      <c r="B526" s="80" t="s">
        <v>3818</v>
      </c>
      <c r="C526" s="58"/>
      <c r="D526" s="75" t="s">
        <v>671</v>
      </c>
      <c r="E526" s="75" t="s">
        <v>2684</v>
      </c>
      <c r="F526" s="75" t="s">
        <v>2684</v>
      </c>
      <c r="G526" s="76" t="s">
        <v>661</v>
      </c>
      <c r="H526" s="76" t="s">
        <v>667</v>
      </c>
      <c r="L526" s="78" t="s">
        <v>2718</v>
      </c>
      <c r="M526" s="78" t="s">
        <v>2719</v>
      </c>
      <c r="N526" s="90" t="s">
        <v>2878</v>
      </c>
      <c r="O526" s="35">
        <v>1</v>
      </c>
      <c r="R526" s="175">
        <v>5.17</v>
      </c>
    </row>
    <row r="527" spans="1:19" ht="127.5">
      <c r="A527" s="26">
        <v>654</v>
      </c>
      <c r="B527" s="80" t="s">
        <v>3973</v>
      </c>
      <c r="C527" s="200"/>
      <c r="D527" s="75" t="s">
        <v>671</v>
      </c>
      <c r="E527" s="75" t="s">
        <v>2684</v>
      </c>
      <c r="F527" s="75" t="s">
        <v>1691</v>
      </c>
      <c r="G527" s="76" t="s">
        <v>661</v>
      </c>
      <c r="H527" s="76" t="s">
        <v>667</v>
      </c>
      <c r="L527" s="78" t="s">
        <v>4052</v>
      </c>
      <c r="M527" s="78" t="s">
        <v>4053</v>
      </c>
      <c r="R527" s="35"/>
      <c r="S527" s="111" t="s">
        <v>502</v>
      </c>
    </row>
    <row r="528" spans="1:18" ht="89.25">
      <c r="A528" s="26">
        <v>655</v>
      </c>
      <c r="B528" s="79" t="s">
        <v>3973</v>
      </c>
      <c r="C528" s="200"/>
      <c r="D528" s="75" t="s">
        <v>671</v>
      </c>
      <c r="E528" s="75" t="s">
        <v>2684</v>
      </c>
      <c r="F528" s="75" t="s">
        <v>1691</v>
      </c>
      <c r="G528" s="76" t="s">
        <v>661</v>
      </c>
      <c r="H528" s="76" t="s">
        <v>667</v>
      </c>
      <c r="L528" s="78" t="s">
        <v>4054</v>
      </c>
      <c r="M528" s="78" t="s">
        <v>4055</v>
      </c>
      <c r="N528" s="90" t="s">
        <v>503</v>
      </c>
      <c r="R528" s="35"/>
    </row>
    <row r="529" spans="1:19" ht="51">
      <c r="A529" s="26">
        <v>158</v>
      </c>
      <c r="B529" s="80" t="s">
        <v>2990</v>
      </c>
      <c r="D529" s="75" t="s">
        <v>671</v>
      </c>
      <c r="E529" s="75" t="s">
        <v>2684</v>
      </c>
      <c r="F529" s="75" t="s">
        <v>56</v>
      </c>
      <c r="G529" s="76" t="s">
        <v>666</v>
      </c>
      <c r="H529" s="76" t="s">
        <v>667</v>
      </c>
      <c r="L529" s="78" t="s">
        <v>2289</v>
      </c>
      <c r="M529" s="78" t="s">
        <v>2290</v>
      </c>
      <c r="N529" s="90" t="s">
        <v>332</v>
      </c>
      <c r="O529" s="35">
        <v>2</v>
      </c>
      <c r="R529" s="35"/>
      <c r="S529" s="111" t="s">
        <v>504</v>
      </c>
    </row>
    <row r="530" spans="1:19" ht="153">
      <c r="A530" s="26">
        <v>656</v>
      </c>
      <c r="B530" s="80" t="s">
        <v>3973</v>
      </c>
      <c r="C530" s="200"/>
      <c r="D530" s="75" t="s">
        <v>671</v>
      </c>
      <c r="E530" s="75" t="s">
        <v>2684</v>
      </c>
      <c r="F530" s="75" t="s">
        <v>2665</v>
      </c>
      <c r="G530" s="76" t="s">
        <v>661</v>
      </c>
      <c r="H530" s="76" t="s">
        <v>667</v>
      </c>
      <c r="L530" s="78" t="s">
        <v>4056</v>
      </c>
      <c r="M530" s="78" t="s">
        <v>4057</v>
      </c>
      <c r="N530" s="90" t="s">
        <v>1540</v>
      </c>
      <c r="R530" s="35"/>
      <c r="S530" s="111" t="s">
        <v>505</v>
      </c>
    </row>
    <row r="531" spans="1:18" ht="12.75">
      <c r="A531" s="26">
        <v>91</v>
      </c>
      <c r="B531" s="80" t="s">
        <v>3517</v>
      </c>
      <c r="C531" s="58"/>
      <c r="D531" s="75" t="s">
        <v>671</v>
      </c>
      <c r="E531" s="75" t="s">
        <v>2684</v>
      </c>
      <c r="F531" s="75" t="s">
        <v>590</v>
      </c>
      <c r="G531" s="76" t="s">
        <v>666</v>
      </c>
      <c r="H531" s="76" t="s">
        <v>667</v>
      </c>
      <c r="L531" s="78" t="s">
        <v>3525</v>
      </c>
      <c r="M531" s="78" t="s">
        <v>3526</v>
      </c>
      <c r="N531" s="90" t="s">
        <v>332</v>
      </c>
      <c r="O531" s="35">
        <v>2</v>
      </c>
      <c r="R531" s="35"/>
    </row>
    <row r="532" spans="1:18" ht="12.75">
      <c r="A532" s="26">
        <v>109</v>
      </c>
      <c r="B532" s="80" t="s">
        <v>3531</v>
      </c>
      <c r="C532" s="58"/>
      <c r="D532" s="75" t="s">
        <v>671</v>
      </c>
      <c r="E532" s="75" t="s">
        <v>2684</v>
      </c>
      <c r="F532" s="75" t="s">
        <v>590</v>
      </c>
      <c r="G532" s="76" t="s">
        <v>666</v>
      </c>
      <c r="H532" s="76" t="s">
        <v>662</v>
      </c>
      <c r="I532" s="99"/>
      <c r="K532" s="103"/>
      <c r="L532" s="78" t="s">
        <v>2199</v>
      </c>
      <c r="M532" s="78" t="s">
        <v>2200</v>
      </c>
      <c r="N532" s="90" t="s">
        <v>332</v>
      </c>
      <c r="O532" s="35">
        <v>2</v>
      </c>
      <c r="Q532" s="174"/>
      <c r="R532" s="35"/>
    </row>
    <row r="533" spans="1:18" ht="12.75">
      <c r="A533" s="26">
        <v>159</v>
      </c>
      <c r="B533" s="80" t="s">
        <v>2990</v>
      </c>
      <c r="C533" s="58"/>
      <c r="D533" s="75" t="s">
        <v>671</v>
      </c>
      <c r="E533" s="75" t="s">
        <v>2684</v>
      </c>
      <c r="F533" s="75" t="s">
        <v>2997</v>
      </c>
      <c r="G533" s="76" t="s">
        <v>666</v>
      </c>
      <c r="H533" s="76" t="s">
        <v>667</v>
      </c>
      <c r="L533" s="78" t="s">
        <v>2291</v>
      </c>
      <c r="M533" s="78" t="s">
        <v>3012</v>
      </c>
      <c r="N533" s="90" t="s">
        <v>332</v>
      </c>
      <c r="O533" s="35">
        <v>2</v>
      </c>
      <c r="Q533" s="174"/>
      <c r="R533" s="35"/>
    </row>
    <row r="534" spans="1:18" ht="25.5">
      <c r="A534" s="26">
        <v>305</v>
      </c>
      <c r="B534" s="80" t="s">
        <v>3818</v>
      </c>
      <c r="C534" s="58"/>
      <c r="D534" s="75" t="s">
        <v>671</v>
      </c>
      <c r="E534" s="75" t="s">
        <v>2684</v>
      </c>
      <c r="F534" s="75" t="s">
        <v>2997</v>
      </c>
      <c r="G534" s="76" t="s">
        <v>666</v>
      </c>
      <c r="H534" s="76" t="s">
        <v>667</v>
      </c>
      <c r="L534" s="78" t="s">
        <v>2644</v>
      </c>
      <c r="M534" s="78" t="s">
        <v>2720</v>
      </c>
      <c r="N534" s="90" t="s">
        <v>332</v>
      </c>
      <c r="O534" s="35">
        <v>2</v>
      </c>
      <c r="R534" s="35"/>
    </row>
    <row r="535" spans="1:18" ht="12.75">
      <c r="A535" s="26">
        <v>592</v>
      </c>
      <c r="B535" s="80" t="s">
        <v>3903</v>
      </c>
      <c r="C535" s="200"/>
      <c r="D535" s="75" t="s">
        <v>671</v>
      </c>
      <c r="E535" s="75" t="s">
        <v>2684</v>
      </c>
      <c r="F535" s="75" t="s">
        <v>2997</v>
      </c>
      <c r="G535" s="76" t="s">
        <v>1430</v>
      </c>
      <c r="H535" s="76" t="s">
        <v>2135</v>
      </c>
      <c r="L535" s="78" t="s">
        <v>3499</v>
      </c>
      <c r="M535" s="78" t="s">
        <v>3850</v>
      </c>
      <c r="N535" s="90" t="s">
        <v>332</v>
      </c>
      <c r="O535" s="35">
        <v>2</v>
      </c>
      <c r="R535" s="35"/>
    </row>
    <row r="536" spans="1:18" ht="25.5">
      <c r="A536" s="26">
        <v>68</v>
      </c>
      <c r="B536" s="80" t="s">
        <v>589</v>
      </c>
      <c r="C536" s="58"/>
      <c r="D536" s="75" t="s">
        <v>671</v>
      </c>
      <c r="E536" s="75" t="s">
        <v>1787</v>
      </c>
      <c r="F536" s="75" t="s">
        <v>2669</v>
      </c>
      <c r="G536" s="76" t="s">
        <v>2479</v>
      </c>
      <c r="H536" s="76" t="s">
        <v>2485</v>
      </c>
      <c r="L536" s="78" t="s">
        <v>599</v>
      </c>
      <c r="M536" s="78" t="s">
        <v>603</v>
      </c>
      <c r="N536" s="90" t="s">
        <v>332</v>
      </c>
      <c r="O536" s="35">
        <v>2</v>
      </c>
      <c r="R536" s="35"/>
    </row>
    <row r="537" spans="1:18" ht="25.5">
      <c r="A537" s="26">
        <v>237</v>
      </c>
      <c r="B537" s="80" t="s">
        <v>3161</v>
      </c>
      <c r="C537" s="58"/>
      <c r="D537" s="75" t="s">
        <v>671</v>
      </c>
      <c r="E537" s="75" t="s">
        <v>2997</v>
      </c>
      <c r="F537" s="75" t="s">
        <v>2684</v>
      </c>
      <c r="G537" s="76" t="s">
        <v>666</v>
      </c>
      <c r="H537" s="76" t="s">
        <v>662</v>
      </c>
      <c r="L537" s="78" t="s">
        <v>3796</v>
      </c>
      <c r="M537" s="78"/>
      <c r="N537" s="90" t="s">
        <v>332</v>
      </c>
      <c r="O537" s="35">
        <v>2</v>
      </c>
      <c r="R537" s="35"/>
    </row>
    <row r="538" spans="1:18" ht="89.25">
      <c r="A538" s="26">
        <v>82</v>
      </c>
      <c r="B538" s="80" t="s">
        <v>95</v>
      </c>
      <c r="C538" s="58"/>
      <c r="D538" s="75" t="s">
        <v>671</v>
      </c>
      <c r="E538" s="75"/>
      <c r="F538" s="75"/>
      <c r="G538" s="76" t="s">
        <v>2479</v>
      </c>
      <c r="H538" s="76" t="s">
        <v>2480</v>
      </c>
      <c r="L538" s="78" t="s">
        <v>107</v>
      </c>
      <c r="M538" s="78" t="s">
        <v>108</v>
      </c>
      <c r="N538" s="90" t="s">
        <v>332</v>
      </c>
      <c r="O538" s="35">
        <v>2</v>
      </c>
      <c r="R538" s="35"/>
    </row>
    <row r="539" spans="1:18" ht="12.75">
      <c r="A539" s="26">
        <v>593</v>
      </c>
      <c r="B539" s="80" t="s">
        <v>3903</v>
      </c>
      <c r="C539" s="200"/>
      <c r="D539" s="75" t="s">
        <v>3933</v>
      </c>
      <c r="E539" s="75" t="s">
        <v>2684</v>
      </c>
      <c r="F539" s="75" t="s">
        <v>3000</v>
      </c>
      <c r="G539" s="76" t="s">
        <v>1430</v>
      </c>
      <c r="H539" s="76" t="s">
        <v>2135</v>
      </c>
      <c r="L539" s="78" t="s">
        <v>3044</v>
      </c>
      <c r="M539" s="78" t="s">
        <v>3045</v>
      </c>
      <c r="N539" s="90" t="s">
        <v>332</v>
      </c>
      <c r="O539" s="35">
        <v>2</v>
      </c>
      <c r="Q539" s="174"/>
      <c r="R539" s="35"/>
    </row>
    <row r="540" spans="1:19" ht="127.5">
      <c r="A540" s="26">
        <v>441</v>
      </c>
      <c r="B540" s="80" t="s">
        <v>3474</v>
      </c>
      <c r="C540" s="58"/>
      <c r="D540" s="75" t="s">
        <v>673</v>
      </c>
      <c r="E540" s="75" t="s">
        <v>676</v>
      </c>
      <c r="F540" s="75" t="s">
        <v>1652</v>
      </c>
      <c r="G540" s="76" t="s">
        <v>2134</v>
      </c>
      <c r="H540" s="76" t="s">
        <v>1431</v>
      </c>
      <c r="L540" s="78" t="s">
        <v>2934</v>
      </c>
      <c r="M540" s="78" t="s">
        <v>2935</v>
      </c>
      <c r="N540" s="90" t="s">
        <v>1540</v>
      </c>
      <c r="R540" s="35"/>
      <c r="S540" s="111" t="s">
        <v>506</v>
      </c>
    </row>
    <row r="541" spans="1:18" ht="25.5">
      <c r="A541" s="26">
        <v>442</v>
      </c>
      <c r="B541" s="80" t="s">
        <v>3474</v>
      </c>
      <c r="C541" s="58"/>
      <c r="D541" s="75" t="s">
        <v>673</v>
      </c>
      <c r="E541" s="75" t="s">
        <v>676</v>
      </c>
      <c r="F541" s="75" t="s">
        <v>665</v>
      </c>
      <c r="G541" s="76" t="s">
        <v>2134</v>
      </c>
      <c r="H541" s="76" t="s">
        <v>1431</v>
      </c>
      <c r="L541" s="78" t="s">
        <v>2936</v>
      </c>
      <c r="M541" s="78"/>
      <c r="N541" s="90" t="s">
        <v>2878</v>
      </c>
      <c r="O541" s="35">
        <v>1</v>
      </c>
      <c r="Q541" s="174"/>
      <c r="R541" s="175">
        <v>5.17</v>
      </c>
    </row>
    <row r="542" spans="1:19" ht="114.75">
      <c r="A542" s="26">
        <v>18</v>
      </c>
      <c r="B542" s="80" t="s">
        <v>17</v>
      </c>
      <c r="C542" s="58"/>
      <c r="D542" s="75" t="s">
        <v>673</v>
      </c>
      <c r="E542" s="75" t="s">
        <v>1671</v>
      </c>
      <c r="F542" s="75" t="s">
        <v>1904</v>
      </c>
      <c r="G542" s="76" t="s">
        <v>1706</v>
      </c>
      <c r="H542" s="76" t="s">
        <v>2480</v>
      </c>
      <c r="J542" s="101"/>
      <c r="K542" s="112"/>
      <c r="L542" s="78" t="s">
        <v>942</v>
      </c>
      <c r="M542" s="78" t="s">
        <v>943</v>
      </c>
      <c r="R542" s="35"/>
      <c r="S542" s="111" t="s">
        <v>509</v>
      </c>
    </row>
    <row r="543" spans="1:19" ht="76.5">
      <c r="A543" s="26">
        <v>47</v>
      </c>
      <c r="B543" s="80" t="s">
        <v>944</v>
      </c>
      <c r="D543" s="75" t="s">
        <v>673</v>
      </c>
      <c r="E543" s="75" t="s">
        <v>1671</v>
      </c>
      <c r="F543" s="75" t="s">
        <v>1904</v>
      </c>
      <c r="G543" s="76" t="s">
        <v>1706</v>
      </c>
      <c r="H543" s="76" t="s">
        <v>662</v>
      </c>
      <c r="L543" s="78" t="s">
        <v>942</v>
      </c>
      <c r="M543" s="78" t="s">
        <v>999</v>
      </c>
      <c r="R543" s="35"/>
      <c r="S543" s="111" t="s">
        <v>510</v>
      </c>
    </row>
    <row r="544" spans="1:19" ht="76.5">
      <c r="A544" s="26">
        <v>53</v>
      </c>
      <c r="B544" s="80" t="s">
        <v>1185</v>
      </c>
      <c r="D544" s="75" t="s">
        <v>673</v>
      </c>
      <c r="E544" s="75" t="s">
        <v>1671</v>
      </c>
      <c r="F544" s="75" t="s">
        <v>1904</v>
      </c>
      <c r="G544" s="76" t="s">
        <v>1706</v>
      </c>
      <c r="H544" s="76" t="s">
        <v>2480</v>
      </c>
      <c r="L544" s="78" t="s">
        <v>1177</v>
      </c>
      <c r="M544" s="78" t="s">
        <v>1178</v>
      </c>
      <c r="R544" s="35"/>
      <c r="S544" s="111" t="s">
        <v>510</v>
      </c>
    </row>
    <row r="545" spans="1:18" ht="25.5">
      <c r="A545" s="26">
        <v>594</v>
      </c>
      <c r="B545" s="80" t="s">
        <v>3903</v>
      </c>
      <c r="C545" s="200"/>
      <c r="D545" s="75" t="s">
        <v>673</v>
      </c>
      <c r="E545" s="75" t="s">
        <v>676</v>
      </c>
      <c r="F545" s="75" t="s">
        <v>1651</v>
      </c>
      <c r="G545" s="76" t="s">
        <v>1430</v>
      </c>
      <c r="H545" s="76" t="s">
        <v>2135</v>
      </c>
      <c r="L545" s="78" t="s">
        <v>3849</v>
      </c>
      <c r="M545" s="78" t="s">
        <v>286</v>
      </c>
      <c r="N545" s="90" t="s">
        <v>332</v>
      </c>
      <c r="O545" s="35">
        <v>2</v>
      </c>
      <c r="R545" s="35"/>
    </row>
    <row r="546" spans="1:19" ht="38.25">
      <c r="A546" s="26">
        <v>444</v>
      </c>
      <c r="B546" s="80" t="s">
        <v>3474</v>
      </c>
      <c r="C546" s="58"/>
      <c r="D546" s="75" t="s">
        <v>673</v>
      </c>
      <c r="E546" s="75" t="s">
        <v>676</v>
      </c>
      <c r="F546" s="75" t="s">
        <v>2692</v>
      </c>
      <c r="G546" s="76" t="s">
        <v>2134</v>
      </c>
      <c r="H546" s="76" t="s">
        <v>1431</v>
      </c>
      <c r="L546" s="78" t="s">
        <v>2938</v>
      </c>
      <c r="M546" s="78" t="s">
        <v>2939</v>
      </c>
      <c r="Q546" s="174"/>
      <c r="R546" s="60"/>
      <c r="S546" s="111" t="s">
        <v>511</v>
      </c>
    </row>
    <row r="547" spans="1:18" ht="25.5">
      <c r="A547" s="26">
        <v>443</v>
      </c>
      <c r="B547" s="80" t="s">
        <v>3474</v>
      </c>
      <c r="C547" s="58"/>
      <c r="D547" s="75" t="s">
        <v>673</v>
      </c>
      <c r="E547" s="75" t="s">
        <v>676</v>
      </c>
      <c r="F547" s="75" t="s">
        <v>2687</v>
      </c>
      <c r="G547" s="76" t="s">
        <v>1430</v>
      </c>
      <c r="H547" s="76" t="s">
        <v>1431</v>
      </c>
      <c r="L547" s="78" t="s">
        <v>2937</v>
      </c>
      <c r="M547" s="78"/>
      <c r="N547" s="90" t="s">
        <v>332</v>
      </c>
      <c r="O547" s="35">
        <v>2</v>
      </c>
      <c r="R547" s="35"/>
    </row>
    <row r="548" spans="1:18" ht="25.5">
      <c r="A548" s="26">
        <v>160</v>
      </c>
      <c r="B548" s="80" t="s">
        <v>2990</v>
      </c>
      <c r="C548" s="58"/>
      <c r="D548" s="75" t="s">
        <v>673</v>
      </c>
      <c r="E548" s="75" t="s">
        <v>676</v>
      </c>
      <c r="F548" s="75" t="s">
        <v>2998</v>
      </c>
      <c r="G548" s="76" t="s">
        <v>666</v>
      </c>
      <c r="H548" s="76" t="s">
        <v>667</v>
      </c>
      <c r="L548" s="78" t="s">
        <v>2292</v>
      </c>
      <c r="M548" s="78" t="s">
        <v>3012</v>
      </c>
      <c r="N548" s="90" t="s">
        <v>332</v>
      </c>
      <c r="O548" s="35">
        <v>2</v>
      </c>
      <c r="R548" s="35"/>
    </row>
    <row r="549" spans="1:18" ht="12.75">
      <c r="A549" s="26">
        <v>595</v>
      </c>
      <c r="B549" s="80" t="s">
        <v>3903</v>
      </c>
      <c r="C549" s="200"/>
      <c r="D549" s="75" t="s">
        <v>97</v>
      </c>
      <c r="E549" s="75" t="s">
        <v>2680</v>
      </c>
      <c r="F549" s="75" t="s">
        <v>226</v>
      </c>
      <c r="G549" s="76" t="s">
        <v>1430</v>
      </c>
      <c r="H549" s="76" t="s">
        <v>2135</v>
      </c>
      <c r="L549" s="78" t="s">
        <v>3044</v>
      </c>
      <c r="M549" s="78" t="s">
        <v>3045</v>
      </c>
      <c r="N549" s="90" t="s">
        <v>332</v>
      </c>
      <c r="O549" s="35">
        <v>2</v>
      </c>
      <c r="R549" s="35"/>
    </row>
    <row r="550" spans="1:18" ht="25.5">
      <c r="A550" s="26">
        <v>83</v>
      </c>
      <c r="B550" s="80" t="s">
        <v>95</v>
      </c>
      <c r="D550" s="75" t="s">
        <v>97</v>
      </c>
      <c r="E550" s="75"/>
      <c r="F550" s="75"/>
      <c r="G550" s="76" t="s">
        <v>2479</v>
      </c>
      <c r="H550" s="76" t="s">
        <v>2480</v>
      </c>
      <c r="L550" s="78" t="s">
        <v>109</v>
      </c>
      <c r="M550" s="78" t="s">
        <v>110</v>
      </c>
      <c r="N550" s="90" t="s">
        <v>332</v>
      </c>
      <c r="O550" s="35">
        <v>2</v>
      </c>
      <c r="R550" s="35"/>
    </row>
    <row r="551" spans="1:18" ht="12.75">
      <c r="A551" s="26">
        <v>596</v>
      </c>
      <c r="B551" s="80" t="s">
        <v>3903</v>
      </c>
      <c r="C551" s="200"/>
      <c r="D551" s="75" t="s">
        <v>3934</v>
      </c>
      <c r="E551" s="75" t="s">
        <v>2680</v>
      </c>
      <c r="F551" s="75" t="s">
        <v>2665</v>
      </c>
      <c r="G551" s="76" t="s">
        <v>1430</v>
      </c>
      <c r="H551" s="76" t="s">
        <v>2135</v>
      </c>
      <c r="L551" s="78" t="s">
        <v>3044</v>
      </c>
      <c r="M551" s="78" t="s">
        <v>3045</v>
      </c>
      <c r="N551" s="90" t="s">
        <v>332</v>
      </c>
      <c r="O551" s="35">
        <v>2</v>
      </c>
      <c r="Q551" s="174"/>
      <c r="R551" s="35"/>
    </row>
    <row r="552" spans="1:18" ht="12.75">
      <c r="A552" s="26">
        <v>597</v>
      </c>
      <c r="B552" s="80" t="s">
        <v>3903</v>
      </c>
      <c r="C552" s="200"/>
      <c r="D552" s="75" t="s">
        <v>3935</v>
      </c>
      <c r="E552" s="75" t="s">
        <v>2680</v>
      </c>
      <c r="F552" s="75" t="s">
        <v>550</v>
      </c>
      <c r="G552" s="76" t="s">
        <v>1430</v>
      </c>
      <c r="H552" s="76" t="s">
        <v>2135</v>
      </c>
      <c r="L552" s="78" t="s">
        <v>3044</v>
      </c>
      <c r="M552" s="78" t="s">
        <v>3045</v>
      </c>
      <c r="N552" s="90" t="s">
        <v>332</v>
      </c>
      <c r="O552" s="35">
        <v>2</v>
      </c>
      <c r="R552" s="35"/>
    </row>
    <row r="553" spans="1:18" ht="12.75">
      <c r="A553" s="26">
        <v>598</v>
      </c>
      <c r="B553" s="80" t="s">
        <v>3903</v>
      </c>
      <c r="C553" s="200"/>
      <c r="D553" s="75" t="s">
        <v>3936</v>
      </c>
      <c r="E553" s="75" t="s">
        <v>2680</v>
      </c>
      <c r="F553" s="75" t="s">
        <v>2112</v>
      </c>
      <c r="G553" s="76" t="s">
        <v>1430</v>
      </c>
      <c r="H553" s="76" t="s">
        <v>2135</v>
      </c>
      <c r="L553" s="78" t="s">
        <v>3044</v>
      </c>
      <c r="M553" s="78" t="s">
        <v>3045</v>
      </c>
      <c r="N553" s="90" t="s">
        <v>332</v>
      </c>
      <c r="O553" s="35">
        <v>2</v>
      </c>
      <c r="R553" s="35"/>
    </row>
    <row r="554" spans="1:18" ht="38.25">
      <c r="A554" s="26">
        <v>161</v>
      </c>
      <c r="B554" s="80" t="s">
        <v>2990</v>
      </c>
      <c r="C554" s="58"/>
      <c r="D554" s="75" t="s">
        <v>1783</v>
      </c>
      <c r="E554" s="75" t="s">
        <v>2680</v>
      </c>
      <c r="F554" s="75" t="s">
        <v>952</v>
      </c>
      <c r="G554" s="76" t="s">
        <v>666</v>
      </c>
      <c r="H554" s="76" t="s">
        <v>667</v>
      </c>
      <c r="L554" s="78" t="s">
        <v>2293</v>
      </c>
      <c r="M554" s="78" t="s">
        <v>3012</v>
      </c>
      <c r="N554" s="90" t="s">
        <v>3954</v>
      </c>
      <c r="O554" s="35">
        <v>2</v>
      </c>
      <c r="R554" s="35"/>
    </row>
    <row r="555" spans="1:18" ht="25.5">
      <c r="A555" s="26">
        <v>306</v>
      </c>
      <c r="B555" s="80" t="s">
        <v>3818</v>
      </c>
      <c r="C555" s="58"/>
      <c r="D555" s="75" t="s">
        <v>1783</v>
      </c>
      <c r="E555" s="75" t="s">
        <v>2680</v>
      </c>
      <c r="F555" s="75" t="s">
        <v>946</v>
      </c>
      <c r="G555" s="76" t="s">
        <v>666</v>
      </c>
      <c r="H555" s="76" t="s">
        <v>667</v>
      </c>
      <c r="L555" s="78" t="s">
        <v>2721</v>
      </c>
      <c r="M555" s="78" t="s">
        <v>2722</v>
      </c>
      <c r="N555" s="90" t="s">
        <v>332</v>
      </c>
      <c r="O555" s="35">
        <v>2</v>
      </c>
      <c r="Q555" s="174"/>
      <c r="R555" s="35"/>
    </row>
    <row r="556" spans="1:18" ht="25.5">
      <c r="A556" s="26">
        <v>724</v>
      </c>
      <c r="B556" s="80" t="s">
        <v>1403</v>
      </c>
      <c r="C556" s="200"/>
      <c r="D556" s="75" t="s">
        <v>1783</v>
      </c>
      <c r="E556" s="75" t="s">
        <v>2680</v>
      </c>
      <c r="F556" s="75" t="s">
        <v>946</v>
      </c>
      <c r="G556" s="76" t="s">
        <v>666</v>
      </c>
      <c r="H556" s="76" t="s">
        <v>667</v>
      </c>
      <c r="L556" s="78" t="s">
        <v>4129</v>
      </c>
      <c r="M556" s="78" t="s">
        <v>3012</v>
      </c>
      <c r="N556" s="90" t="s">
        <v>332</v>
      </c>
      <c r="O556" s="35">
        <v>2</v>
      </c>
      <c r="Q556" s="174"/>
      <c r="R556" s="35"/>
    </row>
    <row r="557" spans="1:18" ht="12.75">
      <c r="A557" s="26">
        <v>445</v>
      </c>
      <c r="B557" s="80" t="s">
        <v>3474</v>
      </c>
      <c r="C557" s="58"/>
      <c r="D557" s="75" t="s">
        <v>1783</v>
      </c>
      <c r="E557" s="75" t="s">
        <v>1667</v>
      </c>
      <c r="F557" s="75" t="s">
        <v>1701</v>
      </c>
      <c r="G557" s="76" t="s">
        <v>1430</v>
      </c>
      <c r="H557" s="76" t="s">
        <v>1431</v>
      </c>
      <c r="L557" s="78" t="s">
        <v>3621</v>
      </c>
      <c r="M557" s="78" t="s">
        <v>2940</v>
      </c>
      <c r="N557" s="90" t="s">
        <v>332</v>
      </c>
      <c r="O557" s="35">
        <v>2</v>
      </c>
      <c r="R557" s="35"/>
    </row>
    <row r="558" spans="1:19" ht="38.25">
      <c r="A558" s="26">
        <v>725</v>
      </c>
      <c r="B558" s="80" t="s">
        <v>1403</v>
      </c>
      <c r="C558" s="200"/>
      <c r="D558" s="75" t="s">
        <v>1783</v>
      </c>
      <c r="E558" s="75" t="s">
        <v>1667</v>
      </c>
      <c r="F558" s="75" t="s">
        <v>2667</v>
      </c>
      <c r="G558" s="76" t="s">
        <v>661</v>
      </c>
      <c r="H558" s="76" t="s">
        <v>667</v>
      </c>
      <c r="K558" s="112" t="s">
        <v>620</v>
      </c>
      <c r="L558" s="78" t="s">
        <v>4130</v>
      </c>
      <c r="M558" s="78" t="s">
        <v>3012</v>
      </c>
      <c r="R558" s="35"/>
      <c r="S558" s="111" t="s">
        <v>513</v>
      </c>
    </row>
    <row r="559" spans="1:18" ht="89.25">
      <c r="A559" s="26">
        <v>48</v>
      </c>
      <c r="B559" s="80" t="s">
        <v>944</v>
      </c>
      <c r="C559" s="58"/>
      <c r="D559" s="75" t="s">
        <v>1783</v>
      </c>
      <c r="E559" s="75" t="s">
        <v>1787</v>
      </c>
      <c r="F559" s="75" t="s">
        <v>1682</v>
      </c>
      <c r="G559" s="76" t="s">
        <v>1706</v>
      </c>
      <c r="H559" s="76" t="s">
        <v>662</v>
      </c>
      <c r="L559" s="78" t="s">
        <v>1000</v>
      </c>
      <c r="M559" s="78" t="s">
        <v>1001</v>
      </c>
      <c r="N559" s="90" t="s">
        <v>514</v>
      </c>
      <c r="R559" s="35"/>
    </row>
    <row r="560" spans="1:18" ht="25.5">
      <c r="A560" s="26">
        <v>316</v>
      </c>
      <c r="B560" s="80" t="s">
        <v>3818</v>
      </c>
      <c r="C560" s="58"/>
      <c r="D560" s="75" t="s">
        <v>2150</v>
      </c>
      <c r="E560" s="75" t="s">
        <v>1686</v>
      </c>
      <c r="F560" s="75" t="s">
        <v>1782</v>
      </c>
      <c r="G560" s="76" t="s">
        <v>666</v>
      </c>
      <c r="H560" s="76" t="s">
        <v>667</v>
      </c>
      <c r="L560" s="78" t="s">
        <v>2721</v>
      </c>
      <c r="M560" s="78" t="s">
        <v>3358</v>
      </c>
      <c r="N560" s="90" t="s">
        <v>332</v>
      </c>
      <c r="O560" s="35">
        <v>2</v>
      </c>
      <c r="R560" s="35"/>
    </row>
    <row r="561" spans="1:18" ht="102">
      <c r="A561" s="26">
        <v>602</v>
      </c>
      <c r="B561" s="80" t="s">
        <v>3903</v>
      </c>
      <c r="C561" s="200"/>
      <c r="D561" s="75" t="s">
        <v>2150</v>
      </c>
      <c r="E561" s="75" t="s">
        <v>1686</v>
      </c>
      <c r="F561" s="75" t="s">
        <v>2684</v>
      </c>
      <c r="G561" s="76" t="s">
        <v>1430</v>
      </c>
      <c r="H561" s="76" t="s">
        <v>2135</v>
      </c>
      <c r="L561" s="78" t="s">
        <v>3856</v>
      </c>
      <c r="M561" s="78" t="s">
        <v>3857</v>
      </c>
      <c r="N561" s="90" t="s">
        <v>332</v>
      </c>
      <c r="O561" s="35">
        <v>2</v>
      </c>
      <c r="R561" s="35"/>
    </row>
    <row r="562" spans="1:18" ht="38.25">
      <c r="A562" s="26">
        <v>734</v>
      </c>
      <c r="B562" s="80" t="s">
        <v>1403</v>
      </c>
      <c r="C562" s="200"/>
      <c r="D562" s="75" t="s">
        <v>2150</v>
      </c>
      <c r="E562" s="75" t="s">
        <v>1686</v>
      </c>
      <c r="F562" s="75" t="s">
        <v>1667</v>
      </c>
      <c r="G562" s="76" t="s">
        <v>666</v>
      </c>
      <c r="H562" s="76" t="s">
        <v>667</v>
      </c>
      <c r="L562" s="78" t="s">
        <v>4138</v>
      </c>
      <c r="M562" s="78" t="s">
        <v>3012</v>
      </c>
      <c r="N562" s="90" t="s">
        <v>332</v>
      </c>
      <c r="O562" s="35">
        <v>2</v>
      </c>
      <c r="R562" s="35"/>
    </row>
    <row r="563" spans="1:19" ht="38.25">
      <c r="A563" s="26">
        <v>93</v>
      </c>
      <c r="B563" s="80" t="s">
        <v>3517</v>
      </c>
      <c r="C563" s="58"/>
      <c r="D563" s="75" t="s">
        <v>3519</v>
      </c>
      <c r="E563" s="75" t="s">
        <v>1686</v>
      </c>
      <c r="F563" s="75" t="s">
        <v>56</v>
      </c>
      <c r="G563" s="76" t="s">
        <v>661</v>
      </c>
      <c r="H563" s="76" t="s">
        <v>667</v>
      </c>
      <c r="L563" s="78" t="s">
        <v>3529</v>
      </c>
      <c r="M563" s="78" t="s">
        <v>3530</v>
      </c>
      <c r="N563" s="90" t="s">
        <v>515</v>
      </c>
      <c r="R563" s="35"/>
      <c r="S563" s="111"/>
    </row>
    <row r="564" spans="1:19" ht="51">
      <c r="A564" s="26">
        <v>162</v>
      </c>
      <c r="B564" s="80" t="s">
        <v>2990</v>
      </c>
      <c r="C564" s="58"/>
      <c r="D564" s="75" t="s">
        <v>3519</v>
      </c>
      <c r="E564" s="75" t="s">
        <v>1686</v>
      </c>
      <c r="F564" s="75" t="s">
        <v>56</v>
      </c>
      <c r="G564" s="76" t="s">
        <v>661</v>
      </c>
      <c r="H564" s="76" t="s">
        <v>667</v>
      </c>
      <c r="L564" s="78" t="s">
        <v>2294</v>
      </c>
      <c r="M564" s="78" t="s">
        <v>2295</v>
      </c>
      <c r="N564" s="90" t="s">
        <v>517</v>
      </c>
      <c r="R564" s="35"/>
      <c r="S564" s="111"/>
    </row>
    <row r="565" spans="1:18" ht="25.5">
      <c r="A565" s="26">
        <v>317</v>
      </c>
      <c r="B565" s="80" t="s">
        <v>3818</v>
      </c>
      <c r="C565" s="58"/>
      <c r="D565" s="75" t="s">
        <v>3821</v>
      </c>
      <c r="E565" s="75" t="s">
        <v>1686</v>
      </c>
      <c r="F565" s="75" t="s">
        <v>2113</v>
      </c>
      <c r="G565" s="76" t="s">
        <v>666</v>
      </c>
      <c r="H565" s="76" t="s">
        <v>667</v>
      </c>
      <c r="L565" s="78" t="s">
        <v>3359</v>
      </c>
      <c r="M565" s="78" t="s">
        <v>3360</v>
      </c>
      <c r="R565" s="35"/>
    </row>
    <row r="566" spans="1:18" ht="25.5">
      <c r="A566" s="26">
        <v>182</v>
      </c>
      <c r="B566" s="80" t="s">
        <v>3066</v>
      </c>
      <c r="C566" s="58"/>
      <c r="D566" s="75" t="s">
        <v>594</v>
      </c>
      <c r="E566" s="75" t="s">
        <v>1686</v>
      </c>
      <c r="F566" s="75" t="s">
        <v>2113</v>
      </c>
      <c r="G566" s="76" t="s">
        <v>666</v>
      </c>
      <c r="H566" s="76" t="s">
        <v>662</v>
      </c>
      <c r="L566" s="78" t="s">
        <v>3678</v>
      </c>
      <c r="M566" s="78" t="s">
        <v>3679</v>
      </c>
      <c r="R566" s="35"/>
    </row>
    <row r="567" spans="1:18" ht="38.25">
      <c r="A567" s="26">
        <v>603</v>
      </c>
      <c r="B567" s="80" t="s">
        <v>3903</v>
      </c>
      <c r="C567" s="200"/>
      <c r="D567" s="75" t="s">
        <v>3904</v>
      </c>
      <c r="E567" s="75" t="s">
        <v>1686</v>
      </c>
      <c r="F567" s="75" t="s">
        <v>1418</v>
      </c>
      <c r="G567" s="76" t="s">
        <v>1430</v>
      </c>
      <c r="H567" s="76" t="s">
        <v>2135</v>
      </c>
      <c r="L567" s="78" t="s">
        <v>3858</v>
      </c>
      <c r="M567" s="78" t="s">
        <v>3859</v>
      </c>
      <c r="R567" s="35"/>
    </row>
    <row r="568" spans="1:19" ht="191.25">
      <c r="A568" s="26">
        <v>247</v>
      </c>
      <c r="B568" s="80" t="s">
        <v>3801</v>
      </c>
      <c r="C568" s="58"/>
      <c r="D568" s="75" t="s">
        <v>594</v>
      </c>
      <c r="E568" s="75" t="s">
        <v>1686</v>
      </c>
      <c r="F568" s="75" t="s">
        <v>592</v>
      </c>
      <c r="G568" s="76" t="s">
        <v>661</v>
      </c>
      <c r="H568" s="76" t="s">
        <v>662</v>
      </c>
      <c r="L568" s="78" t="s">
        <v>3816</v>
      </c>
      <c r="M568" s="78" t="s">
        <v>3817</v>
      </c>
      <c r="Q568" s="174"/>
      <c r="R568" s="35"/>
      <c r="S568" s="111" t="s">
        <v>516</v>
      </c>
    </row>
    <row r="569" spans="1:18" ht="38.25">
      <c r="A569" s="26">
        <v>449</v>
      </c>
      <c r="B569" s="80" t="s">
        <v>3474</v>
      </c>
      <c r="C569" s="58"/>
      <c r="D569" s="75" t="s">
        <v>594</v>
      </c>
      <c r="E569" s="75" t="s">
        <v>1686</v>
      </c>
      <c r="F569" s="75" t="s">
        <v>3000</v>
      </c>
      <c r="G569" s="76" t="s">
        <v>1430</v>
      </c>
      <c r="H569" s="76" t="s">
        <v>1431</v>
      </c>
      <c r="L569" s="78" t="s">
        <v>2947</v>
      </c>
      <c r="M569" s="78" t="s">
        <v>286</v>
      </c>
      <c r="R569" s="35"/>
    </row>
    <row r="570" spans="1:18" ht="12.75">
      <c r="A570" s="26">
        <v>604</v>
      </c>
      <c r="B570" s="80" t="s">
        <v>3903</v>
      </c>
      <c r="C570" s="126"/>
      <c r="D570" s="75" t="s">
        <v>3904</v>
      </c>
      <c r="E570" s="75" t="s">
        <v>1686</v>
      </c>
      <c r="F570" s="75" t="s">
        <v>18</v>
      </c>
      <c r="G570" s="76" t="s">
        <v>1430</v>
      </c>
      <c r="H570" s="76" t="s">
        <v>2135</v>
      </c>
      <c r="L570" s="78" t="s">
        <v>3860</v>
      </c>
      <c r="M570" s="78" t="s">
        <v>3861</v>
      </c>
      <c r="Q570" s="174"/>
      <c r="R570" s="35"/>
    </row>
    <row r="571" spans="1:18" ht="12.75">
      <c r="A571" s="26">
        <v>450</v>
      </c>
      <c r="B571" s="79" t="s">
        <v>3474</v>
      </c>
      <c r="C571" s="128"/>
      <c r="D571" s="75" t="s">
        <v>594</v>
      </c>
      <c r="E571" s="75" t="s">
        <v>1790</v>
      </c>
      <c r="F571" s="75" t="s">
        <v>1701</v>
      </c>
      <c r="G571" s="76" t="s">
        <v>2134</v>
      </c>
      <c r="H571" s="76" t="s">
        <v>1431</v>
      </c>
      <c r="L571" s="78" t="s">
        <v>2948</v>
      </c>
      <c r="M571" s="78" t="s">
        <v>2949</v>
      </c>
      <c r="N571" s="90" t="s">
        <v>518</v>
      </c>
      <c r="O571" s="35">
        <v>1</v>
      </c>
      <c r="R571" s="175">
        <v>5.17</v>
      </c>
    </row>
    <row r="572" spans="1:19" ht="51">
      <c r="A572" s="26">
        <v>480</v>
      </c>
      <c r="B572" s="80" t="s">
        <v>3903</v>
      </c>
      <c r="C572" s="128"/>
      <c r="D572" s="75" t="s">
        <v>3904</v>
      </c>
      <c r="E572" s="75" t="s">
        <v>1790</v>
      </c>
      <c r="F572" s="75" t="s">
        <v>1701</v>
      </c>
      <c r="G572" s="76" t="s">
        <v>2134</v>
      </c>
      <c r="H572" s="76" t="s">
        <v>2135</v>
      </c>
      <c r="L572" s="78" t="s">
        <v>3664</v>
      </c>
      <c r="M572" s="78" t="s">
        <v>3665</v>
      </c>
      <c r="R572" s="35"/>
      <c r="S572" s="111" t="s">
        <v>512</v>
      </c>
    </row>
    <row r="573" spans="1:18" ht="89.25">
      <c r="A573" s="26">
        <v>74</v>
      </c>
      <c r="B573" s="80" t="s">
        <v>589</v>
      </c>
      <c r="C573" s="128"/>
      <c r="D573" s="75" t="s">
        <v>594</v>
      </c>
      <c r="E573" s="75" t="s">
        <v>1796</v>
      </c>
      <c r="F573" s="75" t="s">
        <v>1790</v>
      </c>
      <c r="G573" s="76" t="s">
        <v>1706</v>
      </c>
      <c r="H573" s="76" t="s">
        <v>2480</v>
      </c>
      <c r="L573" s="78" t="s">
        <v>93</v>
      </c>
      <c r="M573" s="78" t="s">
        <v>94</v>
      </c>
      <c r="N573" s="90" t="s">
        <v>266</v>
      </c>
      <c r="R573" s="35"/>
    </row>
    <row r="574" spans="1:18" ht="25.5">
      <c r="A574" s="26">
        <v>605</v>
      </c>
      <c r="B574" s="80" t="s">
        <v>3903</v>
      </c>
      <c r="C574" s="126"/>
      <c r="D574" s="75" t="s">
        <v>2114</v>
      </c>
      <c r="E574" s="75" t="s">
        <v>1790</v>
      </c>
      <c r="F574" s="75" t="s">
        <v>1652</v>
      </c>
      <c r="G574" s="76" t="s">
        <v>1430</v>
      </c>
      <c r="H574" s="76" t="s">
        <v>2135</v>
      </c>
      <c r="L574" s="78" t="s">
        <v>3646</v>
      </c>
      <c r="M574" s="78" t="s">
        <v>3862</v>
      </c>
      <c r="R574" s="35"/>
    </row>
    <row r="575" spans="1:18" ht="25.5">
      <c r="A575" s="26">
        <v>318</v>
      </c>
      <c r="B575" s="80" t="s">
        <v>3818</v>
      </c>
      <c r="C575" s="204"/>
      <c r="D575" s="75" t="s">
        <v>2114</v>
      </c>
      <c r="E575" s="75" t="s">
        <v>1790</v>
      </c>
      <c r="F575" s="75" t="s">
        <v>2680</v>
      </c>
      <c r="G575" s="76" t="s">
        <v>666</v>
      </c>
      <c r="H575" s="76" t="s">
        <v>667</v>
      </c>
      <c r="L575" s="78" t="s">
        <v>3361</v>
      </c>
      <c r="M575" s="78" t="s">
        <v>3362</v>
      </c>
      <c r="Q575" s="174"/>
      <c r="R575" s="35"/>
    </row>
    <row r="576" spans="1:18" ht="89.25">
      <c r="A576" s="26">
        <v>606</v>
      </c>
      <c r="B576" s="80" t="s">
        <v>3903</v>
      </c>
      <c r="C576" s="115"/>
      <c r="D576" s="75" t="s">
        <v>2114</v>
      </c>
      <c r="E576" s="75" t="s">
        <v>1790</v>
      </c>
      <c r="F576" s="75" t="s">
        <v>2680</v>
      </c>
      <c r="G576" s="76" t="s">
        <v>1430</v>
      </c>
      <c r="H576" s="76" t="s">
        <v>2135</v>
      </c>
      <c r="L576" s="78" t="s">
        <v>3863</v>
      </c>
      <c r="M576" s="78" t="s">
        <v>3254</v>
      </c>
      <c r="R576" s="35"/>
    </row>
    <row r="577" spans="1:19" ht="51">
      <c r="A577" s="26">
        <v>51</v>
      </c>
      <c r="B577" s="80" t="s">
        <v>944</v>
      </c>
      <c r="C577" s="199"/>
      <c r="D577" s="75" t="s">
        <v>2114</v>
      </c>
      <c r="E577" s="75" t="s">
        <v>1790</v>
      </c>
      <c r="F577" s="75" t="s">
        <v>1790</v>
      </c>
      <c r="G577" s="76" t="s">
        <v>1706</v>
      </c>
      <c r="H577" s="76" t="s">
        <v>662</v>
      </c>
      <c r="L577" s="78" t="s">
        <v>1006</v>
      </c>
      <c r="M577" s="78" t="s">
        <v>1007</v>
      </c>
      <c r="R577" s="35"/>
      <c r="S577" s="111" t="s">
        <v>267</v>
      </c>
    </row>
    <row r="578" spans="1:18" ht="12.75">
      <c r="A578" s="26">
        <v>607</v>
      </c>
      <c r="B578" s="80" t="s">
        <v>3903</v>
      </c>
      <c r="C578" s="115"/>
      <c r="D578" s="75" t="s">
        <v>2114</v>
      </c>
      <c r="E578" s="75" t="s">
        <v>1790</v>
      </c>
      <c r="F578" s="75" t="s">
        <v>1790</v>
      </c>
      <c r="G578" s="76" t="s">
        <v>1430</v>
      </c>
      <c r="H578" s="76" t="s">
        <v>2135</v>
      </c>
      <c r="L578" s="78" t="s">
        <v>3255</v>
      </c>
      <c r="M578" s="78" t="s">
        <v>3256</v>
      </c>
      <c r="R578" s="35"/>
    </row>
    <row r="579" spans="1:18" ht="25.5">
      <c r="A579" s="26">
        <v>608</v>
      </c>
      <c r="B579" s="80" t="s">
        <v>3903</v>
      </c>
      <c r="C579" s="115"/>
      <c r="D579" s="75" t="s">
        <v>2114</v>
      </c>
      <c r="E579" s="75" t="s">
        <v>1790</v>
      </c>
      <c r="F579" s="75" t="s">
        <v>219</v>
      </c>
      <c r="G579" s="76" t="s">
        <v>1430</v>
      </c>
      <c r="H579" s="76" t="s">
        <v>2135</v>
      </c>
      <c r="L579" s="78" t="s">
        <v>3257</v>
      </c>
      <c r="M579" s="78" t="s">
        <v>3258</v>
      </c>
      <c r="R579" s="35"/>
    </row>
    <row r="580" spans="1:18" ht="51">
      <c r="A580" s="26">
        <v>52</v>
      </c>
      <c r="B580" s="80" t="s">
        <v>944</v>
      </c>
      <c r="C580" s="199"/>
      <c r="D580" s="75" t="s">
        <v>954</v>
      </c>
      <c r="E580" s="75" t="s">
        <v>1790</v>
      </c>
      <c r="F580" s="75" t="s">
        <v>554</v>
      </c>
      <c r="G580" s="76" t="s">
        <v>2479</v>
      </c>
      <c r="H580" s="76" t="s">
        <v>662</v>
      </c>
      <c r="L580" s="78" t="s">
        <v>1175</v>
      </c>
      <c r="M580" s="78" t="s">
        <v>1176</v>
      </c>
      <c r="R580" s="35"/>
    </row>
    <row r="581" spans="1:18" ht="25.5">
      <c r="A581" s="26">
        <v>111</v>
      </c>
      <c r="B581" s="80" t="s">
        <v>3531</v>
      </c>
      <c r="C581" s="199"/>
      <c r="D581" s="75" t="s">
        <v>954</v>
      </c>
      <c r="E581" s="75" t="s">
        <v>1790</v>
      </c>
      <c r="F581" s="75" t="s">
        <v>950</v>
      </c>
      <c r="G581" s="76" t="s">
        <v>661</v>
      </c>
      <c r="H581" s="76" t="s">
        <v>662</v>
      </c>
      <c r="L581" s="78" t="s">
        <v>2203</v>
      </c>
      <c r="M581" s="78" t="s">
        <v>2204</v>
      </c>
      <c r="N581" s="90" t="s">
        <v>2878</v>
      </c>
      <c r="O581" s="35">
        <v>1</v>
      </c>
      <c r="R581" s="175">
        <v>5.17</v>
      </c>
    </row>
    <row r="582" spans="1:18" ht="25.5">
      <c r="A582" s="26">
        <v>319</v>
      </c>
      <c r="B582" s="80" t="s">
        <v>3818</v>
      </c>
      <c r="C582" s="199"/>
      <c r="D582" s="75" t="s">
        <v>954</v>
      </c>
      <c r="E582" s="75" t="s">
        <v>1790</v>
      </c>
      <c r="F582" s="75" t="s">
        <v>591</v>
      </c>
      <c r="G582" s="76" t="s">
        <v>666</v>
      </c>
      <c r="H582" s="76" t="s">
        <v>667</v>
      </c>
      <c r="L582" s="78" t="s">
        <v>4000</v>
      </c>
      <c r="M582" s="78" t="s">
        <v>4001</v>
      </c>
      <c r="R582" s="35"/>
    </row>
    <row r="583" spans="1:18" ht="12.75">
      <c r="A583" s="26">
        <v>320</v>
      </c>
      <c r="B583" s="80" t="s">
        <v>3818</v>
      </c>
      <c r="C583" s="199"/>
      <c r="D583" s="75" t="s">
        <v>954</v>
      </c>
      <c r="E583" s="75" t="s">
        <v>1790</v>
      </c>
      <c r="F583" s="75" t="s">
        <v>591</v>
      </c>
      <c r="G583" s="76" t="s">
        <v>661</v>
      </c>
      <c r="H583" s="76" t="s">
        <v>662</v>
      </c>
      <c r="L583" s="78" t="s">
        <v>4002</v>
      </c>
      <c r="M583" s="78" t="s">
        <v>4003</v>
      </c>
      <c r="N583" s="90" t="s">
        <v>2878</v>
      </c>
      <c r="O583" s="35">
        <v>1</v>
      </c>
      <c r="R583" s="175">
        <v>5.17</v>
      </c>
    </row>
    <row r="584" spans="1:18" ht="25.5">
      <c r="A584" s="26">
        <v>321</v>
      </c>
      <c r="B584" s="80" t="s">
        <v>3818</v>
      </c>
      <c r="C584" s="199"/>
      <c r="D584" s="75" t="s">
        <v>3822</v>
      </c>
      <c r="E584" s="75" t="s">
        <v>2514</v>
      </c>
      <c r="F584" s="75" t="s">
        <v>674</v>
      </c>
      <c r="G584" s="76" t="s">
        <v>666</v>
      </c>
      <c r="H584" s="76" t="s">
        <v>667</v>
      </c>
      <c r="L584" s="78" t="s">
        <v>2644</v>
      </c>
      <c r="M584" s="78" t="s">
        <v>4004</v>
      </c>
      <c r="R584" s="35"/>
    </row>
    <row r="585" spans="1:18" ht="25.5">
      <c r="A585" s="26">
        <v>658</v>
      </c>
      <c r="B585" s="80" t="s">
        <v>3973</v>
      </c>
      <c r="C585" s="115"/>
      <c r="D585" s="75" t="s">
        <v>3822</v>
      </c>
      <c r="E585" s="75" t="s">
        <v>2514</v>
      </c>
      <c r="F585" s="75" t="s">
        <v>2687</v>
      </c>
      <c r="G585" s="76" t="s">
        <v>666</v>
      </c>
      <c r="H585" s="76" t="s">
        <v>667</v>
      </c>
      <c r="L585" s="78" t="s">
        <v>4060</v>
      </c>
      <c r="M585" s="78" t="s">
        <v>4061</v>
      </c>
      <c r="Q585" s="174"/>
      <c r="R585" s="35"/>
    </row>
    <row r="586" spans="1:18" ht="63.75">
      <c r="A586" s="26">
        <v>657</v>
      </c>
      <c r="B586" s="80" t="s">
        <v>3973</v>
      </c>
      <c r="C586" s="115"/>
      <c r="D586" s="75" t="s">
        <v>3822</v>
      </c>
      <c r="E586" s="75" t="s">
        <v>2514</v>
      </c>
      <c r="F586" s="75" t="s">
        <v>57</v>
      </c>
      <c r="G586" s="76" t="s">
        <v>661</v>
      </c>
      <c r="H586" s="76" t="s">
        <v>667</v>
      </c>
      <c r="L586" s="78" t="s">
        <v>4058</v>
      </c>
      <c r="M586" s="78" t="s">
        <v>4059</v>
      </c>
      <c r="N586" s="90" t="s">
        <v>268</v>
      </c>
      <c r="O586" s="35">
        <v>1</v>
      </c>
      <c r="R586" s="175">
        <v>5.17</v>
      </c>
    </row>
    <row r="587" spans="1:19" ht="38.25">
      <c r="A587" s="26">
        <v>451</v>
      </c>
      <c r="B587" s="80" t="s">
        <v>3474</v>
      </c>
      <c r="C587" s="199"/>
      <c r="D587" s="75" t="s">
        <v>3822</v>
      </c>
      <c r="E587" s="75" t="s">
        <v>2514</v>
      </c>
      <c r="F587" s="75" t="s">
        <v>2665</v>
      </c>
      <c r="G587" s="76" t="s">
        <v>2134</v>
      </c>
      <c r="H587" s="76" t="s">
        <v>1431</v>
      </c>
      <c r="L587" s="78" t="s">
        <v>2950</v>
      </c>
      <c r="M587" s="78" t="s">
        <v>2951</v>
      </c>
      <c r="Q587" s="174"/>
      <c r="R587" s="35"/>
      <c r="S587" s="111" t="s">
        <v>269</v>
      </c>
    </row>
    <row r="588" spans="1:18" ht="25.5">
      <c r="A588" s="26">
        <v>322</v>
      </c>
      <c r="B588" s="80" t="s">
        <v>3818</v>
      </c>
      <c r="C588" s="199"/>
      <c r="D588" s="75" t="s">
        <v>777</v>
      </c>
      <c r="E588" s="75" t="s">
        <v>1796</v>
      </c>
      <c r="F588" s="75" t="s">
        <v>2477</v>
      </c>
      <c r="G588" s="76" t="s">
        <v>666</v>
      </c>
      <c r="H588" s="76" t="s">
        <v>667</v>
      </c>
      <c r="L588" s="78" t="s">
        <v>2644</v>
      </c>
      <c r="M588" s="78" t="s">
        <v>4005</v>
      </c>
      <c r="R588" s="35"/>
    </row>
    <row r="589" spans="1:18" ht="25.5">
      <c r="A589" s="26">
        <v>323</v>
      </c>
      <c r="B589" s="80" t="s">
        <v>3818</v>
      </c>
      <c r="C589" s="199"/>
      <c r="D589" s="75" t="s">
        <v>777</v>
      </c>
      <c r="E589" s="75" t="s">
        <v>1796</v>
      </c>
      <c r="F589" s="75" t="s">
        <v>660</v>
      </c>
      <c r="G589" s="76" t="s">
        <v>666</v>
      </c>
      <c r="H589" s="76" t="s">
        <v>667</v>
      </c>
      <c r="L589" s="78" t="s">
        <v>4006</v>
      </c>
      <c r="M589" s="78" t="s">
        <v>4007</v>
      </c>
      <c r="R589" s="35"/>
    </row>
    <row r="590" spans="1:18" ht="25.5">
      <c r="A590" s="26">
        <v>324</v>
      </c>
      <c r="B590" s="80" t="s">
        <v>3818</v>
      </c>
      <c r="C590" s="199"/>
      <c r="D590" s="75" t="s">
        <v>777</v>
      </c>
      <c r="E590" s="75" t="s">
        <v>1796</v>
      </c>
      <c r="F590" s="75" t="s">
        <v>670</v>
      </c>
      <c r="G590" s="76" t="s">
        <v>666</v>
      </c>
      <c r="H590" s="76" t="s">
        <v>667</v>
      </c>
      <c r="L590" s="78" t="s">
        <v>4006</v>
      </c>
      <c r="M590" s="78" t="s">
        <v>4008</v>
      </c>
      <c r="R590" s="35"/>
    </row>
    <row r="591" spans="1:18" ht="38.25">
      <c r="A591" s="26">
        <v>325</v>
      </c>
      <c r="B591" s="80" t="s">
        <v>3818</v>
      </c>
      <c r="C591" s="199"/>
      <c r="D591" s="75" t="s">
        <v>777</v>
      </c>
      <c r="E591" s="75" t="s">
        <v>1796</v>
      </c>
      <c r="F591" s="75" t="s">
        <v>1651</v>
      </c>
      <c r="G591" s="76" t="s">
        <v>666</v>
      </c>
      <c r="H591" s="76" t="s">
        <v>667</v>
      </c>
      <c r="L591" s="78" t="s">
        <v>2644</v>
      </c>
      <c r="M591" s="78" t="s">
        <v>4009</v>
      </c>
      <c r="R591" s="35"/>
    </row>
    <row r="592" spans="1:18" ht="63.75">
      <c r="A592" s="26">
        <v>326</v>
      </c>
      <c r="B592" s="80" t="s">
        <v>3818</v>
      </c>
      <c r="C592" s="199"/>
      <c r="D592" s="75" t="s">
        <v>777</v>
      </c>
      <c r="E592" s="75" t="s">
        <v>1796</v>
      </c>
      <c r="F592" s="75" t="s">
        <v>1651</v>
      </c>
      <c r="G592" s="76" t="s">
        <v>666</v>
      </c>
      <c r="H592" s="76" t="s">
        <v>667</v>
      </c>
      <c r="L592" s="78" t="s">
        <v>4010</v>
      </c>
      <c r="M592" s="78" t="s">
        <v>4011</v>
      </c>
      <c r="N592" s="90" t="s">
        <v>2878</v>
      </c>
      <c r="O592" s="35">
        <v>1</v>
      </c>
      <c r="R592" s="175">
        <v>5.17</v>
      </c>
    </row>
    <row r="593" spans="1:18" ht="25.5">
      <c r="A593" s="26">
        <v>659</v>
      </c>
      <c r="B593" s="80" t="s">
        <v>3973</v>
      </c>
      <c r="C593" s="115"/>
      <c r="D593" s="75" t="s">
        <v>777</v>
      </c>
      <c r="E593" s="75" t="s">
        <v>1796</v>
      </c>
      <c r="F593" s="75" t="s">
        <v>1651</v>
      </c>
      <c r="G593" s="76" t="s">
        <v>661</v>
      </c>
      <c r="H593" s="76" t="s">
        <v>667</v>
      </c>
      <c r="L593" s="78" t="s">
        <v>4062</v>
      </c>
      <c r="M593" s="78" t="s">
        <v>4063</v>
      </c>
      <c r="N593" s="90" t="s">
        <v>270</v>
      </c>
      <c r="O593" s="35">
        <v>1</v>
      </c>
      <c r="R593" s="175">
        <v>5.17</v>
      </c>
    </row>
    <row r="594" spans="1:18" ht="25.5">
      <c r="A594" s="26">
        <v>327</v>
      </c>
      <c r="B594" s="80" t="s">
        <v>3818</v>
      </c>
      <c r="C594" s="199"/>
      <c r="D594" s="75" t="s">
        <v>777</v>
      </c>
      <c r="E594" s="75" t="s">
        <v>1796</v>
      </c>
      <c r="F594" s="75" t="s">
        <v>672</v>
      </c>
      <c r="G594" s="76" t="s">
        <v>666</v>
      </c>
      <c r="H594" s="76" t="s">
        <v>667</v>
      </c>
      <c r="L594" s="78" t="s">
        <v>4012</v>
      </c>
      <c r="M594" s="78" t="s">
        <v>4013</v>
      </c>
      <c r="R594" s="35"/>
    </row>
    <row r="595" spans="1:18" ht="12.75">
      <c r="A595" s="26">
        <v>384</v>
      </c>
      <c r="B595" s="80" t="s">
        <v>3459</v>
      </c>
      <c r="C595" s="199"/>
      <c r="D595" s="75" t="s">
        <v>777</v>
      </c>
      <c r="E595" s="75" t="s">
        <v>1796</v>
      </c>
      <c r="F595" s="75" t="s">
        <v>672</v>
      </c>
      <c r="G595" s="76" t="s">
        <v>666</v>
      </c>
      <c r="H595" s="76" t="s">
        <v>667</v>
      </c>
      <c r="L595" s="78" t="s">
        <v>3468</v>
      </c>
      <c r="M595" s="78" t="s">
        <v>3469</v>
      </c>
      <c r="R595" s="35"/>
    </row>
    <row r="596" spans="1:18" ht="51">
      <c r="A596" s="26">
        <v>609</v>
      </c>
      <c r="B596" s="80" t="s">
        <v>3903</v>
      </c>
      <c r="C596" s="115"/>
      <c r="D596" s="75" t="s">
        <v>777</v>
      </c>
      <c r="E596" s="75" t="s">
        <v>1796</v>
      </c>
      <c r="F596" s="75" t="s">
        <v>672</v>
      </c>
      <c r="G596" s="76" t="s">
        <v>1430</v>
      </c>
      <c r="H596" s="76" t="s">
        <v>2135</v>
      </c>
      <c r="L596" s="78" t="s">
        <v>3259</v>
      </c>
      <c r="M596" s="78" t="s">
        <v>3260</v>
      </c>
      <c r="R596" s="35"/>
    </row>
    <row r="597" spans="1:19" ht="63.75">
      <c r="A597" s="26">
        <v>238</v>
      </c>
      <c r="B597" s="80" t="s">
        <v>3161</v>
      </c>
      <c r="C597" s="199"/>
      <c r="D597" s="75" t="s">
        <v>777</v>
      </c>
      <c r="E597" s="75"/>
      <c r="F597" s="75"/>
      <c r="G597" s="76" t="s">
        <v>661</v>
      </c>
      <c r="H597" s="76" t="s">
        <v>662</v>
      </c>
      <c r="L597" s="78" t="s">
        <v>3797</v>
      </c>
      <c r="M597" s="78" t="s">
        <v>3798</v>
      </c>
      <c r="Q597" s="174"/>
      <c r="R597" s="35"/>
      <c r="S597" s="111" t="s">
        <v>423</v>
      </c>
    </row>
    <row r="598" spans="1:19" ht="38.25">
      <c r="A598" s="26">
        <v>660</v>
      </c>
      <c r="B598" s="80" t="s">
        <v>3973</v>
      </c>
      <c r="C598" s="115"/>
      <c r="D598" s="75" t="s">
        <v>1910</v>
      </c>
      <c r="E598" s="75" t="s">
        <v>1796</v>
      </c>
      <c r="F598" s="75" t="s">
        <v>219</v>
      </c>
      <c r="G598" s="76" t="s">
        <v>661</v>
      </c>
      <c r="H598" s="76" t="s">
        <v>667</v>
      </c>
      <c r="L598" s="78" t="s">
        <v>4064</v>
      </c>
      <c r="M598" s="78" t="s">
        <v>4065</v>
      </c>
      <c r="R598" s="35"/>
      <c r="S598" s="111" t="s">
        <v>267</v>
      </c>
    </row>
    <row r="599" spans="1:18" ht="38.25">
      <c r="A599" s="26">
        <v>328</v>
      </c>
      <c r="B599" s="80" t="s">
        <v>3818</v>
      </c>
      <c r="C599" s="199"/>
      <c r="D599" s="75" t="s">
        <v>1910</v>
      </c>
      <c r="E599" s="75" t="s">
        <v>1796</v>
      </c>
      <c r="F599" s="75" t="s">
        <v>1697</v>
      </c>
      <c r="G599" s="76" t="s">
        <v>666</v>
      </c>
      <c r="H599" s="76" t="s">
        <v>667</v>
      </c>
      <c r="L599" s="78" t="s">
        <v>4006</v>
      </c>
      <c r="M599" s="78" t="s">
        <v>4014</v>
      </c>
      <c r="R599" s="35"/>
    </row>
    <row r="600" spans="1:18" ht="25.5">
      <c r="A600" s="26">
        <v>610</v>
      </c>
      <c r="B600" s="80" t="s">
        <v>3903</v>
      </c>
      <c r="C600" s="115"/>
      <c r="D600" s="75" t="s">
        <v>1910</v>
      </c>
      <c r="E600" s="75" t="s">
        <v>1796</v>
      </c>
      <c r="F600" s="75" t="s">
        <v>1697</v>
      </c>
      <c r="G600" s="76" t="s">
        <v>1430</v>
      </c>
      <c r="H600" s="76" t="s">
        <v>2135</v>
      </c>
      <c r="L600" s="78" t="s">
        <v>3261</v>
      </c>
      <c r="M600" s="78" t="s">
        <v>3262</v>
      </c>
      <c r="R600" s="35"/>
    </row>
    <row r="601" spans="1:18" ht="12.75">
      <c r="A601" s="26">
        <v>611</v>
      </c>
      <c r="B601" s="80" t="s">
        <v>3903</v>
      </c>
      <c r="C601" s="115"/>
      <c r="D601" s="75" t="s">
        <v>3937</v>
      </c>
      <c r="E601" s="75" t="s">
        <v>1796</v>
      </c>
      <c r="F601" s="75" t="s">
        <v>1422</v>
      </c>
      <c r="G601" s="76" t="s">
        <v>1430</v>
      </c>
      <c r="H601" s="76" t="s">
        <v>2135</v>
      </c>
      <c r="L601" s="78" t="s">
        <v>3044</v>
      </c>
      <c r="M601" s="78" t="s">
        <v>3045</v>
      </c>
      <c r="R601" s="35"/>
    </row>
    <row r="602" spans="1:18" ht="38.25">
      <c r="A602" s="26">
        <v>385</v>
      </c>
      <c r="B602" s="80" t="s">
        <v>3459</v>
      </c>
      <c r="C602" s="199"/>
      <c r="D602" s="75" t="s">
        <v>3532</v>
      </c>
      <c r="E602" s="75" t="s">
        <v>1796</v>
      </c>
      <c r="F602" s="75" t="s">
        <v>3518</v>
      </c>
      <c r="G602" s="76" t="s">
        <v>666</v>
      </c>
      <c r="H602" s="76" t="s">
        <v>667</v>
      </c>
      <c r="L602" s="78" t="s">
        <v>3470</v>
      </c>
      <c r="M602" s="78" t="s">
        <v>3471</v>
      </c>
      <c r="R602" s="35"/>
    </row>
    <row r="603" spans="1:18" ht="38.25">
      <c r="A603" s="26">
        <v>329</v>
      </c>
      <c r="B603" s="80" t="s">
        <v>3818</v>
      </c>
      <c r="C603" s="199"/>
      <c r="D603" s="75" t="s">
        <v>3532</v>
      </c>
      <c r="E603" s="75" t="s">
        <v>1796</v>
      </c>
      <c r="F603" s="75" t="s">
        <v>1687</v>
      </c>
      <c r="G603" s="76" t="s">
        <v>666</v>
      </c>
      <c r="H603" s="76" t="s">
        <v>667</v>
      </c>
      <c r="L603" s="78" t="s">
        <v>4006</v>
      </c>
      <c r="M603" s="78" t="s">
        <v>4014</v>
      </c>
      <c r="R603" s="35"/>
    </row>
    <row r="604" spans="1:18" ht="12.75">
      <c r="A604" s="26">
        <v>612</v>
      </c>
      <c r="B604" s="80" t="s">
        <v>3903</v>
      </c>
      <c r="C604" s="115"/>
      <c r="D604" s="75" t="s">
        <v>3532</v>
      </c>
      <c r="E604" s="75" t="s">
        <v>1796</v>
      </c>
      <c r="F604" s="75" t="s">
        <v>1687</v>
      </c>
      <c r="G604" s="76" t="s">
        <v>1430</v>
      </c>
      <c r="H604" s="76" t="s">
        <v>2135</v>
      </c>
      <c r="L604" s="78" t="s">
        <v>3261</v>
      </c>
      <c r="M604" s="78" t="s">
        <v>3263</v>
      </c>
      <c r="R604" s="35"/>
    </row>
    <row r="605" spans="1:18" ht="12.75">
      <c r="A605" s="26">
        <v>331</v>
      </c>
      <c r="B605" s="80" t="s">
        <v>3818</v>
      </c>
      <c r="C605" s="199"/>
      <c r="D605" s="75" t="s">
        <v>3532</v>
      </c>
      <c r="E605" s="75" t="s">
        <v>1796</v>
      </c>
      <c r="F605" s="75" t="s">
        <v>951</v>
      </c>
      <c r="G605" s="76" t="s">
        <v>666</v>
      </c>
      <c r="H605" s="76" t="s">
        <v>667</v>
      </c>
      <c r="L605" s="78" t="s">
        <v>4015</v>
      </c>
      <c r="M605" s="78" t="s">
        <v>4016</v>
      </c>
      <c r="R605" s="35"/>
    </row>
    <row r="606" spans="1:18" ht="38.25">
      <c r="A606" s="26">
        <v>330</v>
      </c>
      <c r="B606" s="80" t="s">
        <v>3818</v>
      </c>
      <c r="C606" s="199"/>
      <c r="D606" s="75" t="s">
        <v>3532</v>
      </c>
      <c r="E606" s="75" t="s">
        <v>1796</v>
      </c>
      <c r="F606" s="75" t="s">
        <v>3000</v>
      </c>
      <c r="G606" s="76" t="s">
        <v>666</v>
      </c>
      <c r="H606" s="76" t="s">
        <v>667</v>
      </c>
      <c r="L606" s="78" t="s">
        <v>4006</v>
      </c>
      <c r="M606" s="78" t="s">
        <v>4014</v>
      </c>
      <c r="R606" s="35"/>
    </row>
    <row r="607" spans="1:19" ht="38.25">
      <c r="A607" s="26">
        <v>452</v>
      </c>
      <c r="B607" s="80" t="s">
        <v>3474</v>
      </c>
      <c r="C607" s="199"/>
      <c r="D607" s="75" t="s">
        <v>3532</v>
      </c>
      <c r="E607" s="75" t="s">
        <v>1796</v>
      </c>
      <c r="F607" s="75" t="s">
        <v>19</v>
      </c>
      <c r="G607" s="76" t="s">
        <v>2134</v>
      </c>
      <c r="H607" s="76" t="s">
        <v>1431</v>
      </c>
      <c r="L607" s="78" t="s">
        <v>2952</v>
      </c>
      <c r="M607" s="78" t="s">
        <v>2953</v>
      </c>
      <c r="R607" s="35"/>
      <c r="S607" s="111" t="s">
        <v>267</v>
      </c>
    </row>
    <row r="608" spans="1:18" ht="12.75">
      <c r="A608" s="26">
        <v>332</v>
      </c>
      <c r="B608" s="80" t="s">
        <v>3818</v>
      </c>
      <c r="C608" s="199"/>
      <c r="D608" s="75" t="s">
        <v>3532</v>
      </c>
      <c r="E608" s="75" t="s">
        <v>1796</v>
      </c>
      <c r="F608" s="75" t="s">
        <v>952</v>
      </c>
      <c r="G608" s="76" t="s">
        <v>666</v>
      </c>
      <c r="H608" s="76" t="s">
        <v>667</v>
      </c>
      <c r="L608" s="78" t="s">
        <v>4015</v>
      </c>
      <c r="M608" s="78" t="s">
        <v>4017</v>
      </c>
      <c r="R608" s="35"/>
    </row>
    <row r="609" spans="1:18" ht="12.75">
      <c r="A609" s="26">
        <v>112</v>
      </c>
      <c r="B609" s="80" t="s">
        <v>3531</v>
      </c>
      <c r="C609" s="199"/>
      <c r="D609" s="75" t="s">
        <v>3532</v>
      </c>
      <c r="E609" s="75" t="s">
        <v>1796</v>
      </c>
      <c r="F609" s="75" t="s">
        <v>18</v>
      </c>
      <c r="G609" s="76" t="s">
        <v>666</v>
      </c>
      <c r="H609" s="76" t="s">
        <v>662</v>
      </c>
      <c r="L609" s="78" t="s">
        <v>2201</v>
      </c>
      <c r="M609" s="78" t="s">
        <v>2202</v>
      </c>
      <c r="R609" s="35"/>
    </row>
    <row r="610" spans="1:18" ht="12.75">
      <c r="A610" s="26">
        <v>333</v>
      </c>
      <c r="B610" s="80" t="s">
        <v>3818</v>
      </c>
      <c r="C610" s="199"/>
      <c r="D610" s="75" t="s">
        <v>3532</v>
      </c>
      <c r="E610" s="75" t="s">
        <v>1796</v>
      </c>
      <c r="F610" s="75" t="s">
        <v>18</v>
      </c>
      <c r="G610" s="76" t="s">
        <v>666</v>
      </c>
      <c r="H610" s="76" t="s">
        <v>667</v>
      </c>
      <c r="L610" s="78" t="s">
        <v>2644</v>
      </c>
      <c r="M610" s="78" t="s">
        <v>4018</v>
      </c>
      <c r="R610" s="35"/>
    </row>
    <row r="611" spans="1:18" ht="12.75">
      <c r="A611" s="26">
        <v>453</v>
      </c>
      <c r="B611" s="80" t="s">
        <v>3474</v>
      </c>
      <c r="C611" s="199"/>
      <c r="D611" s="75" t="s">
        <v>3532</v>
      </c>
      <c r="E611" s="75" t="s">
        <v>1796</v>
      </c>
      <c r="F611" s="75" t="s">
        <v>18</v>
      </c>
      <c r="G611" s="76" t="s">
        <v>1430</v>
      </c>
      <c r="H611" s="76" t="s">
        <v>1431</v>
      </c>
      <c r="L611" s="78" t="s">
        <v>2954</v>
      </c>
      <c r="M611" s="78" t="s">
        <v>286</v>
      </c>
      <c r="Q611" s="174"/>
      <c r="R611" s="35"/>
    </row>
    <row r="612" spans="1:18" ht="25.5">
      <c r="A612" s="26">
        <v>661</v>
      </c>
      <c r="B612" s="80" t="s">
        <v>3973</v>
      </c>
      <c r="C612" s="115"/>
      <c r="D612" s="75" t="s">
        <v>3532</v>
      </c>
      <c r="E612" s="75" t="s">
        <v>1796</v>
      </c>
      <c r="F612" s="75" t="s">
        <v>18</v>
      </c>
      <c r="G612" s="76" t="s">
        <v>666</v>
      </c>
      <c r="H612" s="76" t="s">
        <v>667</v>
      </c>
      <c r="L612" s="78" t="s">
        <v>4066</v>
      </c>
      <c r="M612" s="78" t="s">
        <v>4067</v>
      </c>
      <c r="R612" s="35"/>
    </row>
    <row r="613" spans="1:18" ht="12.75">
      <c r="A613" s="26">
        <v>735</v>
      </c>
      <c r="B613" s="80" t="s">
        <v>1403</v>
      </c>
      <c r="C613" s="115"/>
      <c r="D613" s="75" t="s">
        <v>3532</v>
      </c>
      <c r="E613" s="75" t="s">
        <v>1796</v>
      </c>
      <c r="F613" s="75" t="s">
        <v>18</v>
      </c>
      <c r="G613" s="76" t="s">
        <v>666</v>
      </c>
      <c r="H613" s="76" t="s">
        <v>667</v>
      </c>
      <c r="L613" s="78" t="s">
        <v>4131</v>
      </c>
      <c r="M613" s="78" t="s">
        <v>3012</v>
      </c>
      <c r="R613" s="35"/>
    </row>
    <row r="614" spans="1:19" ht="38.25">
      <c r="A614" s="26">
        <v>736</v>
      </c>
      <c r="B614" s="80" t="s">
        <v>1403</v>
      </c>
      <c r="C614" s="115"/>
      <c r="D614" s="75" t="s">
        <v>3532</v>
      </c>
      <c r="E614" s="75" t="s">
        <v>1796</v>
      </c>
      <c r="F614" s="75" t="s">
        <v>2</v>
      </c>
      <c r="G614" s="76" t="s">
        <v>661</v>
      </c>
      <c r="H614" s="76" t="s">
        <v>667</v>
      </c>
      <c r="L614" s="78" t="s">
        <v>4139</v>
      </c>
      <c r="M614" s="78" t="s">
        <v>3012</v>
      </c>
      <c r="R614" s="35"/>
      <c r="S614" s="111" t="s">
        <v>267</v>
      </c>
    </row>
    <row r="615" spans="1:18" ht="25.5">
      <c r="A615" s="26">
        <v>334</v>
      </c>
      <c r="B615" s="80" t="s">
        <v>3818</v>
      </c>
      <c r="C615" s="199"/>
      <c r="D615" s="75" t="s">
        <v>3532</v>
      </c>
      <c r="E615" s="75" t="s">
        <v>1691</v>
      </c>
      <c r="F615" s="75" t="s">
        <v>1701</v>
      </c>
      <c r="G615" s="76" t="s">
        <v>666</v>
      </c>
      <c r="H615" s="76" t="s">
        <v>667</v>
      </c>
      <c r="L615" s="78" t="s">
        <v>4015</v>
      </c>
      <c r="M615" s="78" t="s">
        <v>4019</v>
      </c>
      <c r="R615" s="35"/>
    </row>
    <row r="616" spans="1:18" ht="63.75">
      <c r="A616" s="26">
        <v>336</v>
      </c>
      <c r="B616" s="80" t="s">
        <v>3818</v>
      </c>
      <c r="C616" s="199"/>
      <c r="D616" s="75" t="s">
        <v>3532</v>
      </c>
      <c r="E616" s="75" t="s">
        <v>1691</v>
      </c>
      <c r="F616" s="75" t="s">
        <v>665</v>
      </c>
      <c r="G616" s="76" t="s">
        <v>666</v>
      </c>
      <c r="H616" s="76" t="s">
        <v>667</v>
      </c>
      <c r="L616" s="78" t="s">
        <v>4010</v>
      </c>
      <c r="M616" s="78" t="s">
        <v>4021</v>
      </c>
      <c r="R616" s="35"/>
    </row>
    <row r="617" spans="1:18" ht="38.25">
      <c r="A617" s="26">
        <v>337</v>
      </c>
      <c r="B617" s="80" t="s">
        <v>3818</v>
      </c>
      <c r="C617" s="199"/>
      <c r="D617" s="75" t="s">
        <v>3532</v>
      </c>
      <c r="E617" s="75" t="s">
        <v>1691</v>
      </c>
      <c r="F617" s="75" t="s">
        <v>672</v>
      </c>
      <c r="G617" s="76" t="s">
        <v>666</v>
      </c>
      <c r="H617" s="76" t="s">
        <v>667</v>
      </c>
      <c r="L617" s="78" t="s">
        <v>4022</v>
      </c>
      <c r="M617" s="78" t="s">
        <v>4023</v>
      </c>
      <c r="Q617" s="174"/>
      <c r="R617" s="35"/>
    </row>
    <row r="618" spans="1:18" ht="25.5">
      <c r="A618" s="26">
        <v>335</v>
      </c>
      <c r="B618" s="80" t="s">
        <v>3818</v>
      </c>
      <c r="C618" s="199"/>
      <c r="D618" s="75" t="s">
        <v>3532</v>
      </c>
      <c r="E618" s="75" t="s">
        <v>1691</v>
      </c>
      <c r="F618" s="75" t="s">
        <v>2687</v>
      </c>
      <c r="G618" s="76" t="s">
        <v>666</v>
      </c>
      <c r="H618" s="76" t="s">
        <v>667</v>
      </c>
      <c r="L618" s="78" t="s">
        <v>4006</v>
      </c>
      <c r="M618" s="78" t="s">
        <v>4020</v>
      </c>
      <c r="Q618" s="174"/>
      <c r="R618" s="35"/>
    </row>
    <row r="619" spans="1:18" ht="38.25">
      <c r="A619" s="26">
        <v>338</v>
      </c>
      <c r="B619" s="80" t="s">
        <v>3818</v>
      </c>
      <c r="C619" s="199"/>
      <c r="D619" s="75" t="s">
        <v>3823</v>
      </c>
      <c r="E619" s="75" t="s">
        <v>1691</v>
      </c>
      <c r="F619" s="75" t="s">
        <v>1907</v>
      </c>
      <c r="G619" s="76" t="s">
        <v>666</v>
      </c>
      <c r="H619" s="76" t="s">
        <v>667</v>
      </c>
      <c r="L619" s="78" t="s">
        <v>4024</v>
      </c>
      <c r="M619" s="78" t="s">
        <v>4025</v>
      </c>
      <c r="R619" s="35"/>
    </row>
    <row r="620" spans="1:18" ht="38.25">
      <c r="A620" s="26">
        <v>339</v>
      </c>
      <c r="B620" s="80" t="s">
        <v>3818</v>
      </c>
      <c r="C620" s="199"/>
      <c r="D620" s="75" t="s">
        <v>3823</v>
      </c>
      <c r="E620" s="75" t="s">
        <v>58</v>
      </c>
      <c r="F620" s="75" t="s">
        <v>670</v>
      </c>
      <c r="G620" s="76" t="s">
        <v>666</v>
      </c>
      <c r="H620" s="76" t="s">
        <v>667</v>
      </c>
      <c r="L620" s="78" t="s">
        <v>3378</v>
      </c>
      <c r="M620" s="78" t="s">
        <v>3379</v>
      </c>
      <c r="Q620" s="174"/>
      <c r="R620" s="35"/>
    </row>
    <row r="621" spans="1:18" ht="51">
      <c r="A621" s="26">
        <v>386</v>
      </c>
      <c r="B621" s="80" t="s">
        <v>3459</v>
      </c>
      <c r="C621" s="199"/>
      <c r="D621" s="75" t="s">
        <v>3823</v>
      </c>
      <c r="E621" s="75" t="s">
        <v>58</v>
      </c>
      <c r="F621" s="75" t="s">
        <v>2687</v>
      </c>
      <c r="G621" s="76" t="s">
        <v>666</v>
      </c>
      <c r="H621" s="76" t="s">
        <v>662</v>
      </c>
      <c r="L621" s="78" t="s">
        <v>3472</v>
      </c>
      <c r="M621" s="78" t="s">
        <v>3473</v>
      </c>
      <c r="R621" s="35"/>
    </row>
    <row r="622" spans="1:18" ht="25.5">
      <c r="A622" s="26">
        <v>340</v>
      </c>
      <c r="B622" s="80" t="s">
        <v>3818</v>
      </c>
      <c r="C622" s="199"/>
      <c r="D622" s="75" t="s">
        <v>3533</v>
      </c>
      <c r="E622" s="75" t="s">
        <v>58</v>
      </c>
      <c r="F622" s="75" t="s">
        <v>1697</v>
      </c>
      <c r="G622" s="76" t="s">
        <v>666</v>
      </c>
      <c r="H622" s="76" t="s">
        <v>667</v>
      </c>
      <c r="L622" s="78" t="s">
        <v>2644</v>
      </c>
      <c r="M622" s="78" t="s">
        <v>3380</v>
      </c>
      <c r="R622" s="35"/>
    </row>
    <row r="623" spans="1:18" ht="12.75">
      <c r="A623" s="26">
        <v>341</v>
      </c>
      <c r="B623" s="80" t="s">
        <v>3818</v>
      </c>
      <c r="C623" s="199"/>
      <c r="D623" s="75" t="s">
        <v>3533</v>
      </c>
      <c r="E623" s="75" t="s">
        <v>58</v>
      </c>
      <c r="F623" s="75" t="s">
        <v>1697</v>
      </c>
      <c r="G623" s="76" t="s">
        <v>666</v>
      </c>
      <c r="H623" s="76" t="s">
        <v>667</v>
      </c>
      <c r="L623" s="78" t="s">
        <v>2644</v>
      </c>
      <c r="M623" s="78" t="s">
        <v>3381</v>
      </c>
      <c r="Q623" s="174"/>
      <c r="R623" s="35"/>
    </row>
    <row r="624" spans="1:18" ht="25.5">
      <c r="A624" s="26">
        <v>113</v>
      </c>
      <c r="B624" s="80" t="s">
        <v>3531</v>
      </c>
      <c r="C624" s="199"/>
      <c r="D624" s="75" t="s">
        <v>3533</v>
      </c>
      <c r="E624" s="75" t="s">
        <v>58</v>
      </c>
      <c r="F624" s="75" t="s">
        <v>550</v>
      </c>
      <c r="G624" s="76" t="s">
        <v>666</v>
      </c>
      <c r="H624" s="76" t="s">
        <v>662</v>
      </c>
      <c r="L624" s="78" t="s">
        <v>2205</v>
      </c>
      <c r="M624" s="78" t="s">
        <v>2206</v>
      </c>
      <c r="R624" s="35"/>
    </row>
    <row r="625" spans="1:18" ht="12.75">
      <c r="A625" s="26">
        <v>737</v>
      </c>
      <c r="B625" s="80" t="s">
        <v>1403</v>
      </c>
      <c r="C625" s="115"/>
      <c r="D625" s="75" t="s">
        <v>3533</v>
      </c>
      <c r="E625" s="75" t="s">
        <v>58</v>
      </c>
      <c r="F625" s="75" t="s">
        <v>550</v>
      </c>
      <c r="G625" s="76" t="s">
        <v>666</v>
      </c>
      <c r="H625" s="76" t="s">
        <v>667</v>
      </c>
      <c r="L625" s="78" t="s">
        <v>4140</v>
      </c>
      <c r="M625" s="78" t="s">
        <v>3012</v>
      </c>
      <c r="R625" s="35"/>
    </row>
    <row r="626" spans="1:18" ht="25.5">
      <c r="A626" s="26">
        <v>114</v>
      </c>
      <c r="B626" s="80" t="s">
        <v>3531</v>
      </c>
      <c r="C626" s="199"/>
      <c r="D626" s="75" t="s">
        <v>3533</v>
      </c>
      <c r="E626" s="75" t="s">
        <v>1799</v>
      </c>
      <c r="F626" s="75" t="s">
        <v>551</v>
      </c>
      <c r="G626" s="76" t="s">
        <v>666</v>
      </c>
      <c r="H626" s="76" t="s">
        <v>662</v>
      </c>
      <c r="I626" s="99"/>
      <c r="K626" s="103"/>
      <c r="L626" s="78" t="s">
        <v>2207</v>
      </c>
      <c r="M626" s="78" t="s">
        <v>2208</v>
      </c>
      <c r="R626" s="35"/>
    </row>
    <row r="627" spans="1:18" ht="25.5">
      <c r="A627" s="26">
        <v>342</v>
      </c>
      <c r="B627" s="80" t="s">
        <v>3818</v>
      </c>
      <c r="C627" s="199"/>
      <c r="D627" s="75" t="s">
        <v>3533</v>
      </c>
      <c r="E627" s="75" t="s">
        <v>1799</v>
      </c>
      <c r="F627" s="75" t="s">
        <v>1697</v>
      </c>
      <c r="G627" s="76" t="s">
        <v>666</v>
      </c>
      <c r="H627" s="76" t="s">
        <v>667</v>
      </c>
      <c r="L627" s="78" t="s">
        <v>3382</v>
      </c>
      <c r="M627" s="78" t="s">
        <v>3383</v>
      </c>
      <c r="R627" s="35"/>
    </row>
    <row r="628" spans="1:18" ht="25.5">
      <c r="A628" s="26">
        <v>343</v>
      </c>
      <c r="B628" s="79" t="s">
        <v>3818</v>
      </c>
      <c r="C628" s="199"/>
      <c r="D628" s="75" t="s">
        <v>3533</v>
      </c>
      <c r="E628" s="75" t="s">
        <v>1799</v>
      </c>
      <c r="F628" s="75" t="s">
        <v>1687</v>
      </c>
      <c r="G628" s="76" t="s">
        <v>666</v>
      </c>
      <c r="H628" s="76" t="s">
        <v>667</v>
      </c>
      <c r="L628" s="78" t="s">
        <v>3382</v>
      </c>
      <c r="M628" s="78" t="s">
        <v>3384</v>
      </c>
      <c r="R628" s="35"/>
    </row>
    <row r="629" spans="1:18" ht="25.5">
      <c r="A629" s="26">
        <v>115</v>
      </c>
      <c r="B629" s="80" t="s">
        <v>3531</v>
      </c>
      <c r="C629" s="199"/>
      <c r="D629" s="75" t="s">
        <v>3533</v>
      </c>
      <c r="E629" s="75" t="s">
        <v>719</v>
      </c>
      <c r="F629" s="75" t="s">
        <v>2692</v>
      </c>
      <c r="G629" s="76" t="s">
        <v>666</v>
      </c>
      <c r="H629" s="76" t="s">
        <v>662</v>
      </c>
      <c r="I629" s="62"/>
      <c r="J629" s="59"/>
      <c r="K629" s="61"/>
      <c r="L629" s="78" t="s">
        <v>2207</v>
      </c>
      <c r="M629" s="78" t="s">
        <v>2209</v>
      </c>
      <c r="N629" s="192"/>
      <c r="O629" s="60"/>
      <c r="P629" s="60"/>
      <c r="R629" s="35"/>
    </row>
    <row r="630" spans="1:18" ht="25.5">
      <c r="A630" s="26">
        <v>344</v>
      </c>
      <c r="B630" s="80" t="s">
        <v>3818</v>
      </c>
      <c r="C630" s="199"/>
      <c r="D630" s="75" t="s">
        <v>3533</v>
      </c>
      <c r="E630" s="75" t="s">
        <v>719</v>
      </c>
      <c r="F630" s="75" t="s">
        <v>2692</v>
      </c>
      <c r="G630" s="76" t="s">
        <v>666</v>
      </c>
      <c r="H630" s="76" t="s">
        <v>667</v>
      </c>
      <c r="I630" s="62"/>
      <c r="J630" s="59"/>
      <c r="K630" s="61"/>
      <c r="L630" s="78" t="s">
        <v>3382</v>
      </c>
      <c r="M630" s="78" t="s">
        <v>3385</v>
      </c>
      <c r="N630" s="192"/>
      <c r="O630" s="60"/>
      <c r="P630" s="60"/>
      <c r="R630" s="35"/>
    </row>
    <row r="631" spans="1:18" ht="25.5">
      <c r="A631" s="26">
        <v>345</v>
      </c>
      <c r="B631" s="80" t="s">
        <v>3818</v>
      </c>
      <c r="C631" s="199"/>
      <c r="D631" s="75" t="s">
        <v>3533</v>
      </c>
      <c r="E631" s="75" t="s">
        <v>719</v>
      </c>
      <c r="F631" s="75" t="s">
        <v>1782</v>
      </c>
      <c r="G631" s="76" t="s">
        <v>666</v>
      </c>
      <c r="H631" s="76" t="s">
        <v>667</v>
      </c>
      <c r="I631" s="62"/>
      <c r="J631" s="59"/>
      <c r="K631" s="61"/>
      <c r="L631" s="78" t="s">
        <v>3386</v>
      </c>
      <c r="M631" s="78" t="s">
        <v>3387</v>
      </c>
      <c r="N631" s="192"/>
      <c r="O631" s="60"/>
      <c r="P631" s="60"/>
      <c r="R631" s="35"/>
    </row>
    <row r="632" spans="1:19" ht="165.75">
      <c r="A632" s="26">
        <v>613</v>
      </c>
      <c r="B632" s="79" t="s">
        <v>3903</v>
      </c>
      <c r="C632" s="115"/>
      <c r="D632" s="73" t="s">
        <v>3533</v>
      </c>
      <c r="E632" s="73" t="s">
        <v>719</v>
      </c>
      <c r="F632" s="73" t="s">
        <v>2514</v>
      </c>
      <c r="G632" s="74" t="s">
        <v>2134</v>
      </c>
      <c r="H632" s="74" t="s">
        <v>2135</v>
      </c>
      <c r="L632" s="77" t="s">
        <v>3264</v>
      </c>
      <c r="M632" s="77" t="s">
        <v>3265</v>
      </c>
      <c r="R632" s="35"/>
      <c r="S632" s="111" t="s">
        <v>512</v>
      </c>
    </row>
    <row r="633" spans="1:18" ht="12.75">
      <c r="A633" s="26">
        <v>346</v>
      </c>
      <c r="B633" s="80" t="s">
        <v>3818</v>
      </c>
      <c r="C633" s="199"/>
      <c r="D633" s="75" t="s">
        <v>3533</v>
      </c>
      <c r="E633" s="75" t="s">
        <v>719</v>
      </c>
      <c r="F633" s="75" t="s">
        <v>58</v>
      </c>
      <c r="G633" s="76" t="s">
        <v>666</v>
      </c>
      <c r="H633" s="76" t="s">
        <v>667</v>
      </c>
      <c r="L633" s="78" t="s">
        <v>4015</v>
      </c>
      <c r="M633" s="78" t="s">
        <v>3388</v>
      </c>
      <c r="R633" s="35"/>
    </row>
    <row r="634" spans="1:18" ht="12.75">
      <c r="A634" s="26">
        <v>614</v>
      </c>
      <c r="B634" s="80" t="s">
        <v>3903</v>
      </c>
      <c r="C634" s="115"/>
      <c r="D634" s="75" t="s">
        <v>3533</v>
      </c>
      <c r="E634" s="75" t="s">
        <v>719</v>
      </c>
      <c r="F634" s="75" t="s">
        <v>58</v>
      </c>
      <c r="G634" s="76" t="s">
        <v>1430</v>
      </c>
      <c r="H634" s="76" t="s">
        <v>2135</v>
      </c>
      <c r="L634" s="78" t="s">
        <v>2402</v>
      </c>
      <c r="M634" s="78" t="s">
        <v>3266</v>
      </c>
      <c r="R634" s="35"/>
    </row>
    <row r="635" spans="1:18" ht="12.75">
      <c r="A635" s="26">
        <v>615</v>
      </c>
      <c r="B635" s="80" t="s">
        <v>3903</v>
      </c>
      <c r="C635" s="115"/>
      <c r="D635" s="75" t="s">
        <v>3533</v>
      </c>
      <c r="E635" s="75" t="s">
        <v>719</v>
      </c>
      <c r="F635" s="75" t="s">
        <v>1799</v>
      </c>
      <c r="G635" s="76" t="s">
        <v>1430</v>
      </c>
      <c r="H635" s="76" t="s">
        <v>2135</v>
      </c>
      <c r="L635" s="78" t="s">
        <v>2402</v>
      </c>
      <c r="M635" s="78" t="s">
        <v>3266</v>
      </c>
      <c r="R635" s="35"/>
    </row>
    <row r="636" spans="1:18" ht="38.25">
      <c r="A636" s="26">
        <v>347</v>
      </c>
      <c r="B636" s="79" t="s">
        <v>3818</v>
      </c>
      <c r="C636" s="199"/>
      <c r="D636" s="75" t="s">
        <v>1675</v>
      </c>
      <c r="E636" s="75" t="s">
        <v>56</v>
      </c>
      <c r="F636" s="75" t="s">
        <v>1667</v>
      </c>
      <c r="G636" s="76" t="s">
        <v>666</v>
      </c>
      <c r="H636" s="76" t="s">
        <v>667</v>
      </c>
      <c r="L636" s="78" t="s">
        <v>3389</v>
      </c>
      <c r="M636" s="78" t="s">
        <v>3390</v>
      </c>
      <c r="Q636" s="174"/>
      <c r="R636" s="35"/>
    </row>
    <row r="637" spans="1:18" ht="38.25">
      <c r="A637" s="26">
        <v>348</v>
      </c>
      <c r="B637" s="79" t="s">
        <v>3818</v>
      </c>
      <c r="C637" s="199"/>
      <c r="D637" s="75" t="s">
        <v>1675</v>
      </c>
      <c r="E637" s="75" t="s">
        <v>56</v>
      </c>
      <c r="F637" s="75" t="s">
        <v>1418</v>
      </c>
      <c r="G637" s="76" t="s">
        <v>666</v>
      </c>
      <c r="H637" s="76" t="s">
        <v>667</v>
      </c>
      <c r="L637" s="78" t="s">
        <v>3391</v>
      </c>
      <c r="M637" s="78" t="s">
        <v>3392</v>
      </c>
      <c r="R637" s="35"/>
    </row>
    <row r="638" spans="1:18" ht="127.5">
      <c r="A638" s="26">
        <v>280</v>
      </c>
      <c r="B638" s="79" t="s">
        <v>3818</v>
      </c>
      <c r="C638" s="199"/>
      <c r="D638" s="75" t="s">
        <v>3820</v>
      </c>
      <c r="E638" s="75" t="s">
        <v>56</v>
      </c>
      <c r="F638" s="75"/>
      <c r="G638" s="76" t="s">
        <v>661</v>
      </c>
      <c r="H638" s="76" t="s">
        <v>662</v>
      </c>
      <c r="I638" s="62"/>
      <c r="J638" s="59"/>
      <c r="K638" s="61"/>
      <c r="L638" s="78" t="s">
        <v>3290</v>
      </c>
      <c r="M638" s="78" t="s">
        <v>3958</v>
      </c>
      <c r="N638" s="192" t="s">
        <v>2878</v>
      </c>
      <c r="O638" s="60">
        <v>1</v>
      </c>
      <c r="P638" s="60"/>
      <c r="R638" s="175">
        <v>5.17</v>
      </c>
    </row>
    <row r="639" spans="1:19" ht="25.5">
      <c r="A639" s="26">
        <v>77</v>
      </c>
      <c r="B639" s="79" t="s">
        <v>95</v>
      </c>
      <c r="C639" s="199"/>
      <c r="D639" s="75" t="s">
        <v>96</v>
      </c>
      <c r="E639" s="75"/>
      <c r="F639" s="75"/>
      <c r="G639" s="76" t="s">
        <v>1706</v>
      </c>
      <c r="H639" s="76" t="s">
        <v>2480</v>
      </c>
      <c r="L639" s="78" t="s">
        <v>100</v>
      </c>
      <c r="M639" s="78" t="s">
        <v>99</v>
      </c>
      <c r="R639" s="35"/>
      <c r="S639" s="111" t="s">
        <v>271</v>
      </c>
    </row>
    <row r="640" spans="1:18" ht="12.75">
      <c r="A640" s="26">
        <v>616</v>
      </c>
      <c r="B640" s="79" t="s">
        <v>3903</v>
      </c>
      <c r="C640" s="115"/>
      <c r="D640" s="75" t="s">
        <v>1306</v>
      </c>
      <c r="E640" s="75" t="s">
        <v>219</v>
      </c>
      <c r="F640" s="75" t="s">
        <v>1667</v>
      </c>
      <c r="G640" s="76" t="s">
        <v>1430</v>
      </c>
      <c r="H640" s="76" t="s">
        <v>2135</v>
      </c>
      <c r="L640" s="78" t="s">
        <v>3261</v>
      </c>
      <c r="M640" s="78" t="s">
        <v>3267</v>
      </c>
      <c r="R640" s="35"/>
    </row>
    <row r="641" spans="1:18" ht="76.5">
      <c r="A641" s="26">
        <v>349</v>
      </c>
      <c r="B641" s="79" t="s">
        <v>3818</v>
      </c>
      <c r="C641" s="199"/>
      <c r="D641" s="75" t="s">
        <v>1306</v>
      </c>
      <c r="E641" s="75" t="s">
        <v>219</v>
      </c>
      <c r="F641" s="75" t="s">
        <v>1686</v>
      </c>
      <c r="G641" s="76" t="s">
        <v>666</v>
      </c>
      <c r="H641" s="76" t="s">
        <v>667</v>
      </c>
      <c r="L641" s="78" t="s">
        <v>3393</v>
      </c>
      <c r="M641" s="78" t="s">
        <v>3394</v>
      </c>
      <c r="R641" s="35"/>
    </row>
    <row r="642" spans="1:19" ht="25.5">
      <c r="A642" s="26">
        <v>78</v>
      </c>
      <c r="B642" s="79" t="s">
        <v>95</v>
      </c>
      <c r="C642" s="199"/>
      <c r="D642" s="75" t="s">
        <v>1306</v>
      </c>
      <c r="E642" s="75"/>
      <c r="F642" s="75"/>
      <c r="G642" s="76" t="s">
        <v>1706</v>
      </c>
      <c r="H642" s="76" t="s">
        <v>2480</v>
      </c>
      <c r="L642" s="78" t="s">
        <v>100</v>
      </c>
      <c r="M642" s="78" t="s">
        <v>99</v>
      </c>
      <c r="R642" s="35"/>
      <c r="S642" s="111" t="s">
        <v>271</v>
      </c>
    </row>
    <row r="643" spans="1:18" ht="127.5">
      <c r="A643" s="26">
        <v>662</v>
      </c>
      <c r="B643" s="80" t="s">
        <v>3973</v>
      </c>
      <c r="C643" s="115"/>
      <c r="D643" s="75" t="s">
        <v>3975</v>
      </c>
      <c r="E643" s="75" t="s">
        <v>219</v>
      </c>
      <c r="F643" s="75" t="s">
        <v>550</v>
      </c>
      <c r="G643" s="76" t="s">
        <v>661</v>
      </c>
      <c r="H643" s="76" t="s">
        <v>667</v>
      </c>
      <c r="L643" s="78" t="s">
        <v>4068</v>
      </c>
      <c r="M643" s="78" t="s">
        <v>4069</v>
      </c>
      <c r="N643" s="90" t="s">
        <v>82</v>
      </c>
      <c r="Q643" s="174"/>
      <c r="R643" s="35"/>
    </row>
    <row r="644" spans="1:18" ht="63.75">
      <c r="A644" s="26">
        <v>368</v>
      </c>
      <c r="B644" s="80" t="s">
        <v>3818</v>
      </c>
      <c r="C644" s="199"/>
      <c r="D644" s="75" t="s">
        <v>1307</v>
      </c>
      <c r="E644" s="75" t="s">
        <v>219</v>
      </c>
      <c r="F644" s="75" t="s">
        <v>1422</v>
      </c>
      <c r="G644" s="76" t="s">
        <v>661</v>
      </c>
      <c r="H644" s="76" t="s">
        <v>662</v>
      </c>
      <c r="L644" s="78" t="s">
        <v>3438</v>
      </c>
      <c r="M644" s="78" t="s">
        <v>3439</v>
      </c>
      <c r="N644" s="90" t="s">
        <v>83</v>
      </c>
      <c r="Q644" s="174"/>
      <c r="R644" s="35"/>
    </row>
    <row r="645" spans="1:18" ht="38.25">
      <c r="A645" s="26">
        <v>369</v>
      </c>
      <c r="B645" s="79" t="s">
        <v>3818</v>
      </c>
      <c r="C645" s="199"/>
      <c r="D645" s="75" t="s">
        <v>1307</v>
      </c>
      <c r="E645" s="75" t="s">
        <v>219</v>
      </c>
      <c r="F645" s="75" t="s">
        <v>1422</v>
      </c>
      <c r="G645" s="76" t="s">
        <v>661</v>
      </c>
      <c r="H645" s="76" t="s">
        <v>662</v>
      </c>
      <c r="L645" s="78" t="s">
        <v>3440</v>
      </c>
      <c r="M645" s="78" t="s">
        <v>3441</v>
      </c>
      <c r="N645" s="90" t="s">
        <v>84</v>
      </c>
      <c r="R645" s="35"/>
    </row>
    <row r="646" spans="1:18" ht="25.5">
      <c r="A646" s="26">
        <v>163</v>
      </c>
      <c r="B646" s="79" t="s">
        <v>2990</v>
      </c>
      <c r="C646" s="199"/>
      <c r="D646" s="75" t="s">
        <v>1307</v>
      </c>
      <c r="E646" s="75" t="s">
        <v>219</v>
      </c>
      <c r="F646" s="75" t="s">
        <v>550</v>
      </c>
      <c r="G646" s="76" t="s">
        <v>666</v>
      </c>
      <c r="H646" s="76" t="s">
        <v>667</v>
      </c>
      <c r="L646" s="78" t="s">
        <v>2296</v>
      </c>
      <c r="M646" s="78" t="s">
        <v>3012</v>
      </c>
      <c r="N646" s="90" t="s">
        <v>85</v>
      </c>
      <c r="R646" s="35"/>
    </row>
    <row r="647" spans="1:18" ht="51">
      <c r="A647" s="26">
        <v>370</v>
      </c>
      <c r="B647" s="79" t="s">
        <v>3818</v>
      </c>
      <c r="C647" s="199"/>
      <c r="D647" s="75" t="s">
        <v>1307</v>
      </c>
      <c r="E647" s="75" t="s">
        <v>219</v>
      </c>
      <c r="F647" s="75" t="s">
        <v>951</v>
      </c>
      <c r="G647" s="76" t="s">
        <v>661</v>
      </c>
      <c r="H647" s="76" t="s">
        <v>662</v>
      </c>
      <c r="L647" s="78" t="s">
        <v>3442</v>
      </c>
      <c r="M647" s="78" t="s">
        <v>3443</v>
      </c>
      <c r="R647" s="35"/>
    </row>
    <row r="648" spans="1:18" ht="76.5">
      <c r="A648" s="26">
        <v>116</v>
      </c>
      <c r="B648" s="80" t="s">
        <v>3531</v>
      </c>
      <c r="C648" s="199"/>
      <c r="D648" s="75" t="s">
        <v>1307</v>
      </c>
      <c r="E648" s="75" t="s">
        <v>219</v>
      </c>
      <c r="F648" s="75" t="s">
        <v>19</v>
      </c>
      <c r="G648" s="76" t="s">
        <v>666</v>
      </c>
      <c r="H648" s="76" t="s">
        <v>662</v>
      </c>
      <c r="L648" s="78" t="s">
        <v>2210</v>
      </c>
      <c r="M648" s="78" t="s">
        <v>2211</v>
      </c>
      <c r="R648" s="35"/>
    </row>
    <row r="649" spans="1:18" ht="38.25">
      <c r="A649" s="26">
        <v>164</v>
      </c>
      <c r="B649" s="80" t="s">
        <v>2990</v>
      </c>
      <c r="C649" s="199"/>
      <c r="D649" s="75" t="s">
        <v>1307</v>
      </c>
      <c r="E649" s="75" t="s">
        <v>219</v>
      </c>
      <c r="F649" s="75" t="s">
        <v>2999</v>
      </c>
      <c r="G649" s="76" t="s">
        <v>666</v>
      </c>
      <c r="H649" s="76" t="s">
        <v>667</v>
      </c>
      <c r="L649" s="78" t="s">
        <v>2297</v>
      </c>
      <c r="M649" s="78" t="s">
        <v>2298</v>
      </c>
      <c r="R649" s="35"/>
    </row>
    <row r="650" spans="1:18" ht="127.5">
      <c r="A650" s="26">
        <v>223</v>
      </c>
      <c r="B650" s="79" t="s">
        <v>3161</v>
      </c>
      <c r="C650" s="199"/>
      <c r="D650" s="75" t="s">
        <v>1795</v>
      </c>
      <c r="E650" s="75" t="s">
        <v>1692</v>
      </c>
      <c r="F650" s="75" t="s">
        <v>1691</v>
      </c>
      <c r="G650" s="76" t="s">
        <v>661</v>
      </c>
      <c r="H650" s="76" t="s">
        <v>662</v>
      </c>
      <c r="L650" s="78" t="s">
        <v>3167</v>
      </c>
      <c r="M650" s="78" t="s">
        <v>3168</v>
      </c>
      <c r="Q650" s="174"/>
      <c r="R650" s="35"/>
    </row>
    <row r="651" spans="1:18" ht="25.5">
      <c r="A651" s="26">
        <v>165</v>
      </c>
      <c r="B651" s="79" t="s">
        <v>2990</v>
      </c>
      <c r="C651" s="199"/>
      <c r="D651" s="75" t="s">
        <v>1309</v>
      </c>
      <c r="E651" s="75" t="s">
        <v>1692</v>
      </c>
      <c r="F651" s="75" t="s">
        <v>1799</v>
      </c>
      <c r="G651" s="76" t="s">
        <v>666</v>
      </c>
      <c r="H651" s="76" t="s">
        <v>667</v>
      </c>
      <c r="L651" s="78" t="s">
        <v>2296</v>
      </c>
      <c r="M651" s="78" t="s">
        <v>3012</v>
      </c>
      <c r="R651" s="35"/>
    </row>
    <row r="652" spans="1:18" ht="25.5">
      <c r="A652" s="26">
        <v>371</v>
      </c>
      <c r="B652" s="79" t="s">
        <v>3818</v>
      </c>
      <c r="C652" s="199"/>
      <c r="D652" s="75" t="s">
        <v>1309</v>
      </c>
      <c r="E652" s="75" t="s">
        <v>1692</v>
      </c>
      <c r="F652" s="75" t="s">
        <v>1697</v>
      </c>
      <c r="G652" s="76" t="s">
        <v>666</v>
      </c>
      <c r="H652" s="76" t="s">
        <v>667</v>
      </c>
      <c r="L652" s="78" t="s">
        <v>2714</v>
      </c>
      <c r="M652" s="78" t="s">
        <v>3444</v>
      </c>
      <c r="R652" s="35"/>
    </row>
    <row r="653" spans="1:18" ht="63.75">
      <c r="A653" s="26">
        <v>372</v>
      </c>
      <c r="B653" s="79" t="s">
        <v>3818</v>
      </c>
      <c r="C653" s="199"/>
      <c r="D653" s="75" t="s">
        <v>1311</v>
      </c>
      <c r="E653" s="75" t="s">
        <v>1692</v>
      </c>
      <c r="F653" s="75" t="s">
        <v>2</v>
      </c>
      <c r="G653" s="76" t="s">
        <v>661</v>
      </c>
      <c r="H653" s="76" t="s">
        <v>662</v>
      </c>
      <c r="L653" s="78" t="s">
        <v>3445</v>
      </c>
      <c r="M653" s="78" t="s">
        <v>3446</v>
      </c>
      <c r="R653" s="35"/>
    </row>
    <row r="654" spans="1:18" ht="51">
      <c r="A654" s="26">
        <v>373</v>
      </c>
      <c r="B654" s="80" t="s">
        <v>3818</v>
      </c>
      <c r="C654" s="199"/>
      <c r="D654" s="75" t="s">
        <v>1311</v>
      </c>
      <c r="E654" s="75" t="s">
        <v>551</v>
      </c>
      <c r="F654" s="75" t="s">
        <v>670</v>
      </c>
      <c r="G654" s="76" t="s">
        <v>661</v>
      </c>
      <c r="H654" s="76" t="s">
        <v>662</v>
      </c>
      <c r="L654" s="78" t="s">
        <v>3447</v>
      </c>
      <c r="M654" s="78" t="s">
        <v>3448</v>
      </c>
      <c r="R654" s="35"/>
    </row>
    <row r="655" spans="1:18" ht="63.75">
      <c r="A655" s="26">
        <v>374</v>
      </c>
      <c r="B655" s="79" t="s">
        <v>3818</v>
      </c>
      <c r="C655" s="199"/>
      <c r="D655" s="75" t="s">
        <v>1311</v>
      </c>
      <c r="E655" s="75" t="s">
        <v>551</v>
      </c>
      <c r="F655" s="75" t="s">
        <v>1666</v>
      </c>
      <c r="G655" s="76" t="s">
        <v>661</v>
      </c>
      <c r="H655" s="76" t="s">
        <v>662</v>
      </c>
      <c r="L655" s="78" t="s">
        <v>3449</v>
      </c>
      <c r="M655" s="78" t="s">
        <v>3450</v>
      </c>
      <c r="Q655" s="174"/>
      <c r="R655" s="35"/>
    </row>
    <row r="656" spans="1:18" ht="51">
      <c r="A656" s="26">
        <v>663</v>
      </c>
      <c r="B656" s="80" t="s">
        <v>3973</v>
      </c>
      <c r="C656" s="115"/>
      <c r="D656" s="75" t="s">
        <v>1311</v>
      </c>
      <c r="E656" s="75" t="s">
        <v>551</v>
      </c>
      <c r="F656" s="75" t="s">
        <v>676</v>
      </c>
      <c r="G656" s="76" t="s">
        <v>661</v>
      </c>
      <c r="H656" s="76" t="s">
        <v>667</v>
      </c>
      <c r="L656" s="78" t="s">
        <v>4070</v>
      </c>
      <c r="M656" s="78" t="s">
        <v>4071</v>
      </c>
      <c r="R656" s="35"/>
    </row>
    <row r="657" spans="1:18" ht="38.25">
      <c r="A657" s="26">
        <v>375</v>
      </c>
      <c r="B657" s="80" t="s">
        <v>3818</v>
      </c>
      <c r="C657" s="199"/>
      <c r="D657" s="75" t="s">
        <v>1311</v>
      </c>
      <c r="E657" s="75" t="s">
        <v>551</v>
      </c>
      <c r="F657" s="75" t="s">
        <v>1667</v>
      </c>
      <c r="G657" s="76" t="s">
        <v>661</v>
      </c>
      <c r="H657" s="76" t="s">
        <v>662</v>
      </c>
      <c r="L657" s="78" t="s">
        <v>3451</v>
      </c>
      <c r="M657" s="78" t="s">
        <v>3452</v>
      </c>
      <c r="R657" s="35"/>
    </row>
    <row r="658" spans="1:18" ht="63.75">
      <c r="A658" s="26">
        <v>166</v>
      </c>
      <c r="B658" s="79" t="s">
        <v>2990</v>
      </c>
      <c r="C658" s="199"/>
      <c r="D658" s="75" t="s">
        <v>1311</v>
      </c>
      <c r="E658" s="75" t="s">
        <v>551</v>
      </c>
      <c r="F658" s="75" t="s">
        <v>226</v>
      </c>
      <c r="G658" s="76" t="s">
        <v>661</v>
      </c>
      <c r="H658" s="76" t="s">
        <v>662</v>
      </c>
      <c r="L658" s="78" t="s">
        <v>2299</v>
      </c>
      <c r="M658" s="78" t="s">
        <v>2300</v>
      </c>
      <c r="R658" s="35"/>
    </row>
    <row r="659" spans="1:18" ht="51">
      <c r="A659" s="26">
        <v>739</v>
      </c>
      <c r="B659" s="79" t="s">
        <v>1403</v>
      </c>
      <c r="C659" s="115"/>
      <c r="D659" s="75" t="s">
        <v>1311</v>
      </c>
      <c r="E659" s="75" t="s">
        <v>551</v>
      </c>
      <c r="F659" s="75" t="s">
        <v>226</v>
      </c>
      <c r="G659" s="76" t="s">
        <v>661</v>
      </c>
      <c r="H659" s="76" t="s">
        <v>662</v>
      </c>
      <c r="L659" s="78" t="s">
        <v>4142</v>
      </c>
      <c r="M659" s="78" t="s">
        <v>4143</v>
      </c>
      <c r="Q659" s="174"/>
      <c r="R659" s="35"/>
    </row>
    <row r="660" spans="1:18" ht="63.75">
      <c r="A660" s="26">
        <v>167</v>
      </c>
      <c r="B660" s="79" t="s">
        <v>2990</v>
      </c>
      <c r="C660" s="199"/>
      <c r="D660" s="75" t="s">
        <v>1311</v>
      </c>
      <c r="E660" s="75" t="s">
        <v>551</v>
      </c>
      <c r="F660" s="75" t="s">
        <v>3518</v>
      </c>
      <c r="G660" s="76" t="s">
        <v>661</v>
      </c>
      <c r="H660" s="76" t="s">
        <v>662</v>
      </c>
      <c r="L660" s="78" t="s">
        <v>2301</v>
      </c>
      <c r="M660" s="78" t="s">
        <v>3041</v>
      </c>
      <c r="N660" s="192"/>
      <c r="R660" s="35"/>
    </row>
    <row r="661" spans="1:18" ht="51">
      <c r="A661" s="26">
        <v>740</v>
      </c>
      <c r="B661" s="79" t="s">
        <v>1403</v>
      </c>
      <c r="C661" s="115"/>
      <c r="D661" s="75" t="s">
        <v>1311</v>
      </c>
      <c r="E661" s="75" t="s">
        <v>551</v>
      </c>
      <c r="F661" s="75" t="s">
        <v>3518</v>
      </c>
      <c r="G661" s="76" t="s">
        <v>661</v>
      </c>
      <c r="H661" s="76" t="s">
        <v>662</v>
      </c>
      <c r="L661" s="78" t="s">
        <v>4144</v>
      </c>
      <c r="M661" s="78" t="s">
        <v>3041</v>
      </c>
      <c r="R661" s="35"/>
    </row>
    <row r="662" spans="1:18" ht="51">
      <c r="A662" s="26">
        <v>664</v>
      </c>
      <c r="B662" s="79" t="s">
        <v>3973</v>
      </c>
      <c r="C662" s="115"/>
      <c r="D662" s="75" t="s">
        <v>1311</v>
      </c>
      <c r="E662" s="75" t="s">
        <v>551</v>
      </c>
      <c r="F662" s="75" t="s">
        <v>554</v>
      </c>
      <c r="G662" s="76" t="s">
        <v>661</v>
      </c>
      <c r="H662" s="76" t="s">
        <v>667</v>
      </c>
      <c r="L662" s="78" t="s">
        <v>4070</v>
      </c>
      <c r="M662" s="78" t="s">
        <v>4071</v>
      </c>
      <c r="R662" s="35"/>
    </row>
    <row r="663" spans="1:18" ht="25.5">
      <c r="A663" s="26">
        <v>376</v>
      </c>
      <c r="B663" s="79" t="s">
        <v>3818</v>
      </c>
      <c r="C663" s="199"/>
      <c r="D663" s="75" t="s">
        <v>1311</v>
      </c>
      <c r="E663" s="75" t="s">
        <v>551</v>
      </c>
      <c r="F663" s="75" t="s">
        <v>1418</v>
      </c>
      <c r="G663" s="76" t="s">
        <v>661</v>
      </c>
      <c r="H663" s="76" t="s">
        <v>662</v>
      </c>
      <c r="L663" s="78" t="s">
        <v>3453</v>
      </c>
      <c r="M663" s="78" t="s">
        <v>3454</v>
      </c>
      <c r="R663" s="35"/>
    </row>
    <row r="664" spans="1:18" ht="25.5">
      <c r="A664" s="26">
        <v>168</v>
      </c>
      <c r="B664" s="79" t="s">
        <v>2990</v>
      </c>
      <c r="C664" s="199"/>
      <c r="D664" s="75" t="s">
        <v>1311</v>
      </c>
      <c r="E664" s="75" t="s">
        <v>551</v>
      </c>
      <c r="F664" s="75" t="s">
        <v>2</v>
      </c>
      <c r="G664" s="76" t="s">
        <v>666</v>
      </c>
      <c r="H664" s="76" t="s">
        <v>667</v>
      </c>
      <c r="L664" s="78" t="s">
        <v>2302</v>
      </c>
      <c r="M664" s="78" t="s">
        <v>3012</v>
      </c>
      <c r="R664" s="35"/>
    </row>
    <row r="665" spans="1:18" ht="51">
      <c r="A665" s="26">
        <v>741</v>
      </c>
      <c r="B665" s="80" t="s">
        <v>1403</v>
      </c>
      <c r="C665" s="115"/>
      <c r="D665" s="73" t="s">
        <v>1311</v>
      </c>
      <c r="E665" s="73" t="s">
        <v>551</v>
      </c>
      <c r="F665" s="73" t="s">
        <v>946</v>
      </c>
      <c r="G665" s="74" t="s">
        <v>661</v>
      </c>
      <c r="H665" s="74" t="s">
        <v>662</v>
      </c>
      <c r="L665" s="77" t="s">
        <v>4142</v>
      </c>
      <c r="M665" s="77" t="s">
        <v>4143</v>
      </c>
      <c r="R665" s="35"/>
    </row>
    <row r="666" spans="1:18" ht="12.75">
      <c r="A666" s="26">
        <v>169</v>
      </c>
      <c r="B666" s="80" t="s">
        <v>2990</v>
      </c>
      <c r="C666" s="199"/>
      <c r="D666" s="75" t="s">
        <v>1311</v>
      </c>
      <c r="E666" s="75" t="s">
        <v>1697</v>
      </c>
      <c r="F666" s="75" t="s">
        <v>2518</v>
      </c>
      <c r="G666" s="76" t="s">
        <v>666</v>
      </c>
      <c r="H666" s="76" t="s">
        <v>667</v>
      </c>
      <c r="L666" s="78" t="s">
        <v>3063</v>
      </c>
      <c r="M666" s="78" t="s">
        <v>3012</v>
      </c>
      <c r="Q666" s="174"/>
      <c r="R666" s="35"/>
    </row>
    <row r="667" spans="1:18" ht="89.25">
      <c r="A667" s="26">
        <v>377</v>
      </c>
      <c r="B667" s="79" t="s">
        <v>3818</v>
      </c>
      <c r="C667" s="199"/>
      <c r="D667" s="75" t="s">
        <v>1311</v>
      </c>
      <c r="E667" s="75" t="s">
        <v>1697</v>
      </c>
      <c r="F667" s="75" t="s">
        <v>1666</v>
      </c>
      <c r="G667" s="76" t="s">
        <v>666</v>
      </c>
      <c r="H667" s="76" t="s">
        <v>667</v>
      </c>
      <c r="L667" s="78" t="s">
        <v>2644</v>
      </c>
      <c r="M667" s="78" t="s">
        <v>3455</v>
      </c>
      <c r="R667" s="35"/>
    </row>
    <row r="668" spans="1:18" ht="51">
      <c r="A668" s="26">
        <v>379</v>
      </c>
      <c r="B668" s="80" t="s">
        <v>3818</v>
      </c>
      <c r="C668" s="199"/>
      <c r="D668" s="75" t="s">
        <v>1311</v>
      </c>
      <c r="E668" s="75" t="s">
        <v>1697</v>
      </c>
      <c r="F668" s="75" t="s">
        <v>554</v>
      </c>
      <c r="G668" s="76" t="s">
        <v>666</v>
      </c>
      <c r="H668" s="76" t="s">
        <v>667</v>
      </c>
      <c r="L668" s="78" t="s">
        <v>2644</v>
      </c>
      <c r="M668" s="78" t="s">
        <v>3458</v>
      </c>
      <c r="R668" s="35"/>
    </row>
    <row r="669" spans="1:18" ht="51">
      <c r="A669" s="26">
        <v>378</v>
      </c>
      <c r="B669" s="80" t="s">
        <v>3818</v>
      </c>
      <c r="C669" s="199"/>
      <c r="D669" s="75" t="s">
        <v>1311</v>
      </c>
      <c r="E669" s="75" t="s">
        <v>1697</v>
      </c>
      <c r="F669" s="75" t="s">
        <v>2457</v>
      </c>
      <c r="G669" s="76" t="s">
        <v>661</v>
      </c>
      <c r="H669" s="76" t="s">
        <v>662</v>
      </c>
      <c r="L669" s="78" t="s">
        <v>3456</v>
      </c>
      <c r="M669" s="78" t="s">
        <v>3457</v>
      </c>
      <c r="R669" s="35"/>
    </row>
    <row r="670" spans="1:18" ht="102">
      <c r="A670" s="26">
        <v>70</v>
      </c>
      <c r="B670" s="80" t="s">
        <v>589</v>
      </c>
      <c r="C670" s="199"/>
      <c r="D670" s="75" t="s">
        <v>1311</v>
      </c>
      <c r="E670" s="75" t="s">
        <v>2665</v>
      </c>
      <c r="F670" s="75" t="s">
        <v>592</v>
      </c>
      <c r="G670" s="76" t="s">
        <v>2479</v>
      </c>
      <c r="H670" s="76" t="s">
        <v>2485</v>
      </c>
      <c r="L670" s="78" t="s">
        <v>606</v>
      </c>
      <c r="M670" s="78" t="s">
        <v>607</v>
      </c>
      <c r="R670" s="35"/>
    </row>
    <row r="671" spans="1:18" ht="89.25">
      <c r="A671" s="26">
        <v>71</v>
      </c>
      <c r="B671" s="80" t="s">
        <v>589</v>
      </c>
      <c r="C671" s="199"/>
      <c r="D671" s="75" t="s">
        <v>1311</v>
      </c>
      <c r="E671" s="75" t="s">
        <v>550</v>
      </c>
      <c r="F671" s="75" t="s">
        <v>2681</v>
      </c>
      <c r="G671" s="76" t="s">
        <v>1706</v>
      </c>
      <c r="H671" s="76" t="s">
        <v>2480</v>
      </c>
      <c r="L671" s="78" t="s">
        <v>608</v>
      </c>
      <c r="M671" s="78" t="s">
        <v>609</v>
      </c>
      <c r="R671" s="35"/>
    </row>
    <row r="672" spans="1:18" ht="25.5">
      <c r="A672" s="26">
        <v>170</v>
      </c>
      <c r="B672" s="80" t="s">
        <v>2990</v>
      </c>
      <c r="C672" s="199"/>
      <c r="D672" s="75" t="s">
        <v>1312</v>
      </c>
      <c r="E672" s="75" t="s">
        <v>1697</v>
      </c>
      <c r="F672" s="75" t="s">
        <v>1418</v>
      </c>
      <c r="G672" s="76" t="s">
        <v>666</v>
      </c>
      <c r="H672" s="76" t="s">
        <v>667</v>
      </c>
      <c r="L672" s="78" t="s">
        <v>3064</v>
      </c>
      <c r="M672" s="78" t="s">
        <v>3012</v>
      </c>
      <c r="R672" s="35"/>
    </row>
    <row r="673" spans="1:18" ht="38.25">
      <c r="A673" s="26">
        <v>171</v>
      </c>
      <c r="B673" s="80" t="s">
        <v>2990</v>
      </c>
      <c r="C673" s="199"/>
      <c r="D673" s="75" t="s">
        <v>1312</v>
      </c>
      <c r="E673" s="75" t="s">
        <v>1697</v>
      </c>
      <c r="F673" s="75" t="s">
        <v>3000</v>
      </c>
      <c r="G673" s="76" t="s">
        <v>661</v>
      </c>
      <c r="H673" s="76" t="s">
        <v>662</v>
      </c>
      <c r="L673" s="78" t="s">
        <v>3065</v>
      </c>
      <c r="M673" s="78" t="s">
        <v>3012</v>
      </c>
      <c r="Q673" s="174"/>
      <c r="R673" s="35"/>
    </row>
    <row r="674" spans="1:18" ht="38.25">
      <c r="A674" s="26">
        <v>84</v>
      </c>
      <c r="B674" s="80" t="s">
        <v>95</v>
      </c>
      <c r="C674" s="199"/>
      <c r="D674" s="75" t="s">
        <v>1312</v>
      </c>
      <c r="E674" s="75"/>
      <c r="F674" s="75"/>
      <c r="G674" s="76" t="s">
        <v>2479</v>
      </c>
      <c r="H674" s="76" t="s">
        <v>2485</v>
      </c>
      <c r="L674" s="78" t="s">
        <v>111</v>
      </c>
      <c r="M674" s="78" t="s">
        <v>112</v>
      </c>
      <c r="R674" s="35"/>
    </row>
    <row r="675" spans="1:18" ht="12.75">
      <c r="A675" s="26">
        <v>618</v>
      </c>
      <c r="B675" s="80" t="s">
        <v>3903</v>
      </c>
      <c r="C675" s="115"/>
      <c r="D675" s="75" t="s">
        <v>3938</v>
      </c>
      <c r="E675" s="75" t="s">
        <v>2665</v>
      </c>
      <c r="F675" s="75" t="s">
        <v>2518</v>
      </c>
      <c r="G675" s="76" t="s">
        <v>1430</v>
      </c>
      <c r="H675" s="76" t="s">
        <v>2135</v>
      </c>
      <c r="L675" s="78" t="s">
        <v>3044</v>
      </c>
      <c r="M675" s="78" t="s">
        <v>3045</v>
      </c>
      <c r="R675" s="35"/>
    </row>
    <row r="676" spans="1:18" ht="12.75">
      <c r="A676" s="26">
        <v>619</v>
      </c>
      <c r="B676" s="80" t="s">
        <v>3903</v>
      </c>
      <c r="C676" s="115"/>
      <c r="D676" s="75" t="s">
        <v>3939</v>
      </c>
      <c r="E676" s="75" t="s">
        <v>2665</v>
      </c>
      <c r="F676" s="75" t="s">
        <v>2499</v>
      </c>
      <c r="G676" s="76" t="s">
        <v>1430</v>
      </c>
      <c r="H676" s="76" t="s">
        <v>2135</v>
      </c>
      <c r="L676" s="78" t="s">
        <v>3044</v>
      </c>
      <c r="M676" s="78" t="s">
        <v>3045</v>
      </c>
      <c r="R676" s="35"/>
    </row>
    <row r="677" spans="1:18" ht="12.75">
      <c r="A677" s="26">
        <v>620</v>
      </c>
      <c r="B677" s="80" t="s">
        <v>3903</v>
      </c>
      <c r="C677" s="115"/>
      <c r="D677" s="75" t="s">
        <v>3940</v>
      </c>
      <c r="E677" s="75" t="s">
        <v>2665</v>
      </c>
      <c r="F677" s="75" t="s">
        <v>1651</v>
      </c>
      <c r="G677" s="76" t="s">
        <v>1430</v>
      </c>
      <c r="H677" s="76" t="s">
        <v>2135</v>
      </c>
      <c r="L677" s="78" t="s">
        <v>3044</v>
      </c>
      <c r="M677" s="78" t="s">
        <v>3045</v>
      </c>
      <c r="R677" s="35"/>
    </row>
    <row r="678" spans="1:18" ht="12.75">
      <c r="A678" s="26">
        <v>621</v>
      </c>
      <c r="B678" s="80" t="s">
        <v>3903</v>
      </c>
      <c r="C678" s="115"/>
      <c r="D678" s="75" t="s">
        <v>3941</v>
      </c>
      <c r="E678" s="75" t="s">
        <v>2665</v>
      </c>
      <c r="F678" s="75" t="s">
        <v>2691</v>
      </c>
      <c r="G678" s="76" t="s">
        <v>1430</v>
      </c>
      <c r="H678" s="76" t="s">
        <v>2135</v>
      </c>
      <c r="L678" s="78" t="s">
        <v>3268</v>
      </c>
      <c r="M678" s="78" t="s">
        <v>3269</v>
      </c>
      <c r="R678" s="35"/>
    </row>
    <row r="679" spans="1:18" ht="12.75">
      <c r="A679" s="26">
        <v>622</v>
      </c>
      <c r="B679" s="80" t="s">
        <v>3903</v>
      </c>
      <c r="C679" s="115"/>
      <c r="D679" s="75" t="s">
        <v>3942</v>
      </c>
      <c r="E679" s="75" t="s">
        <v>2665</v>
      </c>
      <c r="F679" s="75" t="s">
        <v>1782</v>
      </c>
      <c r="G679" s="76" t="s">
        <v>1430</v>
      </c>
      <c r="H679" s="76" t="s">
        <v>2135</v>
      </c>
      <c r="L679" s="78" t="s">
        <v>3044</v>
      </c>
      <c r="M679" s="78" t="s">
        <v>3045</v>
      </c>
      <c r="R679" s="35"/>
    </row>
    <row r="680" spans="1:18" ht="12.75">
      <c r="A680" s="26">
        <v>623</v>
      </c>
      <c r="B680" s="80" t="s">
        <v>3903</v>
      </c>
      <c r="C680" s="115"/>
      <c r="D680" s="75" t="s">
        <v>3943</v>
      </c>
      <c r="E680" s="75" t="s">
        <v>2665</v>
      </c>
      <c r="F680" s="75" t="s">
        <v>676</v>
      </c>
      <c r="G680" s="76" t="s">
        <v>1430</v>
      </c>
      <c r="H680" s="76" t="s">
        <v>2135</v>
      </c>
      <c r="L680" s="78" t="s">
        <v>3044</v>
      </c>
      <c r="M680" s="78" t="s">
        <v>3045</v>
      </c>
      <c r="R680" s="35"/>
    </row>
    <row r="681" spans="1:18" ht="12.75">
      <c r="A681" s="26">
        <v>624</v>
      </c>
      <c r="B681" s="80" t="s">
        <v>3903</v>
      </c>
      <c r="C681" s="115"/>
      <c r="D681" s="75" t="s">
        <v>3944</v>
      </c>
      <c r="E681" s="75" t="s">
        <v>2665</v>
      </c>
      <c r="F681" s="75" t="s">
        <v>1686</v>
      </c>
      <c r="G681" s="76" t="s">
        <v>1430</v>
      </c>
      <c r="H681" s="76" t="s">
        <v>2135</v>
      </c>
      <c r="L681" s="78" t="s">
        <v>3044</v>
      </c>
      <c r="M681" s="78" t="s">
        <v>3045</v>
      </c>
      <c r="R681" s="35"/>
    </row>
    <row r="682" spans="1:18" ht="38.25">
      <c r="A682" s="26">
        <v>744</v>
      </c>
      <c r="B682" s="80" t="s">
        <v>1403</v>
      </c>
      <c r="C682" s="115"/>
      <c r="D682" s="75" t="s">
        <v>1313</v>
      </c>
      <c r="E682" s="75" t="s">
        <v>2665</v>
      </c>
      <c r="F682" s="75" t="s">
        <v>1697</v>
      </c>
      <c r="G682" s="76" t="s">
        <v>661</v>
      </c>
      <c r="H682" s="76" t="s">
        <v>662</v>
      </c>
      <c r="L682" s="78" t="s">
        <v>4147</v>
      </c>
      <c r="M682" s="78" t="s">
        <v>3012</v>
      </c>
      <c r="Q682" s="174"/>
      <c r="R682" s="35"/>
    </row>
    <row r="683" spans="1:18" ht="38.25">
      <c r="A683" s="26">
        <v>62</v>
      </c>
      <c r="B683" s="80" t="s">
        <v>586</v>
      </c>
      <c r="C683" s="199"/>
      <c r="D683" s="75" t="s">
        <v>1313</v>
      </c>
      <c r="E683" s="75" t="s">
        <v>2665</v>
      </c>
      <c r="F683" s="75" t="s">
        <v>226</v>
      </c>
      <c r="G683" s="76" t="s">
        <v>1706</v>
      </c>
      <c r="H683" s="76" t="s">
        <v>2480</v>
      </c>
      <c r="L683" s="78" t="s">
        <v>2058</v>
      </c>
      <c r="M683" s="78" t="s">
        <v>2059</v>
      </c>
      <c r="R683" s="35"/>
    </row>
    <row r="684" spans="1:18" ht="38.25">
      <c r="A684" s="26">
        <v>355</v>
      </c>
      <c r="B684" s="80" t="s">
        <v>3818</v>
      </c>
      <c r="C684" s="199"/>
      <c r="D684" s="75" t="s">
        <v>1313</v>
      </c>
      <c r="E684" s="75" t="s">
        <v>2665</v>
      </c>
      <c r="F684" s="75" t="s">
        <v>550</v>
      </c>
      <c r="G684" s="76" t="s">
        <v>661</v>
      </c>
      <c r="H684" s="76" t="s">
        <v>662</v>
      </c>
      <c r="L684" s="78" t="s">
        <v>4173</v>
      </c>
      <c r="M684" s="78" t="s">
        <v>4174</v>
      </c>
      <c r="Q684" s="174"/>
      <c r="R684" s="35"/>
    </row>
    <row r="685" spans="1:18" ht="51">
      <c r="A685" s="26">
        <v>625</v>
      </c>
      <c r="B685" s="80" t="s">
        <v>3903</v>
      </c>
      <c r="C685" s="115"/>
      <c r="D685" s="75" t="s">
        <v>1313</v>
      </c>
      <c r="E685" s="75" t="s">
        <v>2665</v>
      </c>
      <c r="F685" s="75" t="s">
        <v>2113</v>
      </c>
      <c r="G685" s="76" t="s">
        <v>1430</v>
      </c>
      <c r="H685" s="76" t="s">
        <v>2135</v>
      </c>
      <c r="L685" s="78" t="s">
        <v>3270</v>
      </c>
      <c r="M685" s="78" t="s">
        <v>3271</v>
      </c>
      <c r="R685" s="35"/>
    </row>
    <row r="686" spans="1:18" ht="12.75">
      <c r="A686" s="26">
        <v>464</v>
      </c>
      <c r="B686" s="80" t="s">
        <v>2963</v>
      </c>
      <c r="C686" s="199"/>
      <c r="D686" s="75" t="s">
        <v>822</v>
      </c>
      <c r="E686" s="75" t="s">
        <v>822</v>
      </c>
      <c r="F686" s="75" t="s">
        <v>822</v>
      </c>
      <c r="G686" s="76" t="s">
        <v>666</v>
      </c>
      <c r="H686" s="76"/>
      <c r="L686" s="78" t="s">
        <v>2974</v>
      </c>
      <c r="M686" s="78" t="s">
        <v>2975</v>
      </c>
      <c r="R686" s="35"/>
    </row>
    <row r="687" spans="1:18" ht="25.5">
      <c r="A687" s="26">
        <v>456</v>
      </c>
      <c r="B687" s="80" t="s">
        <v>3474</v>
      </c>
      <c r="C687" s="199"/>
      <c r="D687" s="75" t="s">
        <v>1798</v>
      </c>
      <c r="E687" s="75" t="s">
        <v>550</v>
      </c>
      <c r="F687" s="75" t="s">
        <v>2507</v>
      </c>
      <c r="G687" s="76" t="s">
        <v>1430</v>
      </c>
      <c r="H687" s="76" t="s">
        <v>1431</v>
      </c>
      <c r="L687" s="78" t="s">
        <v>2958</v>
      </c>
      <c r="M687" s="78" t="s">
        <v>286</v>
      </c>
      <c r="R687" s="35"/>
    </row>
    <row r="688" spans="1:18" ht="25.5">
      <c r="A688" s="26">
        <v>457</v>
      </c>
      <c r="B688" s="80" t="s">
        <v>3474</v>
      </c>
      <c r="C688" s="199"/>
      <c r="D688" s="75" t="s">
        <v>1798</v>
      </c>
      <c r="E688" s="75" t="s">
        <v>550</v>
      </c>
      <c r="F688" s="75" t="s">
        <v>659</v>
      </c>
      <c r="G688" s="76" t="s">
        <v>2134</v>
      </c>
      <c r="H688" s="76" t="s">
        <v>2135</v>
      </c>
      <c r="L688" s="78" t="s">
        <v>2959</v>
      </c>
      <c r="M688" s="78" t="s">
        <v>2960</v>
      </c>
      <c r="R688" s="35"/>
    </row>
    <row r="689" spans="1:18" ht="25.5">
      <c r="A689" s="26">
        <v>458</v>
      </c>
      <c r="B689" s="80" t="s">
        <v>3474</v>
      </c>
      <c r="C689" s="199"/>
      <c r="D689" s="75" t="s">
        <v>1798</v>
      </c>
      <c r="E689" s="75" t="s">
        <v>550</v>
      </c>
      <c r="F689" s="75" t="s">
        <v>226</v>
      </c>
      <c r="G689" s="76" t="s">
        <v>2134</v>
      </c>
      <c r="H689" s="76" t="s">
        <v>1431</v>
      </c>
      <c r="L689" s="78" t="s">
        <v>2961</v>
      </c>
      <c r="M689" s="78" t="s">
        <v>2962</v>
      </c>
      <c r="Q689" s="174"/>
      <c r="R689" s="35"/>
    </row>
    <row r="690" spans="1:18" ht="102">
      <c r="A690" s="26">
        <v>632</v>
      </c>
      <c r="B690" s="80" t="s">
        <v>3973</v>
      </c>
      <c r="C690" s="115"/>
      <c r="D690" s="75" t="s">
        <v>1695</v>
      </c>
      <c r="E690" s="75" t="s">
        <v>3518</v>
      </c>
      <c r="F690" s="75" t="s">
        <v>1701</v>
      </c>
      <c r="G690" s="76" t="s">
        <v>661</v>
      </c>
      <c r="H690" s="76" t="s">
        <v>667</v>
      </c>
      <c r="L690" s="78" t="s">
        <v>3976</v>
      </c>
      <c r="M690" s="78" t="s">
        <v>3977</v>
      </c>
      <c r="R690" s="35"/>
    </row>
    <row r="691" spans="1:18" ht="12.75">
      <c r="A691" s="26">
        <v>634</v>
      </c>
      <c r="B691" s="79" t="s">
        <v>3973</v>
      </c>
      <c r="C691" s="115"/>
      <c r="D691" s="75" t="s">
        <v>3974</v>
      </c>
      <c r="E691" s="75" t="s">
        <v>1701</v>
      </c>
      <c r="F691" s="75" t="s">
        <v>550</v>
      </c>
      <c r="G691" s="76" t="s">
        <v>666</v>
      </c>
      <c r="H691" s="76" t="s">
        <v>667</v>
      </c>
      <c r="L691" s="78" t="s">
        <v>3980</v>
      </c>
      <c r="M691" s="78" t="s">
        <v>3981</v>
      </c>
      <c r="R691" s="35"/>
    </row>
    <row r="692" spans="1:18" ht="51">
      <c r="A692" s="26">
        <v>481</v>
      </c>
      <c r="B692" s="80" t="s">
        <v>3903</v>
      </c>
      <c r="C692" s="199"/>
      <c r="D692" s="75" t="s">
        <v>2141</v>
      </c>
      <c r="E692" s="75" t="s">
        <v>2889</v>
      </c>
      <c r="F692" s="75" t="s">
        <v>2499</v>
      </c>
      <c r="G692" s="76" t="s">
        <v>1430</v>
      </c>
      <c r="H692" s="76" t="s">
        <v>2135</v>
      </c>
      <c r="L692" s="78" t="s">
        <v>3643</v>
      </c>
      <c r="M692" s="78" t="s">
        <v>3644</v>
      </c>
      <c r="N692" s="192"/>
      <c r="R692" s="35"/>
    </row>
    <row r="693" spans="1:18" ht="12.75">
      <c r="A693" s="26">
        <v>482</v>
      </c>
      <c r="B693" s="80" t="s">
        <v>3903</v>
      </c>
      <c r="C693" s="199"/>
      <c r="D693" s="75" t="s">
        <v>2141</v>
      </c>
      <c r="E693" s="75" t="s">
        <v>2889</v>
      </c>
      <c r="F693" s="75" t="s">
        <v>1690</v>
      </c>
      <c r="G693" s="76" t="s">
        <v>1430</v>
      </c>
      <c r="H693" s="76" t="s">
        <v>2135</v>
      </c>
      <c r="L693" s="78" t="s">
        <v>3645</v>
      </c>
      <c r="M693" s="78" t="s">
        <v>286</v>
      </c>
      <c r="N693" s="193"/>
      <c r="R693" s="35"/>
    </row>
    <row r="694" spans="1:18" ht="25.5">
      <c r="A694" s="26">
        <v>483</v>
      </c>
      <c r="B694" s="80" t="s">
        <v>3903</v>
      </c>
      <c r="C694" s="199"/>
      <c r="D694" s="75" t="s">
        <v>2141</v>
      </c>
      <c r="E694" s="75" t="s">
        <v>2889</v>
      </c>
      <c r="F694" s="75" t="s">
        <v>1651</v>
      </c>
      <c r="G694" s="76" t="s">
        <v>1430</v>
      </c>
      <c r="H694" s="76" t="s">
        <v>2135</v>
      </c>
      <c r="L694" s="78" t="s">
        <v>3646</v>
      </c>
      <c r="M694" s="78" t="s">
        <v>3647</v>
      </c>
      <c r="N694" s="193"/>
      <c r="R694" s="35"/>
    </row>
    <row r="695" spans="1:18" ht="63.75">
      <c r="A695" s="26">
        <v>486</v>
      </c>
      <c r="B695" s="80" t="s">
        <v>3903</v>
      </c>
      <c r="C695" s="199"/>
      <c r="D695" s="75" t="s">
        <v>2141</v>
      </c>
      <c r="E695" s="75" t="s">
        <v>2889</v>
      </c>
      <c r="F695" s="75" t="s">
        <v>2667</v>
      </c>
      <c r="G695" s="76" t="s">
        <v>1430</v>
      </c>
      <c r="H695" s="76" t="s">
        <v>2135</v>
      </c>
      <c r="L695" s="78" t="s">
        <v>3651</v>
      </c>
      <c r="M695" s="78" t="s">
        <v>286</v>
      </c>
      <c r="R695" s="35"/>
    </row>
    <row r="696" spans="1:18" ht="25.5">
      <c r="A696" s="26">
        <v>484</v>
      </c>
      <c r="B696" s="80" t="s">
        <v>3903</v>
      </c>
      <c r="C696" s="199"/>
      <c r="D696" s="75" t="s">
        <v>2141</v>
      </c>
      <c r="E696" s="75" t="s">
        <v>2889</v>
      </c>
      <c r="F696" s="75" t="s">
        <v>2692</v>
      </c>
      <c r="G696" s="76" t="s">
        <v>1430</v>
      </c>
      <c r="H696" s="76" t="s">
        <v>2135</v>
      </c>
      <c r="L696" s="78" t="s">
        <v>3648</v>
      </c>
      <c r="M696" s="78" t="s">
        <v>3649</v>
      </c>
      <c r="R696" s="35"/>
    </row>
    <row r="697" spans="1:18" ht="12.75">
      <c r="A697" s="26">
        <v>485</v>
      </c>
      <c r="B697" s="80" t="s">
        <v>3903</v>
      </c>
      <c r="C697" s="199"/>
      <c r="D697" s="75" t="s">
        <v>2141</v>
      </c>
      <c r="E697" s="75" t="s">
        <v>2889</v>
      </c>
      <c r="F697" s="75" t="s">
        <v>2692</v>
      </c>
      <c r="G697" s="76" t="s">
        <v>1430</v>
      </c>
      <c r="H697" s="76" t="s">
        <v>2135</v>
      </c>
      <c r="L697" s="78" t="s">
        <v>3646</v>
      </c>
      <c r="M697" s="78" t="s">
        <v>3650</v>
      </c>
      <c r="Q697" s="174"/>
      <c r="R697" s="35"/>
    </row>
    <row r="698" spans="1:18" ht="51">
      <c r="A698" s="26">
        <v>487</v>
      </c>
      <c r="B698" s="80" t="s">
        <v>3903</v>
      </c>
      <c r="C698" s="199"/>
      <c r="D698" s="75" t="s">
        <v>2141</v>
      </c>
      <c r="E698" s="75" t="s">
        <v>2889</v>
      </c>
      <c r="F698" s="75" t="s">
        <v>672</v>
      </c>
      <c r="G698" s="76" t="s">
        <v>1430</v>
      </c>
      <c r="H698" s="76" t="s">
        <v>2135</v>
      </c>
      <c r="L698" s="78" t="s">
        <v>3652</v>
      </c>
      <c r="M698" s="78" t="s">
        <v>286</v>
      </c>
      <c r="R698" s="35"/>
    </row>
    <row r="699" spans="1:18" ht="51">
      <c r="A699" s="26">
        <v>488</v>
      </c>
      <c r="B699" s="80" t="s">
        <v>3903</v>
      </c>
      <c r="C699" s="199"/>
      <c r="D699" s="75" t="s">
        <v>2141</v>
      </c>
      <c r="E699" s="75" t="s">
        <v>2889</v>
      </c>
      <c r="F699" s="75" t="s">
        <v>672</v>
      </c>
      <c r="G699" s="76" t="s">
        <v>1430</v>
      </c>
      <c r="H699" s="76" t="s">
        <v>2135</v>
      </c>
      <c r="L699" s="78" t="s">
        <v>852</v>
      </c>
      <c r="M699" s="78" t="s">
        <v>3653</v>
      </c>
      <c r="R699" s="35"/>
    </row>
    <row r="700" spans="1:18" ht="12.75">
      <c r="A700" s="26">
        <v>489</v>
      </c>
      <c r="B700" s="80" t="s">
        <v>3903</v>
      </c>
      <c r="C700" s="199"/>
      <c r="D700" s="75" t="s">
        <v>2141</v>
      </c>
      <c r="E700" s="75" t="s">
        <v>2679</v>
      </c>
      <c r="F700" s="75" t="s">
        <v>2477</v>
      </c>
      <c r="G700" s="76" t="s">
        <v>1430</v>
      </c>
      <c r="H700" s="76" t="s">
        <v>2135</v>
      </c>
      <c r="L700" s="78" t="s">
        <v>3654</v>
      </c>
      <c r="M700" s="78" t="s">
        <v>286</v>
      </c>
      <c r="R700" s="35"/>
    </row>
    <row r="701" spans="1:18" ht="12.75">
      <c r="A701" s="26">
        <v>490</v>
      </c>
      <c r="B701" s="80" t="s">
        <v>3903</v>
      </c>
      <c r="C701" s="199"/>
      <c r="D701" s="75" t="s">
        <v>2141</v>
      </c>
      <c r="E701" s="75" t="s">
        <v>215</v>
      </c>
      <c r="F701" s="75" t="s">
        <v>1799</v>
      </c>
      <c r="G701" s="76" t="s">
        <v>1430</v>
      </c>
      <c r="H701" s="76" t="s">
        <v>2135</v>
      </c>
      <c r="L701" s="78" t="s">
        <v>3655</v>
      </c>
      <c r="M701" s="78" t="s">
        <v>286</v>
      </c>
      <c r="R701" s="35"/>
    </row>
    <row r="702" spans="1:18" ht="25.5">
      <c r="A702" s="26">
        <v>184</v>
      </c>
      <c r="B702" s="80" t="s">
        <v>3066</v>
      </c>
      <c r="C702" s="199"/>
      <c r="D702" s="75" t="s">
        <v>1314</v>
      </c>
      <c r="E702" s="75" t="s">
        <v>2665</v>
      </c>
      <c r="F702" s="75" t="s">
        <v>676</v>
      </c>
      <c r="G702" s="76" t="s">
        <v>666</v>
      </c>
      <c r="H702" s="76" t="s">
        <v>667</v>
      </c>
      <c r="L702" s="78" t="s">
        <v>3682</v>
      </c>
      <c r="M702" s="78" t="s">
        <v>3683</v>
      </c>
      <c r="R702" s="35"/>
    </row>
    <row r="703" spans="1:18" ht="38.25">
      <c r="A703" s="26">
        <v>183</v>
      </c>
      <c r="B703" s="80" t="s">
        <v>3066</v>
      </c>
      <c r="C703" s="199"/>
      <c r="D703" s="75" t="s">
        <v>1314</v>
      </c>
      <c r="E703" s="75" t="s">
        <v>2665</v>
      </c>
      <c r="F703" s="75" t="s">
        <v>2</v>
      </c>
      <c r="G703" s="76" t="s">
        <v>666</v>
      </c>
      <c r="H703" s="76" t="s">
        <v>667</v>
      </c>
      <c r="L703" s="78" t="s">
        <v>3680</v>
      </c>
      <c r="M703" s="78" t="s">
        <v>3681</v>
      </c>
      <c r="Q703" s="174"/>
      <c r="R703" s="60"/>
    </row>
    <row r="704" spans="1:18" ht="38.25">
      <c r="A704" s="26">
        <v>356</v>
      </c>
      <c r="B704" s="80" t="s">
        <v>3818</v>
      </c>
      <c r="C704" s="199"/>
      <c r="D704" s="75" t="s">
        <v>1314</v>
      </c>
      <c r="E704" s="75" t="s">
        <v>2665</v>
      </c>
      <c r="F704" s="75" t="s">
        <v>946</v>
      </c>
      <c r="G704" s="76" t="s">
        <v>661</v>
      </c>
      <c r="H704" s="76" t="s">
        <v>662</v>
      </c>
      <c r="L704" s="78" t="s">
        <v>4175</v>
      </c>
      <c r="M704" s="78" t="s">
        <v>4176</v>
      </c>
      <c r="R704" s="35"/>
    </row>
    <row r="705" spans="1:18" ht="12.75">
      <c r="A705" s="26">
        <v>358</v>
      </c>
      <c r="B705" s="80" t="s">
        <v>3818</v>
      </c>
      <c r="C705" s="199"/>
      <c r="D705" s="75" t="s">
        <v>1314</v>
      </c>
      <c r="E705" s="75" t="s">
        <v>1422</v>
      </c>
      <c r="F705" s="75" t="s">
        <v>2477</v>
      </c>
      <c r="G705" s="76" t="s">
        <v>666</v>
      </c>
      <c r="H705" s="76" t="s">
        <v>667</v>
      </c>
      <c r="L705" s="78" t="s">
        <v>2644</v>
      </c>
      <c r="M705" s="78" t="s">
        <v>3553</v>
      </c>
      <c r="Q705" s="174"/>
      <c r="R705" s="35"/>
    </row>
    <row r="706" spans="1:18" ht="38.25">
      <c r="A706" s="26">
        <v>357</v>
      </c>
      <c r="B706" s="80" t="s">
        <v>3818</v>
      </c>
      <c r="C706" s="199"/>
      <c r="D706" s="75" t="s">
        <v>1314</v>
      </c>
      <c r="E706" s="75" t="s">
        <v>1422</v>
      </c>
      <c r="F706" s="75" t="s">
        <v>2687</v>
      </c>
      <c r="G706" s="76" t="s">
        <v>661</v>
      </c>
      <c r="H706" s="76" t="s">
        <v>662</v>
      </c>
      <c r="L706" s="78" t="s">
        <v>4177</v>
      </c>
      <c r="M706" s="78" t="s">
        <v>3552</v>
      </c>
      <c r="R706" s="35"/>
    </row>
    <row r="707" spans="1:18" ht="38.25">
      <c r="A707" s="26">
        <v>626</v>
      </c>
      <c r="B707" s="80" t="s">
        <v>3903</v>
      </c>
      <c r="C707" s="115"/>
      <c r="D707" s="75" t="s">
        <v>1314</v>
      </c>
      <c r="E707" s="75" t="s">
        <v>1422</v>
      </c>
      <c r="F707" s="75" t="s">
        <v>2680</v>
      </c>
      <c r="G707" s="76" t="s">
        <v>1430</v>
      </c>
      <c r="H707" s="76" t="s">
        <v>2135</v>
      </c>
      <c r="L707" s="78" t="s">
        <v>3272</v>
      </c>
      <c r="M707" s="78" t="s">
        <v>3273</v>
      </c>
      <c r="Q707" s="174"/>
      <c r="R707" s="35"/>
    </row>
    <row r="708" spans="1:18" ht="38.25">
      <c r="A708" s="26">
        <v>359</v>
      </c>
      <c r="B708" s="80" t="s">
        <v>3818</v>
      </c>
      <c r="C708" s="199"/>
      <c r="D708" s="75" t="s">
        <v>1314</v>
      </c>
      <c r="E708" s="75" t="s">
        <v>1422</v>
      </c>
      <c r="F708" s="75" t="s">
        <v>2514</v>
      </c>
      <c r="G708" s="76" t="s">
        <v>666</v>
      </c>
      <c r="H708" s="76" t="s">
        <v>667</v>
      </c>
      <c r="L708" s="78" t="s">
        <v>3554</v>
      </c>
      <c r="M708" s="78" t="s">
        <v>3555</v>
      </c>
      <c r="R708" s="35"/>
    </row>
    <row r="709" spans="1:18" ht="51">
      <c r="A709" s="26">
        <v>360</v>
      </c>
      <c r="B709" s="80" t="s">
        <v>3818</v>
      </c>
      <c r="C709" s="199"/>
      <c r="D709" s="75" t="s">
        <v>1314</v>
      </c>
      <c r="E709" s="75" t="s">
        <v>1422</v>
      </c>
      <c r="F709" s="75" t="s">
        <v>2514</v>
      </c>
      <c r="G709" s="76" t="s">
        <v>661</v>
      </c>
      <c r="H709" s="76" t="s">
        <v>662</v>
      </c>
      <c r="L709" s="78" t="s">
        <v>3422</v>
      </c>
      <c r="M709" s="78" t="s">
        <v>3423</v>
      </c>
      <c r="R709" s="35"/>
    </row>
    <row r="710" spans="1:18" ht="25.5">
      <c r="A710" s="26">
        <v>185</v>
      </c>
      <c r="B710" s="80" t="s">
        <v>3066</v>
      </c>
      <c r="C710" s="199"/>
      <c r="D710" s="75" t="s">
        <v>1314</v>
      </c>
      <c r="E710" s="75" t="s">
        <v>1422</v>
      </c>
      <c r="F710" s="75" t="s">
        <v>2665</v>
      </c>
      <c r="G710" s="76" t="s">
        <v>661</v>
      </c>
      <c r="H710" s="76" t="s">
        <v>662</v>
      </c>
      <c r="L710" s="78" t="s">
        <v>3684</v>
      </c>
      <c r="M710" s="78" t="s">
        <v>3685</v>
      </c>
      <c r="Q710" s="174"/>
      <c r="R710" s="35"/>
    </row>
    <row r="711" spans="1:18" ht="25.5">
      <c r="A711" s="26">
        <v>627</v>
      </c>
      <c r="B711" s="80" t="s">
        <v>3903</v>
      </c>
      <c r="C711" s="115"/>
      <c r="D711" s="75" t="s">
        <v>1314</v>
      </c>
      <c r="E711" s="75" t="s">
        <v>1422</v>
      </c>
      <c r="F711" s="75" t="s">
        <v>2665</v>
      </c>
      <c r="G711" s="76" t="s">
        <v>2134</v>
      </c>
      <c r="H711" s="76" t="s">
        <v>2135</v>
      </c>
      <c r="L711" s="78" t="s">
        <v>3274</v>
      </c>
      <c r="M711" s="78" t="s">
        <v>3275</v>
      </c>
      <c r="R711" s="35"/>
    </row>
    <row r="712" spans="1:18" ht="12.75">
      <c r="A712" s="26">
        <v>361</v>
      </c>
      <c r="B712" s="80" t="s">
        <v>3818</v>
      </c>
      <c r="C712" s="199"/>
      <c r="D712" s="75" t="s">
        <v>1314</v>
      </c>
      <c r="E712" s="75" t="s">
        <v>1422</v>
      </c>
      <c r="F712" s="75" t="s">
        <v>2113</v>
      </c>
      <c r="G712" s="76" t="s">
        <v>666</v>
      </c>
      <c r="H712" s="76" t="s">
        <v>667</v>
      </c>
      <c r="L712" s="78" t="s">
        <v>3424</v>
      </c>
      <c r="M712" s="78" t="s">
        <v>3425</v>
      </c>
      <c r="Q712" s="174"/>
      <c r="R712" s="35"/>
    </row>
    <row r="713" spans="1:19" ht="25.5">
      <c r="A713" s="26">
        <v>362</v>
      </c>
      <c r="B713" s="80" t="s">
        <v>3818</v>
      </c>
      <c r="C713" s="199"/>
      <c r="D713" s="75" t="s">
        <v>1314</v>
      </c>
      <c r="E713" s="75" t="s">
        <v>1422</v>
      </c>
      <c r="F713" s="75" t="s">
        <v>1687</v>
      </c>
      <c r="G713" s="76" t="s">
        <v>661</v>
      </c>
      <c r="H713" s="76" t="s">
        <v>662</v>
      </c>
      <c r="L713" s="78" t="s">
        <v>3426</v>
      </c>
      <c r="M713" s="78" t="s">
        <v>3427</v>
      </c>
      <c r="R713" s="35"/>
      <c r="S713" s="111" t="s">
        <v>496</v>
      </c>
    </row>
    <row r="714" spans="1:18" ht="25.5">
      <c r="A714" s="26">
        <v>363</v>
      </c>
      <c r="B714" s="80" t="s">
        <v>3818</v>
      </c>
      <c r="C714" s="199"/>
      <c r="D714" s="75" t="s">
        <v>1314</v>
      </c>
      <c r="E714" s="75" t="s">
        <v>1422</v>
      </c>
      <c r="F714" s="75" t="s">
        <v>4</v>
      </c>
      <c r="G714" s="76" t="s">
        <v>666</v>
      </c>
      <c r="H714" s="76" t="s">
        <v>667</v>
      </c>
      <c r="I714" s="62"/>
      <c r="J714" s="59"/>
      <c r="K714" s="61"/>
      <c r="L714" s="78" t="s">
        <v>3428</v>
      </c>
      <c r="M714" s="78" t="s">
        <v>3429</v>
      </c>
      <c r="N714" s="192"/>
      <c r="O714" s="60"/>
      <c r="P714" s="60"/>
      <c r="Q714" s="174"/>
      <c r="R714" s="35"/>
    </row>
    <row r="715" spans="1:18" ht="25.5">
      <c r="A715" s="26">
        <v>186</v>
      </c>
      <c r="B715" s="80" t="s">
        <v>3066</v>
      </c>
      <c r="C715" s="199"/>
      <c r="D715" s="75" t="s">
        <v>1314</v>
      </c>
      <c r="E715" s="75" t="s">
        <v>1422</v>
      </c>
      <c r="F715" s="75" t="s">
        <v>952</v>
      </c>
      <c r="G715" s="76" t="s">
        <v>661</v>
      </c>
      <c r="H715" s="76" t="s">
        <v>662</v>
      </c>
      <c r="L715" s="78" t="s">
        <v>3686</v>
      </c>
      <c r="M715" s="78" t="s">
        <v>3687</v>
      </c>
      <c r="R715" s="35"/>
    </row>
    <row r="716" spans="1:18" ht="63.75">
      <c r="A716" s="26">
        <v>628</v>
      </c>
      <c r="B716" s="80" t="s">
        <v>3903</v>
      </c>
      <c r="C716" s="115"/>
      <c r="D716" s="75" t="s">
        <v>1314</v>
      </c>
      <c r="E716" s="75" t="s">
        <v>550</v>
      </c>
      <c r="F716" s="75" t="s">
        <v>3945</v>
      </c>
      <c r="G716" s="76" t="s">
        <v>2134</v>
      </c>
      <c r="H716" s="76" t="s">
        <v>2135</v>
      </c>
      <c r="I716" s="62"/>
      <c r="J716" s="59"/>
      <c r="K716" s="61"/>
      <c r="L716" s="78" t="s">
        <v>3276</v>
      </c>
      <c r="M716" s="78" t="s">
        <v>3277</v>
      </c>
      <c r="N716" s="192"/>
      <c r="O716" s="60"/>
      <c r="P716" s="60"/>
      <c r="Q716" s="174"/>
      <c r="R716" s="35"/>
    </row>
    <row r="717" spans="1:18" ht="51">
      <c r="A717" s="26">
        <v>85</v>
      </c>
      <c r="B717" s="80" t="s">
        <v>95</v>
      </c>
      <c r="C717" s="199"/>
      <c r="D717" s="75" t="s">
        <v>1314</v>
      </c>
      <c r="E717" s="75" t="s">
        <v>592</v>
      </c>
      <c r="F717" s="75" t="s">
        <v>554</v>
      </c>
      <c r="G717" s="76" t="s">
        <v>2479</v>
      </c>
      <c r="H717" s="76" t="s">
        <v>2485</v>
      </c>
      <c r="L717" s="78" t="s">
        <v>113</v>
      </c>
      <c r="M717" s="78" t="s">
        <v>114</v>
      </c>
      <c r="R717" s="35"/>
    </row>
    <row r="718" spans="1:18" ht="25.5">
      <c r="A718" s="26">
        <v>476</v>
      </c>
      <c r="B718" s="80" t="s">
        <v>2980</v>
      </c>
      <c r="C718" s="199"/>
      <c r="D718" s="75" t="s">
        <v>2987</v>
      </c>
      <c r="E718" s="75" t="s">
        <v>1782</v>
      </c>
      <c r="F718" s="75"/>
      <c r="G718" s="76"/>
      <c r="H718" s="76"/>
      <c r="L718" s="78" t="s">
        <v>3901</v>
      </c>
      <c r="M718" s="78"/>
      <c r="R718" s="35"/>
    </row>
    <row r="719" spans="1:18" ht="25.5">
      <c r="A719" s="26">
        <v>477</v>
      </c>
      <c r="B719" s="80" t="s">
        <v>2980</v>
      </c>
      <c r="C719" s="199"/>
      <c r="D719" s="75" t="s">
        <v>2988</v>
      </c>
      <c r="E719" s="75" t="s">
        <v>2684</v>
      </c>
      <c r="F719" s="75"/>
      <c r="G719" s="76" t="s">
        <v>666</v>
      </c>
      <c r="H719" s="76" t="s">
        <v>667</v>
      </c>
      <c r="L719" s="78" t="s">
        <v>3902</v>
      </c>
      <c r="M719" s="78"/>
      <c r="R719" s="35"/>
    </row>
    <row r="720" spans="1:18" ht="51">
      <c r="A720" s="26">
        <v>474</v>
      </c>
      <c r="B720" s="80" t="s">
        <v>2980</v>
      </c>
      <c r="C720" s="199"/>
      <c r="D720" s="75" t="s">
        <v>2985</v>
      </c>
      <c r="E720" s="75" t="s">
        <v>670</v>
      </c>
      <c r="F720" s="75"/>
      <c r="G720" s="76" t="s">
        <v>666</v>
      </c>
      <c r="H720" s="76" t="s">
        <v>667</v>
      </c>
      <c r="L720" s="78" t="s">
        <v>3897</v>
      </c>
      <c r="M720" s="78" t="s">
        <v>3898</v>
      </c>
      <c r="Q720" s="174"/>
      <c r="R720" s="35"/>
    </row>
    <row r="721" spans="1:18" ht="25.5">
      <c r="A721" s="26">
        <v>387</v>
      </c>
      <c r="B721" s="80" t="s">
        <v>3474</v>
      </c>
      <c r="C721" s="199"/>
      <c r="D721" s="75" t="s">
        <v>3475</v>
      </c>
      <c r="E721" s="75" t="s">
        <v>215</v>
      </c>
      <c r="F721" s="75" t="s">
        <v>670</v>
      </c>
      <c r="G721" s="76" t="s">
        <v>666</v>
      </c>
      <c r="H721" s="76" t="s">
        <v>1431</v>
      </c>
      <c r="L721" s="78" t="s">
        <v>3477</v>
      </c>
      <c r="M721" s="78" t="s">
        <v>3478</v>
      </c>
      <c r="N721" s="90" t="s">
        <v>332</v>
      </c>
      <c r="O721" s="35">
        <v>2</v>
      </c>
      <c r="Q721" s="174"/>
      <c r="R721" s="35"/>
    </row>
    <row r="722" spans="1:18" ht="63.75">
      <c r="A722" s="26">
        <v>388</v>
      </c>
      <c r="B722" s="80" t="s">
        <v>3474</v>
      </c>
      <c r="C722" s="199"/>
      <c r="D722" s="75" t="s">
        <v>3475</v>
      </c>
      <c r="E722" s="75" t="s">
        <v>215</v>
      </c>
      <c r="F722" s="75" t="s">
        <v>1657</v>
      </c>
      <c r="G722" s="76" t="s">
        <v>1430</v>
      </c>
      <c r="H722" s="76" t="s">
        <v>667</v>
      </c>
      <c r="L722" s="78" t="s">
        <v>3561</v>
      </c>
      <c r="M722" s="78" t="s">
        <v>3562</v>
      </c>
      <c r="R722" s="35"/>
    </row>
    <row r="723" spans="1:18" ht="12.75">
      <c r="A723" s="26">
        <v>226</v>
      </c>
      <c r="B723" s="79" t="s">
        <v>3161</v>
      </c>
      <c r="C723" s="199"/>
      <c r="D723" s="75" t="s">
        <v>3162</v>
      </c>
      <c r="E723" s="75"/>
      <c r="F723" s="75" t="s">
        <v>2113</v>
      </c>
      <c r="G723" s="76"/>
      <c r="H723" s="76" t="s">
        <v>662</v>
      </c>
      <c r="L723" s="78" t="s">
        <v>3173</v>
      </c>
      <c r="M723" s="78" t="s">
        <v>3174</v>
      </c>
      <c r="N723" s="90" t="s">
        <v>332</v>
      </c>
      <c r="O723" s="35">
        <v>2</v>
      </c>
      <c r="Q723" s="174"/>
      <c r="R723" s="35"/>
    </row>
    <row r="724" spans="1:18" ht="12.75">
      <c r="A724" s="26">
        <v>228</v>
      </c>
      <c r="B724" s="80" t="s">
        <v>3161</v>
      </c>
      <c r="C724" s="199"/>
      <c r="D724" s="75" t="s">
        <v>663</v>
      </c>
      <c r="E724" s="75" t="s">
        <v>3163</v>
      </c>
      <c r="F724" s="75" t="s">
        <v>3164</v>
      </c>
      <c r="G724" s="76"/>
      <c r="H724" s="76" t="s">
        <v>662</v>
      </c>
      <c r="L724" s="78" t="s">
        <v>3173</v>
      </c>
      <c r="M724" s="78" t="s">
        <v>3174</v>
      </c>
      <c r="N724" s="90" t="s">
        <v>2878</v>
      </c>
      <c r="O724" s="35">
        <v>2</v>
      </c>
      <c r="R724" s="35"/>
    </row>
    <row r="725" spans="1:18" ht="76.5">
      <c r="A725" s="26">
        <v>44</v>
      </c>
      <c r="B725" s="80" t="s">
        <v>944</v>
      </c>
      <c r="C725" s="199"/>
      <c r="D725" s="75" t="s">
        <v>1700</v>
      </c>
      <c r="E725" s="75"/>
      <c r="F725" s="75"/>
      <c r="G725" s="76" t="s">
        <v>1706</v>
      </c>
      <c r="H725" s="76" t="s">
        <v>662</v>
      </c>
      <c r="L725" s="78" t="s">
        <v>993</v>
      </c>
      <c r="M725" s="78" t="s">
        <v>994</v>
      </c>
      <c r="R725" s="35"/>
    </row>
    <row r="726" spans="1:18" ht="63.75">
      <c r="A726" s="26">
        <v>54</v>
      </c>
      <c r="B726" s="80" t="s">
        <v>1185</v>
      </c>
      <c r="C726" s="199"/>
      <c r="D726" s="75" t="s">
        <v>1700</v>
      </c>
      <c r="E726" s="75"/>
      <c r="F726" s="75"/>
      <c r="G726" s="76" t="s">
        <v>1706</v>
      </c>
      <c r="H726" s="76" t="s">
        <v>2480</v>
      </c>
      <c r="L726" s="78" t="s">
        <v>1179</v>
      </c>
      <c r="M726" s="78" t="s">
        <v>1180</v>
      </c>
      <c r="R726" s="35"/>
    </row>
    <row r="727" spans="1:18" ht="51">
      <c r="A727" s="26">
        <v>120</v>
      </c>
      <c r="B727" s="80" t="s">
        <v>2990</v>
      </c>
      <c r="C727" s="199"/>
      <c r="D727" s="75" t="s">
        <v>663</v>
      </c>
      <c r="E727" s="75"/>
      <c r="F727" s="75"/>
      <c r="G727" s="76" t="s">
        <v>666</v>
      </c>
      <c r="H727" s="76" t="s">
        <v>662</v>
      </c>
      <c r="L727" s="78" t="s">
        <v>3003</v>
      </c>
      <c r="M727" s="78" t="s">
        <v>3004</v>
      </c>
      <c r="R727" s="35"/>
    </row>
    <row r="728" spans="1:18" ht="51">
      <c r="A728" s="26">
        <v>124</v>
      </c>
      <c r="B728" s="80" t="s">
        <v>2990</v>
      </c>
      <c r="C728" s="199"/>
      <c r="D728" s="75" t="s">
        <v>663</v>
      </c>
      <c r="E728" s="75"/>
      <c r="F728" s="75"/>
      <c r="G728" s="76" t="s">
        <v>666</v>
      </c>
      <c r="H728" s="76" t="s">
        <v>667</v>
      </c>
      <c r="L728" s="78" t="s">
        <v>3011</v>
      </c>
      <c r="M728" s="78" t="s">
        <v>3012</v>
      </c>
      <c r="P728" s="35">
        <v>6</v>
      </c>
      <c r="Q728" s="174"/>
      <c r="R728" s="60"/>
    </row>
    <row r="729" spans="1:18" ht="76.5">
      <c r="A729" s="26">
        <v>249</v>
      </c>
      <c r="B729" s="80" t="s">
        <v>3818</v>
      </c>
      <c r="C729" s="199"/>
      <c r="D729" s="75" t="s">
        <v>663</v>
      </c>
      <c r="E729" s="75"/>
      <c r="F729" s="75"/>
      <c r="G729" s="76" t="s">
        <v>666</v>
      </c>
      <c r="H729" s="76" t="s">
        <v>667</v>
      </c>
      <c r="L729" s="78" t="s">
        <v>3829</v>
      </c>
      <c r="M729" s="78" t="s">
        <v>3830</v>
      </c>
      <c r="N729" s="90" t="s">
        <v>332</v>
      </c>
      <c r="O729" s="35">
        <v>2</v>
      </c>
      <c r="R729" s="35"/>
    </row>
    <row r="730" spans="1:18" ht="153">
      <c r="A730" s="26">
        <v>478</v>
      </c>
      <c r="B730" s="80" t="s">
        <v>3903</v>
      </c>
      <c r="C730" s="199"/>
      <c r="D730" s="75" t="s">
        <v>663</v>
      </c>
      <c r="E730" s="75"/>
      <c r="F730" s="75"/>
      <c r="G730" s="76" t="s">
        <v>2134</v>
      </c>
      <c r="H730" s="76" t="s">
        <v>2135</v>
      </c>
      <c r="L730" s="78" t="s">
        <v>3946</v>
      </c>
      <c r="M730" s="78" t="s">
        <v>3661</v>
      </c>
      <c r="R730" s="35"/>
    </row>
    <row r="731" spans="1:18" ht="306">
      <c r="A731" s="26">
        <v>479</v>
      </c>
      <c r="B731" s="80" t="s">
        <v>3903</v>
      </c>
      <c r="C731" s="199"/>
      <c r="D731" s="75" t="s">
        <v>663</v>
      </c>
      <c r="E731" s="75"/>
      <c r="F731" s="75"/>
      <c r="G731" s="76" t="s">
        <v>2134</v>
      </c>
      <c r="H731" s="76" t="s">
        <v>2135</v>
      </c>
      <c r="L731" s="78" t="s">
        <v>3662</v>
      </c>
      <c r="M731" s="78" t="s">
        <v>3663</v>
      </c>
      <c r="R731" s="35"/>
    </row>
    <row r="732" spans="1:18" ht="51">
      <c r="A732" s="26">
        <v>631</v>
      </c>
      <c r="B732" s="80" t="s">
        <v>3903</v>
      </c>
      <c r="C732" s="115"/>
      <c r="D732" s="75" t="s">
        <v>663</v>
      </c>
      <c r="E732" s="75"/>
      <c r="F732" s="75"/>
      <c r="G732" s="76" t="s">
        <v>2134</v>
      </c>
      <c r="H732" s="76" t="s">
        <v>2135</v>
      </c>
      <c r="L732" s="78" t="s">
        <v>3971</v>
      </c>
      <c r="M732" s="78" t="s">
        <v>3972</v>
      </c>
      <c r="Q732" s="174"/>
      <c r="R732" s="35"/>
    </row>
    <row r="733" spans="1:18" ht="38.25">
      <c r="A733" s="26">
        <v>19</v>
      </c>
      <c r="B733" s="80" t="s">
        <v>944</v>
      </c>
      <c r="C733" s="199"/>
      <c r="D733" s="75" t="s">
        <v>945</v>
      </c>
      <c r="E733" s="75"/>
      <c r="F733" s="75"/>
      <c r="G733" s="76" t="s">
        <v>2479</v>
      </c>
      <c r="H733" s="76" t="s">
        <v>662</v>
      </c>
      <c r="J733" s="101"/>
      <c r="K733" s="112"/>
      <c r="L733" s="78" t="s">
        <v>955</v>
      </c>
      <c r="M733" s="78"/>
      <c r="P733" s="35">
        <v>5</v>
      </c>
      <c r="R733" s="35"/>
    </row>
    <row r="734" spans="1:18" ht="25.5">
      <c r="A734" s="26">
        <v>20</v>
      </c>
      <c r="B734" s="79" t="s">
        <v>944</v>
      </c>
      <c r="C734" s="199"/>
      <c r="D734" s="75" t="s">
        <v>945</v>
      </c>
      <c r="E734" s="75"/>
      <c r="F734" s="75"/>
      <c r="G734" s="76" t="s">
        <v>2479</v>
      </c>
      <c r="H734" s="76" t="s">
        <v>662</v>
      </c>
      <c r="I734" s="62"/>
      <c r="J734" s="122"/>
      <c r="K734" s="121"/>
      <c r="L734" s="78" t="s">
        <v>956</v>
      </c>
      <c r="M734" s="78" t="s">
        <v>957</v>
      </c>
      <c r="N734" s="192"/>
      <c r="O734" s="60"/>
      <c r="P734" s="60">
        <v>5</v>
      </c>
      <c r="R734" s="35"/>
    </row>
    <row r="735" spans="1:18" ht="51">
      <c r="A735" s="26">
        <v>629</v>
      </c>
      <c r="B735" s="80" t="s">
        <v>3903</v>
      </c>
      <c r="C735" s="115"/>
      <c r="D735" s="75" t="s">
        <v>1315</v>
      </c>
      <c r="E735" s="75" t="s">
        <v>3518</v>
      </c>
      <c r="F735" s="75" t="s">
        <v>659</v>
      </c>
      <c r="G735" s="76" t="s">
        <v>2134</v>
      </c>
      <c r="H735" s="76" t="s">
        <v>2135</v>
      </c>
      <c r="I735" s="62"/>
      <c r="J735" s="59"/>
      <c r="K735" s="61"/>
      <c r="L735" s="78" t="s">
        <v>3278</v>
      </c>
      <c r="M735" s="78" t="s">
        <v>3279</v>
      </c>
      <c r="N735" s="192"/>
      <c r="O735" s="60"/>
      <c r="P735" s="60"/>
      <c r="R735" s="35"/>
    </row>
    <row r="736" spans="1:18" ht="12.75">
      <c r="A736" s="26">
        <v>187</v>
      </c>
      <c r="B736" s="80" t="s">
        <v>3066</v>
      </c>
      <c r="C736" s="199"/>
      <c r="D736" s="75" t="s">
        <v>1315</v>
      </c>
      <c r="E736" s="75" t="s">
        <v>3518</v>
      </c>
      <c r="F736" s="75" t="s">
        <v>665</v>
      </c>
      <c r="G736" s="76" t="s">
        <v>666</v>
      </c>
      <c r="H736" s="76" t="s">
        <v>667</v>
      </c>
      <c r="L736" s="78" t="s">
        <v>3688</v>
      </c>
      <c r="M736" s="78" t="s">
        <v>3689</v>
      </c>
      <c r="Q736" s="174"/>
      <c r="R736" s="35"/>
    </row>
    <row r="737" spans="1:18" ht="25.5">
      <c r="A737" s="26">
        <v>188</v>
      </c>
      <c r="B737" s="80" t="s">
        <v>3066</v>
      </c>
      <c r="C737" s="199"/>
      <c r="D737" s="75" t="s">
        <v>1315</v>
      </c>
      <c r="E737" s="75" t="s">
        <v>3518</v>
      </c>
      <c r="F737" s="75" t="s">
        <v>1690</v>
      </c>
      <c r="G737" s="76" t="s">
        <v>666</v>
      </c>
      <c r="H737" s="76" t="s">
        <v>662</v>
      </c>
      <c r="L737" s="78" t="s">
        <v>3690</v>
      </c>
      <c r="M737" s="78" t="s">
        <v>3691</v>
      </c>
      <c r="Q737" s="174"/>
      <c r="R737" s="35"/>
    </row>
    <row r="738" spans="1:18" ht="25.5">
      <c r="A738" s="57">
        <v>364</v>
      </c>
      <c r="B738" s="80" t="s">
        <v>3818</v>
      </c>
      <c r="C738" s="199"/>
      <c r="D738" s="75" t="s">
        <v>1315</v>
      </c>
      <c r="E738" s="75" t="s">
        <v>3518</v>
      </c>
      <c r="F738" s="75" t="s">
        <v>1690</v>
      </c>
      <c r="G738" s="76" t="s">
        <v>666</v>
      </c>
      <c r="H738" s="76" t="s">
        <v>667</v>
      </c>
      <c r="L738" s="78" t="s">
        <v>3430</v>
      </c>
      <c r="M738" s="78" t="s">
        <v>3431</v>
      </c>
      <c r="R738" s="35"/>
    </row>
    <row r="739" spans="1:18" ht="25.5">
      <c r="A739" s="57">
        <v>630</v>
      </c>
      <c r="B739" s="79" t="s">
        <v>3903</v>
      </c>
      <c r="C739" s="115"/>
      <c r="D739" s="75" t="s">
        <v>1315</v>
      </c>
      <c r="E739" s="75" t="s">
        <v>3518</v>
      </c>
      <c r="F739" s="75" t="s">
        <v>1690</v>
      </c>
      <c r="G739" s="76" t="s">
        <v>2134</v>
      </c>
      <c r="H739" s="76" t="s">
        <v>2135</v>
      </c>
      <c r="L739" s="78" t="s">
        <v>3280</v>
      </c>
      <c r="M739" s="78" t="s">
        <v>3281</v>
      </c>
      <c r="Q739" s="174"/>
      <c r="R739" s="35"/>
    </row>
    <row r="740" spans="1:18" ht="89.25">
      <c r="A740" s="27">
        <v>118</v>
      </c>
      <c r="B740" s="80" t="s">
        <v>2214</v>
      </c>
      <c r="C740" s="199"/>
      <c r="D740" s="75" t="s">
        <v>1315</v>
      </c>
      <c r="E740" s="75"/>
      <c r="F740" s="75"/>
      <c r="G740" s="76"/>
      <c r="H740" s="76"/>
      <c r="L740" s="78" t="s">
        <v>2215</v>
      </c>
      <c r="M740" s="78" t="s">
        <v>2216</v>
      </c>
      <c r="R740" s="35"/>
    </row>
    <row r="741" spans="1:18" ht="51">
      <c r="A741" s="57">
        <v>491</v>
      </c>
      <c r="B741" s="80" t="s">
        <v>3903</v>
      </c>
      <c r="C741" s="199"/>
      <c r="D741" s="75" t="s">
        <v>2142</v>
      </c>
      <c r="E741" s="75" t="s">
        <v>1701</v>
      </c>
      <c r="F741" s="75" t="s">
        <v>1652</v>
      </c>
      <c r="G741" s="76" t="s">
        <v>1430</v>
      </c>
      <c r="H741" s="76" t="s">
        <v>2135</v>
      </c>
      <c r="L741" s="78" t="s">
        <v>3656</v>
      </c>
      <c r="M741" s="78" t="s">
        <v>1497</v>
      </c>
      <c r="R741" s="35"/>
    </row>
    <row r="742" spans="1:18" ht="12.75">
      <c r="A742" s="57">
        <v>492</v>
      </c>
      <c r="B742" s="80" t="s">
        <v>3903</v>
      </c>
      <c r="C742" s="199"/>
      <c r="D742" s="75" t="s">
        <v>2142</v>
      </c>
      <c r="E742" s="75" t="s">
        <v>1701</v>
      </c>
      <c r="F742" s="75" t="s">
        <v>2518</v>
      </c>
      <c r="G742" s="76" t="s">
        <v>1430</v>
      </c>
      <c r="H742" s="76" t="s">
        <v>2135</v>
      </c>
      <c r="L742" s="78" t="s">
        <v>3645</v>
      </c>
      <c r="M742" s="78" t="s">
        <v>286</v>
      </c>
      <c r="Q742" s="174"/>
      <c r="R742" s="35"/>
    </row>
    <row r="743" spans="1:18" ht="25.5">
      <c r="A743" s="57">
        <v>493</v>
      </c>
      <c r="B743" s="80" t="s">
        <v>3903</v>
      </c>
      <c r="C743" s="199"/>
      <c r="D743" s="75" t="s">
        <v>2142</v>
      </c>
      <c r="E743" s="75" t="s">
        <v>1701</v>
      </c>
      <c r="F743" s="75" t="s">
        <v>659</v>
      </c>
      <c r="G743" s="76" t="s">
        <v>1430</v>
      </c>
      <c r="H743" s="76" t="s">
        <v>2135</v>
      </c>
      <c r="L743" s="78" t="s">
        <v>3646</v>
      </c>
      <c r="M743" s="78" t="s">
        <v>3647</v>
      </c>
      <c r="R743" s="35"/>
    </row>
    <row r="744" spans="1:18" ht="25.5">
      <c r="A744" s="57">
        <v>494</v>
      </c>
      <c r="B744" s="80" t="s">
        <v>3903</v>
      </c>
      <c r="C744" s="199"/>
      <c r="D744" s="75" t="s">
        <v>2142</v>
      </c>
      <c r="E744" s="75" t="s">
        <v>1701</v>
      </c>
      <c r="F744" s="75" t="s">
        <v>665</v>
      </c>
      <c r="G744" s="76" t="s">
        <v>1430</v>
      </c>
      <c r="H744" s="76" t="s">
        <v>2135</v>
      </c>
      <c r="I744" s="62"/>
      <c r="J744" s="59"/>
      <c r="K744" s="61"/>
      <c r="L744" s="78" t="s">
        <v>3648</v>
      </c>
      <c r="M744" s="78" t="s">
        <v>3649</v>
      </c>
      <c r="N744" s="192"/>
      <c r="O744" s="60"/>
      <c r="P744" s="60"/>
      <c r="R744" s="35"/>
    </row>
    <row r="745" spans="1:18" ht="39.75" customHeight="1">
      <c r="A745" s="27">
        <v>495</v>
      </c>
      <c r="B745" s="80" t="s">
        <v>3903</v>
      </c>
      <c r="C745" s="199"/>
      <c r="D745" s="85" t="s">
        <v>2142</v>
      </c>
      <c r="E745" s="85" t="s">
        <v>1701</v>
      </c>
      <c r="F745" s="85" t="s">
        <v>2499</v>
      </c>
      <c r="G745" s="96" t="s">
        <v>1430</v>
      </c>
      <c r="H745" s="96" t="s">
        <v>2135</v>
      </c>
      <c r="L745" s="87" t="s">
        <v>3646</v>
      </c>
      <c r="M745" s="87" t="s">
        <v>3650</v>
      </c>
      <c r="N745" s="90" t="s">
        <v>332</v>
      </c>
      <c r="O745" s="35">
        <v>2</v>
      </c>
      <c r="R745" s="35"/>
    </row>
    <row r="746" spans="1:18" ht="64.5" customHeight="1">
      <c r="A746" s="57">
        <v>496</v>
      </c>
      <c r="B746" s="79" t="s">
        <v>3903</v>
      </c>
      <c r="C746" s="199"/>
      <c r="D746" s="85" t="s">
        <v>2142</v>
      </c>
      <c r="E746" s="85" t="s">
        <v>1701</v>
      </c>
      <c r="F746" s="85" t="s">
        <v>1666</v>
      </c>
      <c r="G746" s="96" t="s">
        <v>1430</v>
      </c>
      <c r="H746" s="96" t="s">
        <v>2135</v>
      </c>
      <c r="L746" s="87" t="s">
        <v>3657</v>
      </c>
      <c r="M746" s="87" t="s">
        <v>3653</v>
      </c>
      <c r="N746" s="90" t="s">
        <v>332</v>
      </c>
      <c r="O746" s="35">
        <v>2</v>
      </c>
      <c r="R746" s="35"/>
    </row>
    <row r="747" spans="1:18" ht="103.5" customHeight="1">
      <c r="A747" s="27">
        <v>497</v>
      </c>
      <c r="B747" s="80" t="s">
        <v>3903</v>
      </c>
      <c r="C747" s="199"/>
      <c r="D747" s="85" t="s">
        <v>2142</v>
      </c>
      <c r="E747" s="85" t="s">
        <v>1701</v>
      </c>
      <c r="F747" s="85" t="s">
        <v>719</v>
      </c>
      <c r="G747" s="96" t="s">
        <v>1430</v>
      </c>
      <c r="H747" s="96" t="s">
        <v>2135</v>
      </c>
      <c r="L747" s="87" t="s">
        <v>3658</v>
      </c>
      <c r="M747" s="87" t="s">
        <v>3659</v>
      </c>
      <c r="R747" s="35"/>
    </row>
    <row r="748" spans="1:18" ht="25.5" customHeight="1">
      <c r="A748" s="27">
        <v>498</v>
      </c>
      <c r="B748" s="80" t="s">
        <v>3903</v>
      </c>
      <c r="C748" s="199"/>
      <c r="D748" s="85" t="s">
        <v>2142</v>
      </c>
      <c r="E748" s="85" t="s">
        <v>1701</v>
      </c>
      <c r="F748" s="85" t="s">
        <v>2457</v>
      </c>
      <c r="G748" s="96" t="s">
        <v>1430</v>
      </c>
      <c r="H748" s="96" t="s">
        <v>2135</v>
      </c>
      <c r="L748" s="87" t="s">
        <v>3660</v>
      </c>
      <c r="M748" s="87" t="s">
        <v>3043</v>
      </c>
      <c r="R748" s="35"/>
    </row>
    <row r="749" spans="1:18" ht="25.5" customHeight="1">
      <c r="A749" s="27">
        <v>57</v>
      </c>
      <c r="B749" s="198" t="s">
        <v>1186</v>
      </c>
      <c r="C749" s="199"/>
      <c r="D749" s="85"/>
      <c r="E749" s="85" t="s">
        <v>1788</v>
      </c>
      <c r="F749" s="85" t="s">
        <v>946</v>
      </c>
      <c r="G749" s="96" t="s">
        <v>1706</v>
      </c>
      <c r="H749" s="96" t="s">
        <v>2485</v>
      </c>
      <c r="L749" s="87" t="s">
        <v>577</v>
      </c>
      <c r="M749" s="87" t="s">
        <v>578</v>
      </c>
      <c r="R749" s="35"/>
    </row>
    <row r="750" spans="1:18" ht="12.75">
      <c r="A750" s="57">
        <v>227</v>
      </c>
      <c r="B750" s="80" t="s">
        <v>3161</v>
      </c>
      <c r="C750" s="199"/>
      <c r="D750" s="85"/>
      <c r="E750" s="85" t="s">
        <v>2679</v>
      </c>
      <c r="F750" s="85" t="s">
        <v>2477</v>
      </c>
      <c r="G750" s="96" t="s">
        <v>661</v>
      </c>
      <c r="H750" s="96" t="s">
        <v>662</v>
      </c>
      <c r="L750" s="87" t="s">
        <v>3175</v>
      </c>
      <c r="M750" s="87" t="s">
        <v>3176</v>
      </c>
      <c r="R750" s="35"/>
    </row>
    <row r="751" spans="1:18" ht="89.25">
      <c r="A751" s="57">
        <v>224</v>
      </c>
      <c r="B751" s="80" t="s">
        <v>3161</v>
      </c>
      <c r="C751" s="199"/>
      <c r="D751" s="85"/>
      <c r="E751" s="85"/>
      <c r="F751" s="85"/>
      <c r="G751" s="96" t="s">
        <v>661</v>
      </c>
      <c r="H751" s="96" t="s">
        <v>662</v>
      </c>
      <c r="L751" s="87" t="s">
        <v>3169</v>
      </c>
      <c r="M751" s="87" t="s">
        <v>3170</v>
      </c>
      <c r="R751" s="35"/>
    </row>
    <row r="752" spans="1:18" ht="25.5" customHeight="1">
      <c r="A752" s="57">
        <v>225</v>
      </c>
      <c r="B752" s="80" t="s">
        <v>3161</v>
      </c>
      <c r="C752" s="199"/>
      <c r="D752" s="85"/>
      <c r="E752" s="85"/>
      <c r="F752" s="85"/>
      <c r="G752" s="96" t="s">
        <v>661</v>
      </c>
      <c r="H752" s="96" t="s">
        <v>662</v>
      </c>
      <c r="L752" s="87" t="s">
        <v>3171</v>
      </c>
      <c r="M752" s="87" t="s">
        <v>3172</v>
      </c>
      <c r="R752" s="35"/>
    </row>
    <row r="753" spans="2:18" ht="12.75">
      <c r="B753" s="80"/>
      <c r="C753" s="115"/>
      <c r="D753" s="115"/>
      <c r="E753" s="116"/>
      <c r="F753" s="116"/>
      <c r="G753" s="96"/>
      <c r="H753" s="96"/>
      <c r="L753" s="87"/>
      <c r="M753" s="87"/>
      <c r="R753" s="35"/>
    </row>
    <row r="754" spans="2:18" ht="12.75">
      <c r="B754" s="80"/>
      <c r="C754" s="115"/>
      <c r="D754" s="115"/>
      <c r="E754" s="116"/>
      <c r="F754" s="116"/>
      <c r="G754" s="96"/>
      <c r="H754" s="96"/>
      <c r="L754" s="87"/>
      <c r="M754" s="87"/>
      <c r="Q754" s="174"/>
      <c r="R754" s="35"/>
    </row>
    <row r="755" spans="2:18" ht="12.75">
      <c r="B755" s="80"/>
      <c r="C755" s="115"/>
      <c r="D755" s="115"/>
      <c r="E755" s="116"/>
      <c r="F755" s="116"/>
      <c r="G755" s="96"/>
      <c r="H755" s="96"/>
      <c r="L755" s="87"/>
      <c r="M755" s="87"/>
      <c r="R755" s="35"/>
    </row>
    <row r="756" spans="2:18" ht="12.75">
      <c r="B756" s="80"/>
      <c r="C756" s="115"/>
      <c r="D756" s="115"/>
      <c r="E756" s="116"/>
      <c r="F756" s="116"/>
      <c r="G756" s="96"/>
      <c r="H756" s="96"/>
      <c r="L756" s="87"/>
      <c r="M756" s="87"/>
      <c r="Q756" s="174"/>
      <c r="R756" s="35"/>
    </row>
    <row r="757" spans="2:18" ht="12.75">
      <c r="B757" s="80"/>
      <c r="C757" s="115"/>
      <c r="D757" s="115"/>
      <c r="E757" s="116"/>
      <c r="F757" s="116"/>
      <c r="G757" s="96"/>
      <c r="H757" s="96"/>
      <c r="L757" s="87"/>
      <c r="M757" s="87"/>
      <c r="R757" s="35"/>
    </row>
    <row r="758" spans="2:18" ht="12.75">
      <c r="B758" s="80"/>
      <c r="C758" s="115"/>
      <c r="D758" s="115"/>
      <c r="E758" s="116"/>
      <c r="F758" s="116"/>
      <c r="G758" s="96"/>
      <c r="H758" s="96"/>
      <c r="L758" s="87"/>
      <c r="M758" s="87"/>
      <c r="R758" s="35"/>
    </row>
    <row r="759" spans="2:18" ht="12.75">
      <c r="B759" s="80"/>
      <c r="C759" s="115"/>
      <c r="D759" s="115"/>
      <c r="E759" s="116"/>
      <c r="F759" s="116"/>
      <c r="G759" s="96"/>
      <c r="H759" s="96"/>
      <c r="L759" s="87"/>
      <c r="M759" s="87"/>
      <c r="R759" s="35"/>
    </row>
    <row r="760" spans="2:18" ht="12.75">
      <c r="B760" s="80"/>
      <c r="C760" s="115"/>
      <c r="D760" s="115"/>
      <c r="E760" s="116"/>
      <c r="F760" s="116"/>
      <c r="G760" s="96"/>
      <c r="H760" s="96"/>
      <c r="L760" s="87"/>
      <c r="M760" s="87"/>
      <c r="R760" s="35"/>
    </row>
    <row r="761" spans="2:18" ht="12.75">
      <c r="B761" s="80"/>
      <c r="C761" s="115"/>
      <c r="D761" s="115"/>
      <c r="E761" s="116"/>
      <c r="F761" s="116"/>
      <c r="G761" s="96"/>
      <c r="H761" s="96"/>
      <c r="L761" s="87"/>
      <c r="M761" s="87"/>
      <c r="R761" s="35"/>
    </row>
    <row r="762" spans="2:18" ht="12.75">
      <c r="B762" s="80"/>
      <c r="C762" s="115"/>
      <c r="D762" s="115"/>
      <c r="E762" s="116"/>
      <c r="F762" s="116"/>
      <c r="G762" s="96"/>
      <c r="H762" s="96"/>
      <c r="L762" s="87"/>
      <c r="M762" s="87"/>
      <c r="R762" s="35"/>
    </row>
    <row r="763" spans="2:18" ht="12.75">
      <c r="B763" s="80"/>
      <c r="C763" s="115"/>
      <c r="D763" s="115"/>
      <c r="E763" s="116"/>
      <c r="F763" s="116"/>
      <c r="G763" s="96"/>
      <c r="H763" s="96"/>
      <c r="L763" s="87"/>
      <c r="M763" s="87"/>
      <c r="Q763" s="174"/>
      <c r="R763" s="35"/>
    </row>
    <row r="764" spans="2:18" ht="12.75">
      <c r="B764" s="80"/>
      <c r="C764" s="115"/>
      <c r="D764" s="115"/>
      <c r="E764" s="116"/>
      <c r="F764" s="116"/>
      <c r="G764" s="96"/>
      <c r="H764" s="96"/>
      <c r="L764" s="87"/>
      <c r="M764" s="87"/>
      <c r="R764" s="35"/>
    </row>
    <row r="765" spans="2:18" ht="12.75">
      <c r="B765" s="80"/>
      <c r="C765" s="115"/>
      <c r="D765" s="115"/>
      <c r="E765" s="116"/>
      <c r="F765" s="116"/>
      <c r="G765" s="96"/>
      <c r="H765" s="96"/>
      <c r="L765" s="87"/>
      <c r="M765" s="87"/>
      <c r="Q765" s="174"/>
      <c r="R765" s="35"/>
    </row>
    <row r="766" spans="2:18" ht="12.75">
      <c r="B766" s="80"/>
      <c r="C766" s="115"/>
      <c r="D766" s="115"/>
      <c r="E766" s="116"/>
      <c r="F766" s="116"/>
      <c r="G766" s="96"/>
      <c r="H766" s="96"/>
      <c r="L766" s="87"/>
      <c r="M766" s="87"/>
      <c r="R766" s="35"/>
    </row>
    <row r="767" spans="2:18" ht="12.75">
      <c r="B767" s="80"/>
      <c r="C767" s="115"/>
      <c r="D767" s="115"/>
      <c r="E767" s="116"/>
      <c r="F767" s="116"/>
      <c r="G767" s="96"/>
      <c r="H767" s="96"/>
      <c r="L767" s="87"/>
      <c r="M767" s="87"/>
      <c r="R767" s="35"/>
    </row>
    <row r="768" spans="2:18" ht="12.75">
      <c r="B768" s="80"/>
      <c r="C768" s="115"/>
      <c r="D768" s="115"/>
      <c r="E768" s="116"/>
      <c r="F768" s="116"/>
      <c r="G768" s="96"/>
      <c r="H768" s="96"/>
      <c r="L768" s="87"/>
      <c r="M768" s="87"/>
      <c r="R768" s="35"/>
    </row>
    <row r="769" spans="2:18" ht="12.75">
      <c r="B769" s="80"/>
      <c r="C769" s="115"/>
      <c r="D769" s="115"/>
      <c r="E769" s="116"/>
      <c r="F769" s="116"/>
      <c r="G769" s="96"/>
      <c r="H769" s="96"/>
      <c r="L769" s="87"/>
      <c r="M769" s="87"/>
      <c r="N769" s="197"/>
      <c r="R769" s="35"/>
    </row>
    <row r="770" spans="2:18" ht="12.75">
      <c r="B770" s="80"/>
      <c r="C770" s="115"/>
      <c r="D770" s="115"/>
      <c r="E770" s="116"/>
      <c r="F770" s="116"/>
      <c r="G770" s="96"/>
      <c r="H770" s="96"/>
      <c r="L770" s="87"/>
      <c r="M770" s="87"/>
      <c r="Q770" s="174"/>
      <c r="R770" s="35"/>
    </row>
    <row r="771" spans="2:18" ht="12.75">
      <c r="B771" s="80"/>
      <c r="C771" s="115"/>
      <c r="D771" s="115"/>
      <c r="E771" s="116"/>
      <c r="F771" s="116"/>
      <c r="G771" s="96"/>
      <c r="H771" s="96"/>
      <c r="L771" s="87"/>
      <c r="M771" s="87"/>
      <c r="R771" s="35"/>
    </row>
    <row r="772" spans="2:18" ht="12.75">
      <c r="B772" s="80"/>
      <c r="C772" s="115"/>
      <c r="D772" s="115"/>
      <c r="E772" s="116"/>
      <c r="F772" s="116"/>
      <c r="G772" s="96"/>
      <c r="H772" s="96"/>
      <c r="L772" s="87"/>
      <c r="M772" s="87"/>
      <c r="Q772" s="174"/>
      <c r="R772" s="35"/>
    </row>
    <row r="773" spans="2:18" ht="12.75">
      <c r="B773" s="79"/>
      <c r="C773" s="115"/>
      <c r="D773" s="115"/>
      <c r="E773" s="116"/>
      <c r="F773" s="116"/>
      <c r="G773" s="96"/>
      <c r="H773" s="96"/>
      <c r="L773" s="87"/>
      <c r="M773" s="87"/>
      <c r="R773" s="35"/>
    </row>
    <row r="774" spans="2:18" ht="12.75">
      <c r="B774" s="80"/>
      <c r="C774" s="115"/>
      <c r="D774" s="115"/>
      <c r="E774" s="116"/>
      <c r="F774" s="116"/>
      <c r="G774" s="96"/>
      <c r="H774" s="96"/>
      <c r="L774" s="87"/>
      <c r="M774" s="87"/>
      <c r="R774" s="35"/>
    </row>
    <row r="775" spans="2:18" ht="12.75">
      <c r="B775" s="80"/>
      <c r="C775" s="115"/>
      <c r="D775" s="115"/>
      <c r="E775" s="116"/>
      <c r="F775" s="116"/>
      <c r="G775" s="96"/>
      <c r="H775" s="96"/>
      <c r="L775" s="87"/>
      <c r="M775" s="87"/>
      <c r="R775" s="35"/>
    </row>
    <row r="776" spans="2:18" ht="12.75">
      <c r="B776" s="79"/>
      <c r="C776" s="115"/>
      <c r="D776" s="115"/>
      <c r="E776" s="116"/>
      <c r="F776" s="116"/>
      <c r="G776" s="96"/>
      <c r="H776" s="96"/>
      <c r="L776" s="87"/>
      <c r="M776" s="87"/>
      <c r="R776" s="35"/>
    </row>
    <row r="777" spans="2:18" ht="12.75">
      <c r="B777" s="80"/>
      <c r="C777" s="115"/>
      <c r="D777" s="115"/>
      <c r="E777" s="116"/>
      <c r="F777" s="116"/>
      <c r="G777" s="96"/>
      <c r="H777" s="96"/>
      <c r="L777" s="87"/>
      <c r="M777" s="87"/>
      <c r="R777" s="35"/>
    </row>
    <row r="778" spans="2:18" ht="12.75">
      <c r="B778" s="80"/>
      <c r="C778" s="115"/>
      <c r="D778" s="115"/>
      <c r="E778" s="116"/>
      <c r="F778" s="116"/>
      <c r="G778" s="96"/>
      <c r="H778" s="96"/>
      <c r="L778" s="87"/>
      <c r="M778" s="87"/>
      <c r="R778" s="35"/>
    </row>
    <row r="779" spans="2:18" ht="12.75">
      <c r="B779" s="80"/>
      <c r="C779" s="115"/>
      <c r="D779" s="115"/>
      <c r="E779" s="116"/>
      <c r="F779" s="116"/>
      <c r="G779" s="96"/>
      <c r="H779" s="96"/>
      <c r="L779" s="87"/>
      <c r="M779" s="87"/>
      <c r="Q779" s="174"/>
      <c r="R779" s="35"/>
    </row>
    <row r="780" spans="2:18" ht="12.75">
      <c r="B780" s="79"/>
      <c r="C780" s="115"/>
      <c r="D780" s="115"/>
      <c r="E780" s="116"/>
      <c r="F780" s="116"/>
      <c r="G780" s="96"/>
      <c r="H780" s="96"/>
      <c r="L780" s="87"/>
      <c r="M780" s="87"/>
      <c r="R780" s="35"/>
    </row>
    <row r="781" spans="2:18" ht="12.75">
      <c r="B781" s="80"/>
      <c r="C781" s="115"/>
      <c r="D781" s="115"/>
      <c r="E781" s="116"/>
      <c r="F781" s="116"/>
      <c r="G781" s="96"/>
      <c r="H781" s="96"/>
      <c r="L781" s="87"/>
      <c r="M781" s="87"/>
      <c r="Q781" s="174"/>
      <c r="R781" s="35"/>
    </row>
    <row r="782" spans="2:18" ht="12.75">
      <c r="B782" s="80"/>
      <c r="C782" s="115"/>
      <c r="D782" s="115"/>
      <c r="E782" s="116"/>
      <c r="F782" s="116"/>
      <c r="G782" s="96"/>
      <c r="H782" s="96"/>
      <c r="L782" s="87"/>
      <c r="M782" s="87"/>
      <c r="R782" s="35"/>
    </row>
    <row r="783" spans="1:18" ht="12.75">
      <c r="A783" s="57"/>
      <c r="B783" s="80"/>
      <c r="C783" s="115"/>
      <c r="D783" s="115"/>
      <c r="E783" s="116"/>
      <c r="F783" s="116"/>
      <c r="G783" s="96"/>
      <c r="H783" s="96"/>
      <c r="L783" s="87"/>
      <c r="M783" s="87"/>
      <c r="R783" s="35"/>
    </row>
    <row r="784" spans="2:18" ht="12.75">
      <c r="B784" s="79"/>
      <c r="C784" s="115"/>
      <c r="D784" s="115"/>
      <c r="E784" s="116"/>
      <c r="F784" s="116"/>
      <c r="G784" s="96"/>
      <c r="H784" s="96"/>
      <c r="L784" s="87"/>
      <c r="M784" s="87"/>
      <c r="R784" s="35"/>
    </row>
    <row r="785" spans="2:18" ht="12.75">
      <c r="B785" s="80"/>
      <c r="C785" s="115"/>
      <c r="D785" s="115"/>
      <c r="E785" s="116"/>
      <c r="F785" s="116"/>
      <c r="G785" s="96"/>
      <c r="H785" s="96"/>
      <c r="L785" s="87"/>
      <c r="M785" s="87"/>
      <c r="R785" s="35"/>
    </row>
    <row r="786" spans="2:18" ht="12.75">
      <c r="B786" s="80"/>
      <c r="C786" s="115"/>
      <c r="D786" s="115"/>
      <c r="E786" s="116"/>
      <c r="F786" s="116"/>
      <c r="G786" s="96"/>
      <c r="H786" s="96"/>
      <c r="L786" s="87"/>
      <c r="M786" s="87"/>
      <c r="Q786" s="174"/>
      <c r="R786" s="35"/>
    </row>
    <row r="787" spans="2:18" ht="12.75">
      <c r="B787" s="80"/>
      <c r="C787" s="115"/>
      <c r="D787" s="115"/>
      <c r="E787" s="116"/>
      <c r="F787" s="116"/>
      <c r="G787" s="96"/>
      <c r="H787" s="96"/>
      <c r="L787" s="87"/>
      <c r="M787" s="87"/>
      <c r="R787" s="35"/>
    </row>
    <row r="788" spans="2:18" ht="12.75">
      <c r="B788" s="80"/>
      <c r="C788" s="115"/>
      <c r="D788" s="115"/>
      <c r="E788" s="116"/>
      <c r="F788" s="116"/>
      <c r="G788" s="96"/>
      <c r="H788" s="96"/>
      <c r="L788" s="87"/>
      <c r="M788" s="87"/>
      <c r="Q788" s="174"/>
      <c r="R788" s="35"/>
    </row>
    <row r="789" spans="2:18" ht="12.75">
      <c r="B789" s="80"/>
      <c r="C789" s="115"/>
      <c r="D789" s="115"/>
      <c r="E789" s="116"/>
      <c r="F789" s="116"/>
      <c r="G789" s="96"/>
      <c r="H789" s="96"/>
      <c r="L789" s="87"/>
      <c r="M789" s="87"/>
      <c r="R789" s="35"/>
    </row>
    <row r="790" spans="2:18" ht="12.75">
      <c r="B790" s="80"/>
      <c r="C790" s="115"/>
      <c r="D790" s="115"/>
      <c r="E790" s="116"/>
      <c r="F790" s="116"/>
      <c r="G790" s="96"/>
      <c r="H790" s="96"/>
      <c r="L790" s="87"/>
      <c r="M790" s="87"/>
      <c r="R790" s="35"/>
    </row>
    <row r="791" spans="2:18" ht="12.75">
      <c r="B791" s="80"/>
      <c r="C791" s="115"/>
      <c r="D791" s="115"/>
      <c r="E791" s="116"/>
      <c r="F791" s="116"/>
      <c r="G791" s="96"/>
      <c r="H791" s="96"/>
      <c r="I791" s="62"/>
      <c r="J791" s="59"/>
      <c r="K791" s="61"/>
      <c r="L791" s="87"/>
      <c r="M791" s="87"/>
      <c r="N791" s="192"/>
      <c r="O791" s="60"/>
      <c r="P791" s="60"/>
      <c r="R791" s="35"/>
    </row>
    <row r="792" spans="2:18" ht="12.75">
      <c r="B792" s="80"/>
      <c r="C792" s="115"/>
      <c r="D792" s="115"/>
      <c r="E792" s="116"/>
      <c r="F792" s="116"/>
      <c r="G792" s="96"/>
      <c r="H792" s="96"/>
      <c r="L792" s="87"/>
      <c r="M792" s="87"/>
      <c r="R792" s="35"/>
    </row>
    <row r="793" spans="2:18" ht="12.75">
      <c r="B793" s="80"/>
      <c r="C793" s="115"/>
      <c r="D793" s="115"/>
      <c r="E793" s="116"/>
      <c r="F793" s="116"/>
      <c r="G793" s="96"/>
      <c r="H793" s="96"/>
      <c r="L793" s="87"/>
      <c r="M793" s="87"/>
      <c r="R793" s="35"/>
    </row>
    <row r="794" spans="2:18" ht="12.75">
      <c r="B794" s="80"/>
      <c r="C794" s="115"/>
      <c r="D794" s="115"/>
      <c r="E794" s="116"/>
      <c r="F794" s="116"/>
      <c r="G794" s="96"/>
      <c r="H794" s="96"/>
      <c r="L794" s="87"/>
      <c r="M794" s="87"/>
      <c r="R794" s="35"/>
    </row>
    <row r="795" spans="2:18" ht="12.75">
      <c r="B795" s="80"/>
      <c r="C795" s="115"/>
      <c r="D795" s="115"/>
      <c r="E795" s="116"/>
      <c r="F795" s="116"/>
      <c r="G795" s="96"/>
      <c r="H795" s="96"/>
      <c r="L795" s="87"/>
      <c r="M795" s="87"/>
      <c r="Q795" s="174"/>
      <c r="R795" s="35"/>
    </row>
    <row r="796" spans="2:18" ht="12.75">
      <c r="B796" s="80"/>
      <c r="C796" s="115"/>
      <c r="D796" s="115"/>
      <c r="E796" s="116"/>
      <c r="F796" s="116"/>
      <c r="G796" s="96"/>
      <c r="H796" s="96"/>
      <c r="L796" s="87"/>
      <c r="M796" s="87"/>
      <c r="R796" s="35"/>
    </row>
    <row r="797" spans="2:18" ht="12.75">
      <c r="B797" s="80"/>
      <c r="C797" s="115"/>
      <c r="D797" s="115"/>
      <c r="E797" s="116"/>
      <c r="F797" s="116"/>
      <c r="G797" s="96"/>
      <c r="H797" s="96"/>
      <c r="L797" s="87"/>
      <c r="M797" s="87"/>
      <c r="Q797" s="174"/>
      <c r="R797" s="35"/>
    </row>
    <row r="798" spans="2:18" ht="12.75">
      <c r="B798" s="80"/>
      <c r="C798" s="115"/>
      <c r="D798" s="115"/>
      <c r="E798" s="116"/>
      <c r="F798" s="116"/>
      <c r="G798" s="96"/>
      <c r="H798" s="96"/>
      <c r="L798" s="87"/>
      <c r="M798" s="87"/>
      <c r="R798" s="35"/>
    </row>
    <row r="799" spans="2:18" ht="12.75">
      <c r="B799" s="80"/>
      <c r="C799" s="115"/>
      <c r="D799" s="115"/>
      <c r="E799" s="116"/>
      <c r="F799" s="116"/>
      <c r="G799" s="96"/>
      <c r="H799" s="96"/>
      <c r="L799" s="87"/>
      <c r="M799" s="87"/>
      <c r="R799" s="35"/>
    </row>
    <row r="800" spans="2:18" ht="12.75">
      <c r="B800" s="80"/>
      <c r="C800" s="115"/>
      <c r="D800" s="115"/>
      <c r="E800" s="116"/>
      <c r="F800" s="116"/>
      <c r="G800" s="96"/>
      <c r="H800" s="96"/>
      <c r="L800" s="87"/>
      <c r="M800" s="87"/>
      <c r="R800" s="35"/>
    </row>
    <row r="801" spans="2:18" ht="12.75">
      <c r="B801" s="80"/>
      <c r="C801" s="115"/>
      <c r="D801" s="115"/>
      <c r="E801" s="116"/>
      <c r="F801" s="116"/>
      <c r="G801" s="96"/>
      <c r="H801" s="96"/>
      <c r="L801" s="87"/>
      <c r="M801" s="87"/>
      <c r="R801" s="35"/>
    </row>
    <row r="802" spans="2:18" ht="12.75">
      <c r="B802" s="80"/>
      <c r="C802" s="115"/>
      <c r="D802" s="115"/>
      <c r="E802" s="116"/>
      <c r="F802" s="116"/>
      <c r="G802" s="96"/>
      <c r="H802" s="96"/>
      <c r="L802" s="87"/>
      <c r="M802" s="87"/>
      <c r="Q802" s="174"/>
      <c r="R802" s="35"/>
    </row>
    <row r="803" spans="2:18" ht="12.75">
      <c r="B803" s="80"/>
      <c r="C803" s="115"/>
      <c r="D803" s="115"/>
      <c r="E803" s="116"/>
      <c r="F803" s="116"/>
      <c r="G803" s="96"/>
      <c r="H803" s="96"/>
      <c r="L803" s="87"/>
      <c r="M803" s="87"/>
      <c r="R803" s="35"/>
    </row>
    <row r="804" spans="2:18" ht="12.75">
      <c r="B804" s="80"/>
      <c r="C804" s="115"/>
      <c r="D804" s="115"/>
      <c r="E804" s="116"/>
      <c r="F804" s="116"/>
      <c r="G804" s="96"/>
      <c r="H804" s="96"/>
      <c r="L804" s="87"/>
      <c r="M804" s="87"/>
      <c r="R804" s="35"/>
    </row>
    <row r="805" spans="2:18" ht="12.75">
      <c r="B805" s="80"/>
      <c r="C805" s="115"/>
      <c r="D805" s="115"/>
      <c r="E805" s="116"/>
      <c r="F805" s="116"/>
      <c r="G805" s="96"/>
      <c r="H805" s="96"/>
      <c r="L805" s="87"/>
      <c r="M805" s="87"/>
      <c r="R805" s="35"/>
    </row>
    <row r="806" spans="2:18" ht="12.75">
      <c r="B806" s="80"/>
      <c r="C806" s="115"/>
      <c r="D806" s="115"/>
      <c r="E806" s="116"/>
      <c r="F806" s="116"/>
      <c r="G806" s="96"/>
      <c r="H806" s="96"/>
      <c r="L806" s="87"/>
      <c r="M806" s="87"/>
      <c r="R806" s="35"/>
    </row>
    <row r="807" spans="2:18" ht="12.75">
      <c r="B807" s="80"/>
      <c r="C807" s="115"/>
      <c r="D807" s="115"/>
      <c r="E807" s="116"/>
      <c r="F807" s="116"/>
      <c r="G807" s="96"/>
      <c r="H807" s="96"/>
      <c r="L807" s="87"/>
      <c r="M807" s="87"/>
      <c r="R807" s="35"/>
    </row>
    <row r="808" spans="2:18" ht="12.75">
      <c r="B808" s="80"/>
      <c r="C808" s="115"/>
      <c r="D808" s="115"/>
      <c r="E808" s="116"/>
      <c r="F808" s="116"/>
      <c r="G808" s="96"/>
      <c r="H808" s="96"/>
      <c r="L808" s="87"/>
      <c r="M808" s="87"/>
      <c r="R808" s="35"/>
    </row>
    <row r="809" spans="2:18" ht="12.75">
      <c r="B809" s="80"/>
      <c r="C809" s="115"/>
      <c r="D809" s="115"/>
      <c r="E809" s="116"/>
      <c r="F809" s="116"/>
      <c r="G809" s="96"/>
      <c r="H809" s="96"/>
      <c r="L809" s="87"/>
      <c r="M809" s="87"/>
      <c r="R809" s="35"/>
    </row>
    <row r="810" spans="2:18" ht="12.75">
      <c r="B810" s="80"/>
      <c r="C810" s="115"/>
      <c r="D810" s="115"/>
      <c r="E810" s="116"/>
      <c r="F810" s="116"/>
      <c r="G810" s="96"/>
      <c r="H810" s="96"/>
      <c r="L810" s="87"/>
      <c r="M810" s="87"/>
      <c r="R810" s="35"/>
    </row>
    <row r="811" spans="2:18" ht="12.75">
      <c r="B811" s="80"/>
      <c r="C811" s="115"/>
      <c r="D811" s="115"/>
      <c r="E811" s="116"/>
      <c r="F811" s="116"/>
      <c r="G811" s="96"/>
      <c r="H811" s="96"/>
      <c r="L811" s="87"/>
      <c r="M811" s="87"/>
      <c r="R811" s="35"/>
    </row>
    <row r="812" spans="2:18" ht="12.75">
      <c r="B812" s="80"/>
      <c r="C812" s="115"/>
      <c r="D812" s="115"/>
      <c r="E812" s="116"/>
      <c r="F812" s="116"/>
      <c r="G812" s="96"/>
      <c r="H812" s="96"/>
      <c r="L812" s="87"/>
      <c r="M812" s="87"/>
      <c r="R812" s="35"/>
    </row>
    <row r="813" spans="2:18" ht="12.75">
      <c r="B813" s="79"/>
      <c r="C813" s="115"/>
      <c r="D813" s="115"/>
      <c r="E813" s="116"/>
      <c r="F813" s="116"/>
      <c r="G813" s="96"/>
      <c r="H813" s="96"/>
      <c r="L813" s="87"/>
      <c r="M813" s="87"/>
      <c r="R813" s="35"/>
    </row>
    <row r="814" spans="2:18" ht="12.75">
      <c r="B814" s="80"/>
      <c r="C814" s="115"/>
      <c r="D814" s="115"/>
      <c r="E814" s="116"/>
      <c r="F814" s="116"/>
      <c r="G814" s="96"/>
      <c r="H814" s="96"/>
      <c r="L814" s="87"/>
      <c r="M814" s="87"/>
      <c r="R814" s="35"/>
    </row>
    <row r="815" spans="2:18" ht="12.75">
      <c r="B815" s="80"/>
      <c r="C815" s="115"/>
      <c r="D815" s="115"/>
      <c r="E815" s="116"/>
      <c r="F815" s="116"/>
      <c r="G815" s="96"/>
      <c r="H815" s="96"/>
      <c r="L815" s="87"/>
      <c r="M815" s="87"/>
      <c r="R815" s="35"/>
    </row>
    <row r="816" spans="2:18" ht="12.75">
      <c r="B816" s="80"/>
      <c r="C816" s="115"/>
      <c r="D816" s="115"/>
      <c r="E816" s="116"/>
      <c r="F816" s="116"/>
      <c r="G816" s="96"/>
      <c r="H816" s="96"/>
      <c r="L816" s="87"/>
      <c r="M816" s="87"/>
      <c r="R816" s="35"/>
    </row>
    <row r="817" spans="2:18" ht="12.75">
      <c r="B817" s="80"/>
      <c r="C817" s="115"/>
      <c r="D817" s="115"/>
      <c r="E817" s="116"/>
      <c r="F817" s="116"/>
      <c r="G817" s="96"/>
      <c r="H817" s="96"/>
      <c r="L817" s="87"/>
      <c r="M817" s="87"/>
      <c r="R817" s="35"/>
    </row>
    <row r="818" spans="2:18" ht="12.75">
      <c r="B818" s="80"/>
      <c r="C818" s="115"/>
      <c r="D818" s="115"/>
      <c r="E818" s="116"/>
      <c r="F818" s="116"/>
      <c r="G818" s="96"/>
      <c r="H818" s="96"/>
      <c r="L818" s="87"/>
      <c r="M818" s="87"/>
      <c r="R818" s="35"/>
    </row>
    <row r="819" spans="2:18" ht="12.75">
      <c r="B819" s="80"/>
      <c r="C819" s="115"/>
      <c r="D819" s="115"/>
      <c r="E819" s="116"/>
      <c r="F819" s="116"/>
      <c r="G819" s="96"/>
      <c r="H819" s="96"/>
      <c r="L819" s="87"/>
      <c r="M819" s="87"/>
      <c r="R819" s="35"/>
    </row>
    <row r="820" spans="2:18" ht="12.75">
      <c r="B820" s="80"/>
      <c r="C820" s="115"/>
      <c r="D820" s="115"/>
      <c r="E820" s="116"/>
      <c r="F820" s="116"/>
      <c r="G820" s="96"/>
      <c r="H820" s="96"/>
      <c r="L820" s="87"/>
      <c r="M820" s="87"/>
      <c r="R820" s="35"/>
    </row>
    <row r="821" spans="2:18" ht="12.75">
      <c r="B821" s="80"/>
      <c r="C821" s="115"/>
      <c r="D821" s="115"/>
      <c r="E821" s="116"/>
      <c r="F821" s="116"/>
      <c r="G821" s="96"/>
      <c r="H821" s="96"/>
      <c r="L821" s="87"/>
      <c r="M821" s="87"/>
      <c r="R821" s="35"/>
    </row>
    <row r="822" spans="2:18" ht="12.75">
      <c r="B822" s="80"/>
      <c r="C822" s="115"/>
      <c r="D822" s="115"/>
      <c r="E822" s="116"/>
      <c r="F822" s="116"/>
      <c r="G822" s="96"/>
      <c r="H822" s="96"/>
      <c r="L822" s="87"/>
      <c r="M822" s="87"/>
      <c r="R822" s="35"/>
    </row>
    <row r="823" spans="2:18" ht="12.75">
      <c r="B823" s="80"/>
      <c r="C823" s="115"/>
      <c r="D823" s="115"/>
      <c r="E823" s="116"/>
      <c r="F823" s="116"/>
      <c r="G823" s="96"/>
      <c r="H823" s="96"/>
      <c r="L823" s="87"/>
      <c r="M823" s="87"/>
      <c r="R823" s="35"/>
    </row>
    <row r="824" spans="2:18" ht="12.75">
      <c r="B824" s="80"/>
      <c r="C824" s="115"/>
      <c r="D824" s="115"/>
      <c r="E824" s="116"/>
      <c r="F824" s="116"/>
      <c r="G824" s="96"/>
      <c r="H824" s="96"/>
      <c r="L824" s="87"/>
      <c r="M824" s="87"/>
      <c r="R824" s="35"/>
    </row>
    <row r="825" spans="2:18" ht="12.75">
      <c r="B825" s="80"/>
      <c r="C825" s="115"/>
      <c r="D825" s="115"/>
      <c r="E825" s="116"/>
      <c r="F825" s="116"/>
      <c r="G825" s="96"/>
      <c r="H825" s="96"/>
      <c r="L825" s="87"/>
      <c r="M825" s="87"/>
      <c r="R825" s="35"/>
    </row>
    <row r="826" spans="2:18" ht="12.75">
      <c r="B826" s="80"/>
      <c r="C826" s="115"/>
      <c r="D826" s="115"/>
      <c r="E826" s="116"/>
      <c r="F826" s="116"/>
      <c r="G826" s="96"/>
      <c r="H826" s="96"/>
      <c r="L826" s="87"/>
      <c r="M826" s="87"/>
      <c r="R826" s="35"/>
    </row>
    <row r="827" spans="2:18" ht="12.75">
      <c r="B827" s="80"/>
      <c r="C827" s="115"/>
      <c r="D827" s="115"/>
      <c r="E827" s="116"/>
      <c r="F827" s="116"/>
      <c r="G827" s="96"/>
      <c r="H827" s="96"/>
      <c r="L827" s="87"/>
      <c r="M827" s="87"/>
      <c r="R827" s="35"/>
    </row>
    <row r="828" spans="2:18" ht="12.75">
      <c r="B828" s="80"/>
      <c r="C828" s="115"/>
      <c r="D828" s="115"/>
      <c r="E828" s="116"/>
      <c r="F828" s="116"/>
      <c r="G828" s="96"/>
      <c r="H828" s="96"/>
      <c r="L828" s="87"/>
      <c r="M828" s="87"/>
      <c r="R828" s="35"/>
    </row>
    <row r="829" spans="2:18" ht="12.75">
      <c r="B829" s="80"/>
      <c r="C829" s="115"/>
      <c r="D829" s="115"/>
      <c r="E829" s="116"/>
      <c r="F829" s="116"/>
      <c r="G829" s="96"/>
      <c r="H829" s="96"/>
      <c r="L829" s="87"/>
      <c r="M829" s="87"/>
      <c r="R829" s="35"/>
    </row>
    <row r="830" spans="2:18" ht="12.75">
      <c r="B830" s="80"/>
      <c r="C830" s="115"/>
      <c r="D830" s="115"/>
      <c r="E830" s="116"/>
      <c r="F830" s="116"/>
      <c r="G830" s="96"/>
      <c r="H830" s="96"/>
      <c r="L830" s="87"/>
      <c r="M830" s="87"/>
      <c r="R830" s="35"/>
    </row>
    <row r="831" spans="2:18" ht="12.75">
      <c r="B831" s="80"/>
      <c r="C831" s="115"/>
      <c r="D831" s="115"/>
      <c r="E831" s="116"/>
      <c r="F831" s="116"/>
      <c r="G831" s="96"/>
      <c r="H831" s="96"/>
      <c r="L831" s="87"/>
      <c r="M831" s="87"/>
      <c r="R831" s="35"/>
    </row>
    <row r="832" spans="2:18" ht="12.75">
      <c r="B832" s="80"/>
      <c r="C832" s="115"/>
      <c r="D832" s="115"/>
      <c r="E832" s="116"/>
      <c r="F832" s="116"/>
      <c r="G832" s="96"/>
      <c r="H832" s="96"/>
      <c r="L832" s="87"/>
      <c r="M832" s="87"/>
      <c r="R832" s="35"/>
    </row>
    <row r="833" spans="2:18" ht="12.75">
      <c r="B833" s="80"/>
      <c r="C833" s="115"/>
      <c r="D833" s="115"/>
      <c r="E833" s="116"/>
      <c r="F833" s="116"/>
      <c r="G833" s="96"/>
      <c r="H833" s="96"/>
      <c r="L833" s="87"/>
      <c r="M833" s="87"/>
      <c r="R833" s="35"/>
    </row>
    <row r="834" spans="2:18" ht="12.75">
      <c r="B834" s="80"/>
      <c r="C834" s="115"/>
      <c r="D834" s="115"/>
      <c r="E834" s="116"/>
      <c r="F834" s="116"/>
      <c r="G834" s="96"/>
      <c r="H834" s="96"/>
      <c r="L834" s="87"/>
      <c r="M834" s="87"/>
      <c r="R834" s="35"/>
    </row>
    <row r="835" spans="2:18" ht="12.75">
      <c r="B835" s="80"/>
      <c r="C835" s="115"/>
      <c r="D835" s="115"/>
      <c r="E835" s="116"/>
      <c r="F835" s="116"/>
      <c r="G835" s="96"/>
      <c r="H835" s="96"/>
      <c r="L835" s="87"/>
      <c r="M835" s="87"/>
      <c r="R835" s="35"/>
    </row>
    <row r="836" spans="2:18" ht="12.75">
      <c r="B836" s="80"/>
      <c r="C836" s="115"/>
      <c r="D836" s="115"/>
      <c r="E836" s="116"/>
      <c r="F836" s="116"/>
      <c r="G836" s="96"/>
      <c r="H836" s="96"/>
      <c r="L836" s="87"/>
      <c r="M836" s="87"/>
      <c r="R836" s="35"/>
    </row>
    <row r="837" spans="2:18" ht="12.75">
      <c r="B837" s="79"/>
      <c r="C837" s="115"/>
      <c r="D837" s="115"/>
      <c r="E837" s="116"/>
      <c r="F837" s="116"/>
      <c r="G837" s="96"/>
      <c r="H837" s="96"/>
      <c r="L837" s="87"/>
      <c r="M837" s="87"/>
      <c r="R837" s="35"/>
    </row>
    <row r="838" spans="2:18" ht="12.75">
      <c r="B838" s="80"/>
      <c r="C838" s="115"/>
      <c r="D838" s="115"/>
      <c r="E838" s="116"/>
      <c r="F838" s="116"/>
      <c r="G838" s="96"/>
      <c r="H838" s="96"/>
      <c r="L838" s="87"/>
      <c r="M838" s="87"/>
      <c r="R838" s="35"/>
    </row>
    <row r="839" spans="2:18" ht="12.75">
      <c r="B839" s="80"/>
      <c r="C839" s="115"/>
      <c r="D839" s="115"/>
      <c r="E839" s="116"/>
      <c r="F839" s="116"/>
      <c r="G839" s="96"/>
      <c r="H839" s="96"/>
      <c r="L839" s="87"/>
      <c r="M839" s="87"/>
      <c r="R839" s="35"/>
    </row>
    <row r="840" spans="2:18" ht="12.75">
      <c r="B840" s="80"/>
      <c r="C840" s="115"/>
      <c r="D840" s="115"/>
      <c r="E840" s="116"/>
      <c r="F840" s="116"/>
      <c r="G840" s="96"/>
      <c r="H840" s="96"/>
      <c r="L840" s="87"/>
      <c r="M840" s="87"/>
      <c r="R840" s="35"/>
    </row>
    <row r="841" spans="2:18" ht="12.75">
      <c r="B841" s="80"/>
      <c r="C841" s="115"/>
      <c r="D841" s="115"/>
      <c r="E841" s="116"/>
      <c r="F841" s="116"/>
      <c r="G841" s="96"/>
      <c r="H841" s="96"/>
      <c r="L841" s="87"/>
      <c r="M841" s="87"/>
      <c r="R841" s="35"/>
    </row>
    <row r="842" spans="2:18" ht="12.75">
      <c r="B842" s="80"/>
      <c r="C842" s="115"/>
      <c r="D842" s="115"/>
      <c r="E842" s="116"/>
      <c r="F842" s="116"/>
      <c r="G842" s="96"/>
      <c r="H842" s="96"/>
      <c r="L842" s="87"/>
      <c r="M842" s="87"/>
      <c r="R842" s="35"/>
    </row>
    <row r="843" spans="2:18" ht="12.75">
      <c r="B843" s="80"/>
      <c r="C843" s="115"/>
      <c r="D843" s="115"/>
      <c r="E843" s="116"/>
      <c r="F843" s="116"/>
      <c r="G843" s="96"/>
      <c r="H843" s="96"/>
      <c r="L843" s="87"/>
      <c r="M843" s="87"/>
      <c r="R843" s="35"/>
    </row>
    <row r="844" spans="2:18" ht="12.75">
      <c r="B844" s="80"/>
      <c r="C844" s="115"/>
      <c r="D844" s="115"/>
      <c r="E844" s="116"/>
      <c r="F844" s="116"/>
      <c r="G844" s="96"/>
      <c r="H844" s="96"/>
      <c r="L844" s="87"/>
      <c r="M844" s="87"/>
      <c r="R844" s="35"/>
    </row>
    <row r="845" spans="2:18" ht="12.75">
      <c r="B845" s="79"/>
      <c r="C845" s="115"/>
      <c r="D845" s="115"/>
      <c r="E845" s="116"/>
      <c r="F845" s="116"/>
      <c r="G845" s="96"/>
      <c r="H845" s="96"/>
      <c r="L845" s="87"/>
      <c r="M845" s="87"/>
      <c r="R845" s="35"/>
    </row>
    <row r="846" spans="2:18" ht="12.75">
      <c r="B846" s="80"/>
      <c r="C846" s="115"/>
      <c r="D846" s="115"/>
      <c r="E846" s="116"/>
      <c r="F846" s="116"/>
      <c r="G846" s="96"/>
      <c r="H846" s="96"/>
      <c r="L846" s="87"/>
      <c r="M846" s="87"/>
      <c r="R846" s="35"/>
    </row>
    <row r="847" spans="2:18" ht="12.75">
      <c r="B847" s="80"/>
      <c r="C847" s="115"/>
      <c r="D847" s="115"/>
      <c r="E847" s="116"/>
      <c r="F847" s="116"/>
      <c r="G847" s="96"/>
      <c r="H847" s="96"/>
      <c r="L847" s="87"/>
      <c r="M847" s="87"/>
      <c r="R847" s="35"/>
    </row>
    <row r="848" spans="2:18" ht="12.75">
      <c r="B848" s="80"/>
      <c r="C848" s="115"/>
      <c r="D848" s="115"/>
      <c r="E848" s="116"/>
      <c r="F848" s="116"/>
      <c r="G848" s="96"/>
      <c r="H848" s="96"/>
      <c r="L848" s="87"/>
      <c r="M848" s="87"/>
      <c r="R848" s="35"/>
    </row>
    <row r="849" spans="2:18" ht="12.75">
      <c r="B849" s="80"/>
      <c r="C849" s="115"/>
      <c r="D849" s="115"/>
      <c r="E849" s="116"/>
      <c r="F849" s="116"/>
      <c r="G849" s="96"/>
      <c r="H849" s="96"/>
      <c r="L849" s="87"/>
      <c r="M849" s="87"/>
      <c r="R849" s="35"/>
    </row>
    <row r="850" spans="2:18" ht="12.75">
      <c r="B850" s="79"/>
      <c r="C850" s="115"/>
      <c r="D850" s="115"/>
      <c r="E850" s="116"/>
      <c r="F850" s="116"/>
      <c r="G850" s="96"/>
      <c r="H850" s="96"/>
      <c r="L850" s="87"/>
      <c r="M850" s="87"/>
      <c r="R850" s="35"/>
    </row>
    <row r="851" spans="2:18" ht="12.75">
      <c r="B851" s="79"/>
      <c r="C851" s="115"/>
      <c r="D851" s="115"/>
      <c r="E851" s="116"/>
      <c r="F851" s="116"/>
      <c r="G851" s="96"/>
      <c r="H851" s="96"/>
      <c r="L851" s="87"/>
      <c r="M851" s="87"/>
      <c r="R851" s="35"/>
    </row>
    <row r="852" spans="2:18" ht="12.75">
      <c r="B852" s="80"/>
      <c r="C852" s="115"/>
      <c r="D852" s="115"/>
      <c r="E852" s="116"/>
      <c r="F852" s="116"/>
      <c r="G852" s="96"/>
      <c r="H852" s="96"/>
      <c r="L852" s="87"/>
      <c r="M852" s="87"/>
      <c r="R852" s="35"/>
    </row>
    <row r="853" spans="2:18" ht="12.75">
      <c r="B853" s="80"/>
      <c r="C853" s="115"/>
      <c r="D853" s="115"/>
      <c r="E853" s="116"/>
      <c r="F853" s="116"/>
      <c r="G853" s="96"/>
      <c r="H853" s="96"/>
      <c r="L853" s="87"/>
      <c r="M853" s="87"/>
      <c r="R853" s="35"/>
    </row>
    <row r="854" spans="2:18" ht="12.75">
      <c r="B854" s="79"/>
      <c r="C854" s="115"/>
      <c r="D854" s="115"/>
      <c r="E854" s="116"/>
      <c r="F854" s="116"/>
      <c r="G854" s="96"/>
      <c r="H854" s="96"/>
      <c r="L854" s="87"/>
      <c r="M854" s="87"/>
      <c r="R854" s="35"/>
    </row>
    <row r="855" spans="2:18" ht="12.75">
      <c r="B855" s="79"/>
      <c r="C855" s="115"/>
      <c r="D855" s="115"/>
      <c r="E855" s="116"/>
      <c r="F855" s="116"/>
      <c r="G855" s="96"/>
      <c r="H855" s="96"/>
      <c r="L855" s="87"/>
      <c r="M855" s="87"/>
      <c r="R855" s="35"/>
    </row>
    <row r="856" spans="2:18" ht="12.75">
      <c r="B856" s="80"/>
      <c r="C856" s="115"/>
      <c r="D856" s="115"/>
      <c r="E856" s="116"/>
      <c r="F856" s="116"/>
      <c r="G856" s="96"/>
      <c r="H856" s="96"/>
      <c r="L856" s="87"/>
      <c r="M856" s="87"/>
      <c r="R856" s="35"/>
    </row>
    <row r="857" spans="2:18" ht="12.75">
      <c r="B857" s="80"/>
      <c r="C857" s="115"/>
      <c r="D857" s="115"/>
      <c r="E857" s="116"/>
      <c r="F857" s="116"/>
      <c r="G857" s="96"/>
      <c r="H857" s="96"/>
      <c r="L857" s="87"/>
      <c r="M857" s="87"/>
      <c r="R857" s="35"/>
    </row>
    <row r="858" spans="2:18" ht="12.75">
      <c r="B858" s="80"/>
      <c r="C858" s="115"/>
      <c r="D858" s="115"/>
      <c r="E858" s="116"/>
      <c r="F858" s="116"/>
      <c r="G858" s="96"/>
      <c r="H858" s="96"/>
      <c r="L858" s="87"/>
      <c r="M858" s="87"/>
      <c r="R858" s="35"/>
    </row>
    <row r="859" spans="2:18" ht="12.75">
      <c r="B859" s="80"/>
      <c r="C859" s="115"/>
      <c r="D859" s="115"/>
      <c r="E859" s="116"/>
      <c r="F859" s="116"/>
      <c r="G859" s="96"/>
      <c r="H859" s="96"/>
      <c r="L859" s="87"/>
      <c r="M859" s="87"/>
      <c r="R859" s="35"/>
    </row>
    <row r="860" spans="2:18" ht="12.75">
      <c r="B860" s="80"/>
      <c r="C860" s="115"/>
      <c r="D860" s="115"/>
      <c r="E860" s="116"/>
      <c r="F860" s="116"/>
      <c r="G860" s="96"/>
      <c r="H860" s="96"/>
      <c r="L860" s="87"/>
      <c r="M860" s="87"/>
      <c r="R860" s="35"/>
    </row>
    <row r="861" spans="2:18" ht="12.75">
      <c r="B861" s="79"/>
      <c r="C861" s="115"/>
      <c r="D861" s="115"/>
      <c r="E861" s="116"/>
      <c r="F861" s="116"/>
      <c r="G861" s="96"/>
      <c r="H861" s="96"/>
      <c r="L861" s="87"/>
      <c r="M861" s="87"/>
      <c r="R861" s="35"/>
    </row>
    <row r="862" spans="2:18" ht="12.75">
      <c r="B862" s="80"/>
      <c r="C862" s="115"/>
      <c r="D862" s="115"/>
      <c r="E862" s="116"/>
      <c r="F862" s="116"/>
      <c r="G862" s="96"/>
      <c r="H862" s="96"/>
      <c r="L862" s="87"/>
      <c r="M862" s="87"/>
      <c r="R862" s="35"/>
    </row>
    <row r="863" spans="2:18" ht="12.75">
      <c r="B863" s="80"/>
      <c r="C863" s="115"/>
      <c r="D863" s="115"/>
      <c r="E863" s="116"/>
      <c r="F863" s="116"/>
      <c r="G863" s="96"/>
      <c r="H863" s="96"/>
      <c r="L863" s="87"/>
      <c r="M863" s="87"/>
      <c r="R863" s="35"/>
    </row>
    <row r="864" spans="2:18" ht="12.75">
      <c r="B864" s="80"/>
      <c r="C864" s="115"/>
      <c r="D864" s="115"/>
      <c r="E864" s="116"/>
      <c r="F864" s="116"/>
      <c r="G864" s="96"/>
      <c r="H864" s="96"/>
      <c r="L864" s="87"/>
      <c r="M864" s="87"/>
      <c r="R864" s="35"/>
    </row>
    <row r="865" spans="2:18" ht="12.75">
      <c r="B865" s="80"/>
      <c r="C865" s="115"/>
      <c r="D865" s="115"/>
      <c r="E865" s="116"/>
      <c r="F865" s="116"/>
      <c r="G865" s="96"/>
      <c r="H865" s="96"/>
      <c r="L865" s="87"/>
      <c r="M865" s="87"/>
      <c r="R865" s="35"/>
    </row>
    <row r="866" spans="2:18" ht="12.75">
      <c r="B866" s="80"/>
      <c r="C866" s="115"/>
      <c r="D866" s="115"/>
      <c r="E866" s="116"/>
      <c r="F866" s="116"/>
      <c r="G866" s="96"/>
      <c r="H866" s="96"/>
      <c r="L866" s="87"/>
      <c r="M866" s="87"/>
      <c r="R866" s="35"/>
    </row>
    <row r="867" spans="2:18" ht="12.75">
      <c r="B867" s="80"/>
      <c r="C867" s="115"/>
      <c r="D867" s="115"/>
      <c r="E867" s="116"/>
      <c r="F867" s="116"/>
      <c r="G867" s="96"/>
      <c r="H867" s="96"/>
      <c r="L867" s="87"/>
      <c r="M867" s="87"/>
      <c r="R867" s="35"/>
    </row>
    <row r="868" spans="2:18" ht="12.75">
      <c r="B868" s="80"/>
      <c r="C868" s="115"/>
      <c r="D868" s="115"/>
      <c r="E868" s="116"/>
      <c r="F868" s="116"/>
      <c r="G868" s="96"/>
      <c r="H868" s="96"/>
      <c r="L868" s="87"/>
      <c r="M868" s="87"/>
      <c r="R868" s="35"/>
    </row>
    <row r="869" spans="2:18" ht="12.75">
      <c r="B869" s="80"/>
      <c r="C869" s="115"/>
      <c r="D869" s="115"/>
      <c r="E869" s="116"/>
      <c r="F869" s="116"/>
      <c r="G869" s="96"/>
      <c r="H869" s="96"/>
      <c r="L869" s="87"/>
      <c r="M869" s="87"/>
      <c r="R869" s="35"/>
    </row>
    <row r="870" spans="2:18" ht="12.75">
      <c r="B870" s="80"/>
      <c r="C870" s="115"/>
      <c r="D870" s="115"/>
      <c r="E870" s="116"/>
      <c r="F870" s="116"/>
      <c r="G870" s="96"/>
      <c r="H870" s="96"/>
      <c r="L870" s="87"/>
      <c r="M870" s="87"/>
      <c r="R870" s="35"/>
    </row>
    <row r="871" spans="2:18" ht="12.75">
      <c r="B871" s="80"/>
      <c r="C871" s="115"/>
      <c r="D871" s="115"/>
      <c r="E871" s="116"/>
      <c r="F871" s="116"/>
      <c r="G871" s="96"/>
      <c r="H871" s="96"/>
      <c r="L871" s="87"/>
      <c r="M871" s="87"/>
      <c r="R871" s="35"/>
    </row>
    <row r="872" spans="2:18" ht="12.75">
      <c r="B872" s="80"/>
      <c r="C872" s="115"/>
      <c r="D872" s="115"/>
      <c r="E872" s="116"/>
      <c r="F872" s="116"/>
      <c r="G872" s="96"/>
      <c r="H872" s="96"/>
      <c r="L872" s="87"/>
      <c r="M872" s="87"/>
      <c r="R872" s="35"/>
    </row>
    <row r="873" spans="2:18" ht="12.75">
      <c r="B873" s="80"/>
      <c r="C873" s="115"/>
      <c r="D873" s="115"/>
      <c r="E873" s="116"/>
      <c r="F873" s="116"/>
      <c r="G873" s="96"/>
      <c r="H873" s="96"/>
      <c r="L873" s="87"/>
      <c r="M873" s="87"/>
      <c r="R873" s="35"/>
    </row>
    <row r="874" spans="2:18" ht="12.75">
      <c r="B874" s="80"/>
      <c r="C874" s="115"/>
      <c r="D874" s="115"/>
      <c r="E874" s="116"/>
      <c r="F874" s="116"/>
      <c r="G874" s="96"/>
      <c r="H874" s="96"/>
      <c r="L874" s="87"/>
      <c r="M874" s="87"/>
      <c r="R874" s="35"/>
    </row>
    <row r="875" spans="2:18" ht="12.75">
      <c r="B875" s="80"/>
      <c r="C875" s="115"/>
      <c r="D875" s="115"/>
      <c r="E875" s="116"/>
      <c r="F875" s="116"/>
      <c r="G875" s="96"/>
      <c r="H875" s="96"/>
      <c r="L875" s="87"/>
      <c r="M875" s="87"/>
      <c r="R875" s="35"/>
    </row>
    <row r="876" spans="2:18" ht="12.75">
      <c r="B876" s="80"/>
      <c r="C876" s="115"/>
      <c r="D876" s="115"/>
      <c r="E876" s="116"/>
      <c r="F876" s="116"/>
      <c r="G876" s="96"/>
      <c r="H876" s="96"/>
      <c r="L876" s="87"/>
      <c r="M876" s="87"/>
      <c r="R876" s="35"/>
    </row>
    <row r="877" spans="2:18" ht="12.75">
      <c r="B877" s="80"/>
      <c r="C877" s="115"/>
      <c r="D877" s="115"/>
      <c r="E877" s="116"/>
      <c r="F877" s="116"/>
      <c r="G877" s="96"/>
      <c r="H877" s="96"/>
      <c r="L877" s="87"/>
      <c r="M877" s="87"/>
      <c r="R877" s="35"/>
    </row>
    <row r="878" spans="2:18" ht="12.75">
      <c r="B878" s="80"/>
      <c r="C878" s="115"/>
      <c r="D878" s="115"/>
      <c r="E878" s="116"/>
      <c r="F878" s="116"/>
      <c r="G878" s="96"/>
      <c r="H878" s="96"/>
      <c r="L878" s="87"/>
      <c r="M878" s="87"/>
      <c r="R878" s="35"/>
    </row>
    <row r="879" spans="2:18" ht="12.75">
      <c r="B879" s="80"/>
      <c r="C879" s="115"/>
      <c r="D879" s="115"/>
      <c r="E879" s="116"/>
      <c r="F879" s="116"/>
      <c r="G879" s="96"/>
      <c r="H879" s="96"/>
      <c r="L879" s="87"/>
      <c r="M879" s="87"/>
      <c r="R879" s="35"/>
    </row>
    <row r="880" spans="2:18" ht="12.75">
      <c r="B880" s="80"/>
      <c r="C880" s="115"/>
      <c r="D880" s="115"/>
      <c r="E880" s="116"/>
      <c r="F880" s="116"/>
      <c r="G880" s="96"/>
      <c r="H880" s="96"/>
      <c r="L880" s="87"/>
      <c r="M880" s="87"/>
      <c r="R880" s="35"/>
    </row>
    <row r="881" spans="2:18" ht="12.75">
      <c r="B881" s="80"/>
      <c r="C881" s="115"/>
      <c r="D881" s="115"/>
      <c r="E881" s="116"/>
      <c r="F881" s="116"/>
      <c r="G881" s="96"/>
      <c r="H881" s="96"/>
      <c r="L881" s="87"/>
      <c r="M881" s="87"/>
      <c r="R881" s="35"/>
    </row>
    <row r="882" spans="2:18" ht="12.75">
      <c r="B882" s="80"/>
      <c r="C882" s="115"/>
      <c r="D882" s="115"/>
      <c r="E882" s="116"/>
      <c r="F882" s="116"/>
      <c r="G882" s="96"/>
      <c r="H882" s="96"/>
      <c r="L882" s="87"/>
      <c r="M882" s="87"/>
      <c r="R882" s="35"/>
    </row>
    <row r="883" spans="2:18" ht="12.75">
      <c r="B883" s="80"/>
      <c r="C883" s="115"/>
      <c r="D883" s="115"/>
      <c r="E883" s="116"/>
      <c r="F883" s="116"/>
      <c r="G883" s="96"/>
      <c r="H883" s="96"/>
      <c r="L883" s="87"/>
      <c r="M883" s="87"/>
      <c r="R883" s="35"/>
    </row>
    <row r="884" spans="2:18" ht="12.75">
      <c r="B884" s="80"/>
      <c r="C884" s="115"/>
      <c r="D884" s="115"/>
      <c r="E884" s="116"/>
      <c r="F884" s="116"/>
      <c r="G884" s="96"/>
      <c r="H884" s="96"/>
      <c r="L884" s="87"/>
      <c r="M884" s="87"/>
      <c r="R884" s="35"/>
    </row>
    <row r="885" spans="2:18" ht="12.75">
      <c r="B885" s="80"/>
      <c r="C885" s="115"/>
      <c r="D885" s="115"/>
      <c r="E885" s="116"/>
      <c r="F885" s="116"/>
      <c r="G885" s="96"/>
      <c r="H885" s="96"/>
      <c r="L885" s="87"/>
      <c r="M885" s="87"/>
      <c r="R885" s="35"/>
    </row>
    <row r="886" spans="2:18" ht="12.75">
      <c r="B886" s="80"/>
      <c r="C886" s="115"/>
      <c r="D886" s="115"/>
      <c r="E886" s="116"/>
      <c r="F886" s="116"/>
      <c r="G886" s="96"/>
      <c r="H886" s="96"/>
      <c r="L886" s="87"/>
      <c r="M886" s="87"/>
      <c r="R886" s="35"/>
    </row>
    <row r="887" spans="2:18" ht="12.75">
      <c r="B887" s="80"/>
      <c r="C887" s="115"/>
      <c r="D887" s="115"/>
      <c r="E887" s="116"/>
      <c r="F887" s="116"/>
      <c r="G887" s="96"/>
      <c r="H887" s="96"/>
      <c r="L887" s="87"/>
      <c r="M887" s="87"/>
      <c r="R887" s="35"/>
    </row>
    <row r="888" spans="2:18" ht="12.75">
      <c r="B888" s="80"/>
      <c r="C888" s="115"/>
      <c r="D888" s="115"/>
      <c r="E888" s="116"/>
      <c r="F888" s="116"/>
      <c r="G888" s="96"/>
      <c r="H888" s="96"/>
      <c r="L888" s="87"/>
      <c r="M888" s="87"/>
      <c r="R888" s="35"/>
    </row>
    <row r="889" spans="2:18" ht="12.75">
      <c r="B889" s="80"/>
      <c r="C889" s="115"/>
      <c r="D889" s="115"/>
      <c r="E889" s="116"/>
      <c r="F889" s="116"/>
      <c r="G889" s="96"/>
      <c r="H889" s="96"/>
      <c r="L889" s="87"/>
      <c r="M889" s="87"/>
      <c r="R889" s="35"/>
    </row>
    <row r="890" spans="2:18" ht="12.75">
      <c r="B890" s="80"/>
      <c r="C890" s="115"/>
      <c r="D890" s="115"/>
      <c r="E890" s="116"/>
      <c r="F890" s="116"/>
      <c r="G890" s="96"/>
      <c r="H890" s="96"/>
      <c r="L890" s="87"/>
      <c r="M890" s="87"/>
      <c r="R890" s="35"/>
    </row>
    <row r="891" spans="2:18" ht="12.75">
      <c r="B891" s="80"/>
      <c r="C891" s="115"/>
      <c r="D891" s="115"/>
      <c r="E891" s="116"/>
      <c r="F891" s="116"/>
      <c r="G891" s="96"/>
      <c r="H891" s="96"/>
      <c r="L891" s="87"/>
      <c r="M891" s="87"/>
      <c r="R891" s="35"/>
    </row>
    <row r="892" spans="2:18" ht="12.75">
      <c r="B892" s="80"/>
      <c r="C892" s="115"/>
      <c r="D892" s="115"/>
      <c r="E892" s="116"/>
      <c r="F892" s="116"/>
      <c r="G892" s="96"/>
      <c r="H892" s="96"/>
      <c r="L892" s="87"/>
      <c r="M892" s="87"/>
      <c r="R892" s="35"/>
    </row>
    <row r="893" spans="2:18" ht="12.75">
      <c r="B893" s="80"/>
      <c r="C893" s="115"/>
      <c r="D893" s="115"/>
      <c r="E893" s="116"/>
      <c r="F893" s="116"/>
      <c r="G893" s="96"/>
      <c r="H893" s="96"/>
      <c r="L893" s="87"/>
      <c r="M893" s="87"/>
      <c r="R893" s="35"/>
    </row>
    <row r="894" spans="2:18" ht="12.75">
      <c r="B894" s="80"/>
      <c r="C894" s="115"/>
      <c r="D894" s="115"/>
      <c r="E894" s="116"/>
      <c r="F894" s="116"/>
      <c r="G894" s="96"/>
      <c r="H894" s="96"/>
      <c r="L894" s="87"/>
      <c r="M894" s="87"/>
      <c r="R894" s="35"/>
    </row>
    <row r="895" spans="2:18" ht="12.75">
      <c r="B895" s="80"/>
      <c r="C895" s="115"/>
      <c r="D895" s="115"/>
      <c r="E895" s="116"/>
      <c r="F895" s="116"/>
      <c r="G895" s="96"/>
      <c r="H895" s="96"/>
      <c r="L895" s="87"/>
      <c r="M895" s="87"/>
      <c r="R895" s="35"/>
    </row>
    <row r="896" spans="2:18" ht="12.75">
      <c r="B896" s="80"/>
      <c r="C896" s="115"/>
      <c r="D896" s="115"/>
      <c r="E896" s="116"/>
      <c r="F896" s="116"/>
      <c r="G896" s="96"/>
      <c r="H896" s="96"/>
      <c r="L896" s="87"/>
      <c r="M896" s="87"/>
      <c r="R896" s="35"/>
    </row>
    <row r="897" spans="2:18" ht="12.75">
      <c r="B897" s="80"/>
      <c r="C897" s="115"/>
      <c r="D897" s="115"/>
      <c r="E897" s="116"/>
      <c r="F897" s="116"/>
      <c r="G897" s="96"/>
      <c r="H897" s="96"/>
      <c r="L897" s="87"/>
      <c r="M897" s="87"/>
      <c r="R897" s="35"/>
    </row>
    <row r="898" spans="2:18" ht="12.75">
      <c r="B898" s="80"/>
      <c r="C898" s="115"/>
      <c r="D898" s="115"/>
      <c r="E898" s="116"/>
      <c r="F898" s="116"/>
      <c r="G898" s="96"/>
      <c r="H898" s="96"/>
      <c r="L898" s="87"/>
      <c r="M898" s="87"/>
      <c r="R898" s="35"/>
    </row>
    <row r="899" spans="2:18" ht="12.75">
      <c r="B899" s="80"/>
      <c r="C899" s="115"/>
      <c r="D899" s="115"/>
      <c r="E899" s="116"/>
      <c r="F899" s="116"/>
      <c r="G899" s="96"/>
      <c r="H899" s="96"/>
      <c r="L899" s="87"/>
      <c r="M899" s="87"/>
      <c r="R899" s="35"/>
    </row>
    <row r="900" spans="2:18" ht="12.75">
      <c r="B900" s="80"/>
      <c r="C900" s="115"/>
      <c r="D900" s="115"/>
      <c r="E900" s="116"/>
      <c r="F900" s="116"/>
      <c r="G900" s="96"/>
      <c r="H900" s="96"/>
      <c r="L900" s="87"/>
      <c r="M900" s="87"/>
      <c r="R900" s="35"/>
    </row>
    <row r="901" spans="2:18" ht="12.75">
      <c r="B901" s="80"/>
      <c r="C901" s="115"/>
      <c r="D901" s="115"/>
      <c r="E901" s="116"/>
      <c r="F901" s="116"/>
      <c r="G901" s="96"/>
      <c r="H901" s="96"/>
      <c r="L901" s="87"/>
      <c r="M901" s="87"/>
      <c r="R901" s="35"/>
    </row>
    <row r="902" spans="2:18" ht="12.75">
      <c r="B902" s="80"/>
      <c r="C902" s="115"/>
      <c r="D902" s="115"/>
      <c r="E902" s="116"/>
      <c r="F902" s="116"/>
      <c r="G902" s="96"/>
      <c r="H902" s="96"/>
      <c r="L902" s="87"/>
      <c r="M902" s="87"/>
      <c r="R902" s="35"/>
    </row>
    <row r="903" spans="2:18" ht="12.75">
      <c r="B903" s="80"/>
      <c r="C903" s="115"/>
      <c r="D903" s="115"/>
      <c r="E903" s="116"/>
      <c r="F903" s="116"/>
      <c r="G903" s="96"/>
      <c r="H903" s="96"/>
      <c r="L903" s="87"/>
      <c r="M903" s="87"/>
      <c r="R903" s="35"/>
    </row>
    <row r="904" spans="2:18" ht="12.75">
      <c r="B904" s="80"/>
      <c r="C904" s="115"/>
      <c r="D904" s="115"/>
      <c r="E904" s="116"/>
      <c r="F904" s="116"/>
      <c r="G904" s="96"/>
      <c r="H904" s="96"/>
      <c r="L904" s="87"/>
      <c r="M904" s="87"/>
      <c r="R904" s="35"/>
    </row>
    <row r="905" spans="2:18" ht="12.75">
      <c r="B905" s="80"/>
      <c r="C905" s="115"/>
      <c r="D905" s="115"/>
      <c r="E905" s="116"/>
      <c r="F905" s="116"/>
      <c r="G905" s="96"/>
      <c r="H905" s="96"/>
      <c r="L905" s="87"/>
      <c r="M905" s="87"/>
      <c r="R905" s="35"/>
    </row>
    <row r="906" spans="2:18" ht="12.75">
      <c r="B906" s="80"/>
      <c r="C906" s="115"/>
      <c r="D906" s="115"/>
      <c r="E906" s="116"/>
      <c r="F906" s="116"/>
      <c r="G906" s="96"/>
      <c r="H906" s="96"/>
      <c r="L906" s="87"/>
      <c r="M906" s="87"/>
      <c r="R906" s="35"/>
    </row>
    <row r="907" spans="2:18" ht="12.75">
      <c r="B907" s="80"/>
      <c r="C907" s="115"/>
      <c r="D907" s="115"/>
      <c r="E907" s="116"/>
      <c r="F907" s="116"/>
      <c r="G907" s="96"/>
      <c r="H907" s="96"/>
      <c r="L907" s="87"/>
      <c r="M907" s="87"/>
      <c r="R907" s="35"/>
    </row>
    <row r="908" spans="2:18" ht="12.75">
      <c r="B908" s="79"/>
      <c r="C908" s="115"/>
      <c r="D908" s="115"/>
      <c r="E908" s="116"/>
      <c r="F908" s="116"/>
      <c r="G908" s="96"/>
      <c r="H908" s="96"/>
      <c r="L908" s="87"/>
      <c r="M908" s="87"/>
      <c r="R908" s="35"/>
    </row>
    <row r="909" spans="2:18" ht="12.75">
      <c r="B909" s="80"/>
      <c r="C909" s="116"/>
      <c r="D909" s="116"/>
      <c r="E909" s="116"/>
      <c r="F909" s="116"/>
      <c r="G909" s="96"/>
      <c r="H909" s="96"/>
      <c r="L909" s="87"/>
      <c r="M909" s="87"/>
      <c r="R909" s="35"/>
    </row>
    <row r="910" spans="2:18" ht="12.75">
      <c r="B910" s="80"/>
      <c r="C910" s="115"/>
      <c r="D910" s="115"/>
      <c r="E910" s="116"/>
      <c r="F910" s="116"/>
      <c r="G910" s="96"/>
      <c r="H910" s="96"/>
      <c r="L910" s="87"/>
      <c r="M910" s="135"/>
      <c r="N910" s="195"/>
      <c r="R910" s="35"/>
    </row>
    <row r="911" spans="2:18" ht="12.75">
      <c r="B911" s="80"/>
      <c r="C911" s="115"/>
      <c r="D911" s="115"/>
      <c r="E911" s="116"/>
      <c r="F911" s="116"/>
      <c r="G911" s="96"/>
      <c r="H911" s="96"/>
      <c r="L911" s="87"/>
      <c r="M911" s="87"/>
      <c r="R911" s="35"/>
    </row>
    <row r="912" spans="2:18" ht="12.75">
      <c r="B912" s="80"/>
      <c r="C912" s="115"/>
      <c r="D912" s="115"/>
      <c r="E912" s="116"/>
      <c r="F912" s="116"/>
      <c r="G912" s="96"/>
      <c r="H912" s="96"/>
      <c r="L912" s="87"/>
      <c r="M912" s="87"/>
      <c r="R912" s="35"/>
    </row>
    <row r="913" spans="2:18" ht="12.75">
      <c r="B913" s="80"/>
      <c r="C913" s="115"/>
      <c r="D913" s="115"/>
      <c r="E913" s="116"/>
      <c r="F913" s="116"/>
      <c r="G913" s="96"/>
      <c r="H913" s="96"/>
      <c r="L913" s="87"/>
      <c r="M913" s="87"/>
      <c r="R913" s="35"/>
    </row>
    <row r="914" spans="2:18" ht="12.75">
      <c r="B914" s="80"/>
      <c r="C914" s="115"/>
      <c r="D914" s="115"/>
      <c r="E914" s="116"/>
      <c r="F914" s="116"/>
      <c r="G914" s="96"/>
      <c r="H914" s="96"/>
      <c r="L914" s="87"/>
      <c r="M914" s="87"/>
      <c r="R914" s="35"/>
    </row>
    <row r="915" spans="2:18" ht="12.75">
      <c r="B915" s="80"/>
      <c r="C915" s="115"/>
      <c r="D915" s="115"/>
      <c r="E915" s="116"/>
      <c r="F915" s="116"/>
      <c r="G915" s="96"/>
      <c r="H915" s="96"/>
      <c r="L915" s="87"/>
      <c r="M915" s="87"/>
      <c r="R915" s="35"/>
    </row>
    <row r="916" spans="2:18" ht="12.75">
      <c r="B916" s="80"/>
      <c r="C916" s="115"/>
      <c r="D916" s="115"/>
      <c r="E916" s="116"/>
      <c r="F916" s="116"/>
      <c r="G916" s="96"/>
      <c r="H916" s="96"/>
      <c r="L916" s="87"/>
      <c r="M916" s="87"/>
      <c r="R916" s="35"/>
    </row>
    <row r="917" spans="2:18" ht="12.75">
      <c r="B917" s="80"/>
      <c r="C917" s="115"/>
      <c r="D917" s="115"/>
      <c r="E917" s="116"/>
      <c r="F917" s="116"/>
      <c r="G917" s="96"/>
      <c r="H917" s="96"/>
      <c r="L917" s="87"/>
      <c r="M917" s="87"/>
      <c r="R917" s="35"/>
    </row>
    <row r="918" spans="2:18" ht="12.75">
      <c r="B918" s="80"/>
      <c r="C918" s="115"/>
      <c r="D918" s="115"/>
      <c r="E918" s="116"/>
      <c r="F918" s="116"/>
      <c r="G918" s="96"/>
      <c r="H918" s="96"/>
      <c r="L918" s="87"/>
      <c r="M918" s="87"/>
      <c r="R918" s="35"/>
    </row>
    <row r="919" spans="2:18" ht="12.75">
      <c r="B919" s="80"/>
      <c r="C919" s="115"/>
      <c r="D919" s="115"/>
      <c r="E919" s="116"/>
      <c r="F919" s="116"/>
      <c r="G919" s="96"/>
      <c r="H919" s="96"/>
      <c r="L919" s="87"/>
      <c r="M919" s="87"/>
      <c r="R919" s="35"/>
    </row>
    <row r="920" spans="2:18" ht="12.75">
      <c r="B920" s="80"/>
      <c r="C920" s="115"/>
      <c r="D920" s="115"/>
      <c r="E920" s="116"/>
      <c r="F920" s="116"/>
      <c r="G920" s="96"/>
      <c r="H920" s="96"/>
      <c r="L920" s="87"/>
      <c r="M920" s="87"/>
      <c r="R920" s="35"/>
    </row>
    <row r="921" spans="2:18" ht="12.75">
      <c r="B921" s="80"/>
      <c r="C921" s="115"/>
      <c r="D921" s="115"/>
      <c r="E921" s="116"/>
      <c r="F921" s="116"/>
      <c r="G921" s="96"/>
      <c r="H921" s="96"/>
      <c r="L921" s="87"/>
      <c r="M921" s="87"/>
      <c r="R921" s="35"/>
    </row>
    <row r="922" spans="2:18" ht="12.75">
      <c r="B922" s="80"/>
      <c r="C922" s="115"/>
      <c r="D922" s="115"/>
      <c r="E922" s="116"/>
      <c r="F922" s="116"/>
      <c r="G922" s="96"/>
      <c r="H922" s="96"/>
      <c r="L922" s="87"/>
      <c r="M922" s="87"/>
      <c r="R922" s="35"/>
    </row>
    <row r="923" spans="2:18" ht="12.75">
      <c r="B923" s="80"/>
      <c r="C923" s="115"/>
      <c r="D923" s="115"/>
      <c r="E923" s="116"/>
      <c r="F923" s="116"/>
      <c r="G923" s="96"/>
      <c r="H923" s="96"/>
      <c r="L923" s="87"/>
      <c r="M923" s="87"/>
      <c r="R923" s="35"/>
    </row>
    <row r="924" spans="2:18" ht="12.75">
      <c r="B924" s="80"/>
      <c r="C924" s="115"/>
      <c r="D924" s="115"/>
      <c r="E924" s="116"/>
      <c r="F924" s="116"/>
      <c r="G924" s="96"/>
      <c r="H924" s="96"/>
      <c r="L924" s="87"/>
      <c r="M924" s="87"/>
      <c r="R924" s="35"/>
    </row>
    <row r="925" spans="2:18" ht="12.75">
      <c r="B925" s="80"/>
      <c r="C925" s="115"/>
      <c r="D925" s="115"/>
      <c r="E925" s="116"/>
      <c r="F925" s="116"/>
      <c r="G925" s="96"/>
      <c r="H925" s="96"/>
      <c r="L925" s="87"/>
      <c r="M925" s="87"/>
      <c r="R925" s="35"/>
    </row>
    <row r="926" spans="2:18" ht="12.75">
      <c r="B926" s="80"/>
      <c r="C926" s="115"/>
      <c r="D926" s="115"/>
      <c r="E926" s="116"/>
      <c r="F926" s="116"/>
      <c r="G926" s="96"/>
      <c r="H926" s="96"/>
      <c r="L926" s="87"/>
      <c r="M926" s="87"/>
      <c r="R926" s="35"/>
    </row>
    <row r="927" spans="1:18" ht="12.75">
      <c r="A927" s="57"/>
      <c r="B927" s="80"/>
      <c r="C927" s="85"/>
      <c r="D927" s="85"/>
      <c r="E927" s="85"/>
      <c r="F927" s="85"/>
      <c r="G927" s="96"/>
      <c r="H927" s="96"/>
      <c r="L927" s="87"/>
      <c r="M927" s="87"/>
      <c r="R927" s="35"/>
    </row>
    <row r="928" spans="2:18" ht="12.75">
      <c r="B928" s="80"/>
      <c r="C928" s="85"/>
      <c r="D928" s="85"/>
      <c r="E928" s="85"/>
      <c r="F928" s="85"/>
      <c r="G928" s="96"/>
      <c r="H928" s="96"/>
      <c r="L928" s="87"/>
      <c r="M928" s="87"/>
      <c r="R928" s="35"/>
    </row>
    <row r="929" spans="2:18" ht="12.75">
      <c r="B929" s="80"/>
      <c r="C929" s="85"/>
      <c r="D929" s="85"/>
      <c r="E929" s="85"/>
      <c r="F929" s="85"/>
      <c r="G929" s="96"/>
      <c r="H929" s="96"/>
      <c r="L929" s="87"/>
      <c r="M929" s="87"/>
      <c r="R929" s="35"/>
    </row>
    <row r="930" spans="2:18" ht="12.75">
      <c r="B930" s="80"/>
      <c r="C930" s="73"/>
      <c r="D930" s="73"/>
      <c r="E930" s="73"/>
      <c r="F930" s="73"/>
      <c r="G930" s="74"/>
      <c r="H930" s="74"/>
      <c r="L930" s="77"/>
      <c r="M930" s="77"/>
      <c r="R930" s="35"/>
    </row>
    <row r="931" spans="2:18" ht="12.75">
      <c r="B931" s="80"/>
      <c r="C931" s="75"/>
      <c r="D931" s="75"/>
      <c r="E931" s="75"/>
      <c r="F931" s="75"/>
      <c r="G931" s="76"/>
      <c r="H931" s="76"/>
      <c r="L931" s="78"/>
      <c r="M931" s="78"/>
      <c r="R931" s="35"/>
    </row>
    <row r="932" spans="2:18" ht="12.75">
      <c r="B932" s="80"/>
      <c r="C932" s="75"/>
      <c r="D932" s="75"/>
      <c r="E932" s="75"/>
      <c r="F932" s="75"/>
      <c r="G932" s="76"/>
      <c r="H932" s="76"/>
      <c r="L932" s="78"/>
      <c r="M932" s="78"/>
      <c r="R932" s="35"/>
    </row>
    <row r="933" spans="2:18" ht="12.75">
      <c r="B933" s="80"/>
      <c r="C933" s="75"/>
      <c r="D933" s="75"/>
      <c r="E933" s="75"/>
      <c r="F933" s="75"/>
      <c r="G933" s="76"/>
      <c r="H933" s="76"/>
      <c r="L933" s="78"/>
      <c r="M933" s="78"/>
      <c r="R933" s="35"/>
    </row>
    <row r="934" spans="2:18" ht="12.75">
      <c r="B934" s="80"/>
      <c r="C934" s="73"/>
      <c r="D934" s="73"/>
      <c r="E934" s="73"/>
      <c r="F934" s="73"/>
      <c r="G934" s="74"/>
      <c r="H934" s="74"/>
      <c r="L934" s="77"/>
      <c r="M934" s="77"/>
      <c r="R934" s="35"/>
    </row>
    <row r="935" spans="2:18" ht="12.75">
      <c r="B935" s="80"/>
      <c r="C935" s="75"/>
      <c r="D935" s="75"/>
      <c r="E935" s="75"/>
      <c r="F935" s="75"/>
      <c r="G935" s="76"/>
      <c r="H935" s="76"/>
      <c r="I935" s="62"/>
      <c r="J935" s="59"/>
      <c r="K935" s="61"/>
      <c r="L935" s="78"/>
      <c r="M935" s="78"/>
      <c r="N935" s="192"/>
      <c r="O935" s="60"/>
      <c r="P935" s="60"/>
      <c r="R935" s="35"/>
    </row>
    <row r="936" spans="2:18" ht="12.75">
      <c r="B936" s="80"/>
      <c r="C936" s="75"/>
      <c r="D936" s="75"/>
      <c r="E936" s="75"/>
      <c r="F936" s="75"/>
      <c r="G936" s="76"/>
      <c r="H936" s="76"/>
      <c r="L936" s="78"/>
      <c r="M936" s="78"/>
      <c r="R936" s="35"/>
    </row>
    <row r="937" spans="2:18" ht="12.75">
      <c r="B937" s="80"/>
      <c r="C937" s="75"/>
      <c r="D937" s="75"/>
      <c r="E937" s="75"/>
      <c r="F937" s="75"/>
      <c r="G937" s="76"/>
      <c r="H937" s="76"/>
      <c r="L937" s="78"/>
      <c r="M937" s="78"/>
      <c r="R937" s="35"/>
    </row>
    <row r="938" spans="2:18" ht="12.75">
      <c r="B938" s="80"/>
      <c r="C938" s="75"/>
      <c r="D938" s="75"/>
      <c r="E938" s="75"/>
      <c r="F938" s="75"/>
      <c r="G938" s="76"/>
      <c r="H938" s="76"/>
      <c r="L938" s="78"/>
      <c r="M938" s="78"/>
      <c r="R938" s="35"/>
    </row>
    <row r="939" spans="2:18" ht="12.75">
      <c r="B939" s="80"/>
      <c r="C939" s="75"/>
      <c r="D939" s="75"/>
      <c r="E939" s="75"/>
      <c r="F939" s="75"/>
      <c r="G939" s="76"/>
      <c r="H939" s="76"/>
      <c r="L939" s="78"/>
      <c r="M939" s="78"/>
      <c r="R939" s="35"/>
    </row>
    <row r="940" spans="2:18" ht="12.75">
      <c r="B940" s="80"/>
      <c r="C940" s="75"/>
      <c r="D940" s="75"/>
      <c r="E940" s="75"/>
      <c r="F940" s="75"/>
      <c r="G940" s="76"/>
      <c r="H940" s="76"/>
      <c r="L940" s="78"/>
      <c r="M940" s="78"/>
      <c r="R940" s="35"/>
    </row>
    <row r="941" spans="2:18" ht="12.75">
      <c r="B941" s="80"/>
      <c r="C941" s="75"/>
      <c r="D941" s="75"/>
      <c r="E941" s="75"/>
      <c r="F941" s="75"/>
      <c r="G941" s="76"/>
      <c r="H941" s="76"/>
      <c r="L941" s="78"/>
      <c r="M941" s="78"/>
      <c r="R941" s="35"/>
    </row>
    <row r="942" spans="2:18" ht="12.75">
      <c r="B942" s="80"/>
      <c r="C942" s="75"/>
      <c r="D942" s="75"/>
      <c r="E942" s="75"/>
      <c r="F942" s="75"/>
      <c r="G942" s="76"/>
      <c r="H942" s="76"/>
      <c r="L942" s="78"/>
      <c r="M942" s="78"/>
      <c r="R942" s="35"/>
    </row>
    <row r="943" spans="2:18" ht="12.75">
      <c r="B943" s="80"/>
      <c r="C943" s="75"/>
      <c r="D943" s="75"/>
      <c r="E943" s="75"/>
      <c r="F943" s="75"/>
      <c r="G943" s="76"/>
      <c r="H943" s="76"/>
      <c r="L943" s="78"/>
      <c r="M943" s="78"/>
      <c r="R943" s="35"/>
    </row>
    <row r="944" spans="2:18" ht="12.75">
      <c r="B944" s="80"/>
      <c r="C944" s="75"/>
      <c r="D944" s="75"/>
      <c r="E944" s="75"/>
      <c r="F944" s="75"/>
      <c r="G944" s="76"/>
      <c r="H944" s="76"/>
      <c r="L944" s="78"/>
      <c r="M944" s="78"/>
      <c r="R944" s="35"/>
    </row>
    <row r="945" spans="2:18" ht="12.75">
      <c r="B945" s="80"/>
      <c r="C945" s="75"/>
      <c r="D945" s="75"/>
      <c r="E945" s="75"/>
      <c r="F945" s="75"/>
      <c r="G945" s="76"/>
      <c r="H945" s="76"/>
      <c r="L945" s="78"/>
      <c r="M945" s="78"/>
      <c r="R945" s="35"/>
    </row>
    <row r="946" spans="2:18" ht="12.75">
      <c r="B946" s="80"/>
      <c r="C946" s="75"/>
      <c r="D946" s="75"/>
      <c r="E946" s="75"/>
      <c r="F946" s="75"/>
      <c r="G946" s="76"/>
      <c r="H946" s="76"/>
      <c r="L946" s="78"/>
      <c r="M946" s="78"/>
      <c r="R946" s="35"/>
    </row>
    <row r="947" spans="2:18" ht="12.75">
      <c r="B947" s="80"/>
      <c r="C947" s="75"/>
      <c r="D947" s="75"/>
      <c r="E947" s="75"/>
      <c r="F947" s="75"/>
      <c r="G947" s="76"/>
      <c r="H947" s="76"/>
      <c r="L947" s="78"/>
      <c r="M947" s="78"/>
      <c r="R947" s="35"/>
    </row>
    <row r="948" spans="2:18" ht="12.75">
      <c r="B948" s="80"/>
      <c r="C948" s="75"/>
      <c r="D948" s="75"/>
      <c r="E948" s="75"/>
      <c r="F948" s="75"/>
      <c r="G948" s="76"/>
      <c r="H948" s="76"/>
      <c r="L948" s="78"/>
      <c r="M948" s="78"/>
      <c r="R948" s="35"/>
    </row>
    <row r="949" spans="2:18" ht="12.75">
      <c r="B949" s="80"/>
      <c r="C949" s="75"/>
      <c r="D949" s="75"/>
      <c r="E949" s="75"/>
      <c r="F949" s="75"/>
      <c r="G949" s="76"/>
      <c r="H949" s="76"/>
      <c r="I949" s="62"/>
      <c r="J949" s="59"/>
      <c r="K949" s="61"/>
      <c r="L949" s="78"/>
      <c r="M949" s="78"/>
      <c r="O949" s="60"/>
      <c r="P949" s="60"/>
      <c r="R949" s="35"/>
    </row>
    <row r="950" spans="2:18" ht="12.75">
      <c r="B950" s="80"/>
      <c r="C950" s="75"/>
      <c r="D950" s="75"/>
      <c r="E950" s="75"/>
      <c r="F950" s="75"/>
      <c r="G950" s="76"/>
      <c r="H950" s="76"/>
      <c r="L950" s="78"/>
      <c r="M950" s="78"/>
      <c r="R950" s="35"/>
    </row>
    <row r="951" spans="2:18" ht="12.75">
      <c r="B951" s="80"/>
      <c r="C951" s="75"/>
      <c r="D951" s="75"/>
      <c r="E951" s="75"/>
      <c r="F951" s="75"/>
      <c r="G951" s="76"/>
      <c r="H951" s="76"/>
      <c r="L951" s="78"/>
      <c r="M951" s="78"/>
      <c r="R951" s="35"/>
    </row>
    <row r="952" spans="2:18" ht="12.75">
      <c r="B952" s="80"/>
      <c r="C952" s="75"/>
      <c r="D952" s="75"/>
      <c r="E952" s="75"/>
      <c r="F952" s="75"/>
      <c r="G952" s="76"/>
      <c r="H952" s="76"/>
      <c r="L952" s="78"/>
      <c r="M952" s="78"/>
      <c r="R952" s="35"/>
    </row>
    <row r="953" spans="2:18" ht="12.75">
      <c r="B953" s="79"/>
      <c r="C953" s="75"/>
      <c r="D953" s="75"/>
      <c r="E953" s="75"/>
      <c r="F953" s="75"/>
      <c r="G953" s="76"/>
      <c r="H953" s="76"/>
      <c r="L953" s="78"/>
      <c r="M953" s="78"/>
      <c r="R953" s="35"/>
    </row>
    <row r="954" spans="2:18" ht="12.75">
      <c r="B954" s="80"/>
      <c r="C954" s="73"/>
      <c r="D954" s="73"/>
      <c r="E954" s="73"/>
      <c r="F954" s="73"/>
      <c r="G954" s="74"/>
      <c r="H954" s="74"/>
      <c r="L954" s="77"/>
      <c r="M954" s="77"/>
      <c r="R954" s="35"/>
    </row>
    <row r="955" spans="2:18" ht="12.75">
      <c r="B955" s="80"/>
      <c r="C955" s="75"/>
      <c r="D955" s="75"/>
      <c r="E955" s="75"/>
      <c r="F955" s="75"/>
      <c r="G955" s="76"/>
      <c r="H955" s="76"/>
      <c r="L955" s="78"/>
      <c r="M955" s="78"/>
      <c r="R955" s="35"/>
    </row>
    <row r="956" spans="2:18" ht="12.75">
      <c r="B956" s="80"/>
      <c r="C956" s="75"/>
      <c r="D956" s="75"/>
      <c r="E956" s="75"/>
      <c r="F956" s="75"/>
      <c r="G956" s="76"/>
      <c r="H956" s="76"/>
      <c r="L956" s="78"/>
      <c r="M956" s="78"/>
      <c r="R956" s="35"/>
    </row>
    <row r="957" spans="2:18" ht="12.75">
      <c r="B957" s="80"/>
      <c r="C957" s="75"/>
      <c r="D957" s="75"/>
      <c r="E957" s="75"/>
      <c r="F957" s="75"/>
      <c r="G957" s="76"/>
      <c r="H957" s="76"/>
      <c r="L957" s="78"/>
      <c r="M957" s="78"/>
      <c r="R957" s="35"/>
    </row>
    <row r="958" spans="2:18" ht="12.75">
      <c r="B958" s="80"/>
      <c r="C958" s="75"/>
      <c r="D958" s="75"/>
      <c r="E958" s="75"/>
      <c r="F958" s="75"/>
      <c r="G958" s="76"/>
      <c r="H958" s="76"/>
      <c r="L958" s="78"/>
      <c r="M958" s="78"/>
      <c r="R958" s="35"/>
    </row>
    <row r="959" spans="2:18" ht="12.75">
      <c r="B959" s="80"/>
      <c r="C959" s="75"/>
      <c r="D959" s="75"/>
      <c r="E959" s="75"/>
      <c r="F959" s="75"/>
      <c r="G959" s="76"/>
      <c r="H959" s="76"/>
      <c r="L959" s="78"/>
      <c r="M959" s="78"/>
      <c r="R959" s="35"/>
    </row>
    <row r="960" spans="2:18" ht="12.75">
      <c r="B960" s="80"/>
      <c r="C960" s="75"/>
      <c r="D960" s="75"/>
      <c r="E960" s="75"/>
      <c r="F960" s="75"/>
      <c r="G960" s="76"/>
      <c r="H960" s="76"/>
      <c r="L960" s="78"/>
      <c r="M960" s="78"/>
      <c r="R960" s="35"/>
    </row>
    <row r="961" spans="2:18" ht="12.75">
      <c r="B961" s="80"/>
      <c r="C961" s="75"/>
      <c r="D961" s="75"/>
      <c r="E961" s="75"/>
      <c r="F961" s="75"/>
      <c r="G961" s="76"/>
      <c r="H961" s="76"/>
      <c r="L961" s="78"/>
      <c r="M961" s="78"/>
      <c r="R961" s="35"/>
    </row>
    <row r="962" spans="2:18" ht="12.75">
      <c r="B962" s="80"/>
      <c r="C962" s="75"/>
      <c r="D962" s="75"/>
      <c r="E962" s="75"/>
      <c r="F962" s="75"/>
      <c r="G962" s="76"/>
      <c r="H962" s="76"/>
      <c r="L962" s="78"/>
      <c r="M962" s="78"/>
      <c r="R962" s="35"/>
    </row>
    <row r="963" spans="2:18" ht="12.75">
      <c r="B963" s="80"/>
      <c r="C963" s="75"/>
      <c r="D963" s="75"/>
      <c r="E963" s="75"/>
      <c r="F963" s="75"/>
      <c r="G963" s="76"/>
      <c r="H963" s="76"/>
      <c r="L963" s="78"/>
      <c r="M963" s="78"/>
      <c r="R963" s="35"/>
    </row>
    <row r="964" spans="2:18" ht="12.75">
      <c r="B964" s="80"/>
      <c r="C964" s="75"/>
      <c r="D964" s="75"/>
      <c r="E964" s="75"/>
      <c r="F964" s="75"/>
      <c r="G964" s="76"/>
      <c r="H964" s="76"/>
      <c r="L964" s="78"/>
      <c r="M964" s="78"/>
      <c r="R964" s="35"/>
    </row>
    <row r="965" spans="2:18" ht="12.75">
      <c r="B965" s="80"/>
      <c r="C965" s="75"/>
      <c r="D965" s="75"/>
      <c r="E965" s="75"/>
      <c r="F965" s="75"/>
      <c r="G965" s="76"/>
      <c r="H965" s="76"/>
      <c r="L965" s="78"/>
      <c r="M965" s="78"/>
      <c r="R965" s="35"/>
    </row>
    <row r="966" spans="2:18" ht="12.75">
      <c r="B966" s="80"/>
      <c r="C966" s="75"/>
      <c r="D966" s="75"/>
      <c r="E966" s="75"/>
      <c r="F966" s="75"/>
      <c r="G966" s="76"/>
      <c r="H966" s="76"/>
      <c r="L966" s="78"/>
      <c r="M966" s="78"/>
      <c r="R966" s="35"/>
    </row>
    <row r="967" spans="2:18" ht="12.75">
      <c r="B967" s="80"/>
      <c r="C967" s="75"/>
      <c r="D967" s="75"/>
      <c r="E967" s="75"/>
      <c r="F967" s="75"/>
      <c r="G967" s="76"/>
      <c r="H967" s="76"/>
      <c r="L967" s="78"/>
      <c r="M967" s="78"/>
      <c r="R967" s="35"/>
    </row>
    <row r="968" spans="2:18" ht="12.75">
      <c r="B968" s="80"/>
      <c r="C968" s="75"/>
      <c r="D968" s="75"/>
      <c r="E968" s="75"/>
      <c r="F968" s="75"/>
      <c r="G968" s="76"/>
      <c r="H968" s="76"/>
      <c r="L968" s="78"/>
      <c r="M968" s="78"/>
      <c r="R968" s="35"/>
    </row>
    <row r="969" spans="2:18" ht="12.75">
      <c r="B969" s="80"/>
      <c r="C969" s="75"/>
      <c r="D969" s="75"/>
      <c r="E969" s="75"/>
      <c r="F969" s="75"/>
      <c r="G969" s="76"/>
      <c r="H969" s="76"/>
      <c r="I969" s="62"/>
      <c r="J969" s="59"/>
      <c r="K969" s="61"/>
      <c r="L969" s="78"/>
      <c r="M969" s="78"/>
      <c r="N969" s="192"/>
      <c r="O969" s="60"/>
      <c r="P969" s="60"/>
      <c r="R969" s="35"/>
    </row>
    <row r="970" spans="2:18" ht="12.75">
      <c r="B970" s="79"/>
      <c r="C970" s="75"/>
      <c r="D970" s="75"/>
      <c r="E970" s="75"/>
      <c r="F970" s="75"/>
      <c r="G970" s="76"/>
      <c r="H970" s="76"/>
      <c r="L970" s="78"/>
      <c r="M970" s="78"/>
      <c r="R970" s="35"/>
    </row>
    <row r="971" spans="2:18" ht="12.75">
      <c r="B971" s="80"/>
      <c r="C971" s="73"/>
      <c r="D971" s="73"/>
      <c r="E971" s="73"/>
      <c r="F971" s="73"/>
      <c r="G971" s="74"/>
      <c r="H971" s="74"/>
      <c r="L971" s="77"/>
      <c r="M971" s="77"/>
      <c r="R971" s="35"/>
    </row>
    <row r="972" spans="2:18" ht="12.75">
      <c r="B972" s="80"/>
      <c r="C972" s="75"/>
      <c r="D972" s="75"/>
      <c r="E972" s="75"/>
      <c r="F972" s="75"/>
      <c r="G972" s="76"/>
      <c r="H972" s="76"/>
      <c r="L972" s="78"/>
      <c r="M972" s="78"/>
      <c r="R972" s="35"/>
    </row>
    <row r="973" spans="2:18" ht="12.75">
      <c r="B973" s="80"/>
      <c r="C973" s="75"/>
      <c r="D973" s="75"/>
      <c r="E973" s="75"/>
      <c r="F973" s="75"/>
      <c r="G973" s="76"/>
      <c r="H973" s="76"/>
      <c r="L973" s="78"/>
      <c r="M973" s="78"/>
      <c r="R973" s="35"/>
    </row>
    <row r="974" spans="2:18" ht="12.75">
      <c r="B974" s="80"/>
      <c r="C974" s="75"/>
      <c r="D974" s="75"/>
      <c r="E974" s="75"/>
      <c r="F974" s="75"/>
      <c r="G974" s="76"/>
      <c r="H974" s="76"/>
      <c r="L974" s="78"/>
      <c r="M974" s="78"/>
      <c r="R974" s="35"/>
    </row>
    <row r="975" spans="2:18" ht="12.75">
      <c r="B975" s="80"/>
      <c r="C975" s="75"/>
      <c r="D975" s="75"/>
      <c r="E975" s="75"/>
      <c r="F975" s="75"/>
      <c r="G975" s="76"/>
      <c r="H975" s="76"/>
      <c r="L975" s="78"/>
      <c r="M975" s="78"/>
      <c r="R975" s="35"/>
    </row>
    <row r="976" spans="2:18" ht="12.75">
      <c r="B976" s="80"/>
      <c r="C976" s="75"/>
      <c r="D976" s="75"/>
      <c r="E976" s="75"/>
      <c r="F976" s="75"/>
      <c r="G976" s="76"/>
      <c r="H976" s="76"/>
      <c r="L976" s="78"/>
      <c r="M976" s="78"/>
      <c r="R976" s="35"/>
    </row>
    <row r="977" spans="2:18" ht="12.75">
      <c r="B977" s="80"/>
      <c r="C977" s="75"/>
      <c r="D977" s="75"/>
      <c r="E977" s="75"/>
      <c r="F977" s="75"/>
      <c r="G977" s="76"/>
      <c r="H977" s="76"/>
      <c r="L977" s="78"/>
      <c r="M977" s="78"/>
      <c r="R977" s="35"/>
    </row>
    <row r="978" spans="2:18" ht="12.75">
      <c r="B978" s="80"/>
      <c r="C978" s="75"/>
      <c r="D978" s="75"/>
      <c r="E978" s="75"/>
      <c r="F978" s="75"/>
      <c r="G978" s="76"/>
      <c r="H978" s="76"/>
      <c r="L978" s="78"/>
      <c r="M978" s="78"/>
      <c r="R978" s="35"/>
    </row>
    <row r="979" spans="2:18" ht="12.75">
      <c r="B979" s="80"/>
      <c r="C979" s="75"/>
      <c r="D979" s="75"/>
      <c r="E979" s="75"/>
      <c r="F979" s="75"/>
      <c r="G979" s="76"/>
      <c r="H979" s="76"/>
      <c r="L979" s="78"/>
      <c r="M979" s="78"/>
      <c r="R979" s="35"/>
    </row>
    <row r="980" spans="2:18" ht="12.75">
      <c r="B980" s="80"/>
      <c r="C980" s="75"/>
      <c r="D980" s="75"/>
      <c r="E980" s="75"/>
      <c r="F980" s="75"/>
      <c r="G980" s="76"/>
      <c r="H980" s="76"/>
      <c r="L980" s="78"/>
      <c r="M980" s="78"/>
      <c r="R980" s="35"/>
    </row>
    <row r="981" spans="2:18" ht="12.75">
      <c r="B981" s="80"/>
      <c r="C981" s="75"/>
      <c r="D981" s="75"/>
      <c r="E981" s="75"/>
      <c r="F981" s="75"/>
      <c r="G981" s="76"/>
      <c r="H981" s="76"/>
      <c r="L981" s="78"/>
      <c r="M981" s="78"/>
      <c r="R981" s="35"/>
    </row>
    <row r="982" spans="2:18" ht="12.75">
      <c r="B982" s="80"/>
      <c r="C982" s="75"/>
      <c r="D982" s="75"/>
      <c r="E982" s="75"/>
      <c r="F982" s="75"/>
      <c r="G982" s="76"/>
      <c r="H982" s="76"/>
      <c r="L982" s="78"/>
      <c r="M982" s="78"/>
      <c r="R982" s="35"/>
    </row>
    <row r="983" spans="2:18" ht="12.75">
      <c r="B983" s="80"/>
      <c r="C983" s="75"/>
      <c r="D983" s="75"/>
      <c r="E983" s="75"/>
      <c r="F983" s="75"/>
      <c r="G983" s="76"/>
      <c r="H983" s="76"/>
      <c r="L983" s="78"/>
      <c r="M983" s="78"/>
      <c r="R983" s="35"/>
    </row>
    <row r="984" spans="2:18" ht="12.75">
      <c r="B984" s="80"/>
      <c r="C984" s="75"/>
      <c r="D984" s="75"/>
      <c r="E984" s="75"/>
      <c r="F984" s="75"/>
      <c r="G984" s="76"/>
      <c r="H984" s="76"/>
      <c r="L984" s="78"/>
      <c r="M984" s="78"/>
      <c r="R984" s="35"/>
    </row>
    <row r="985" spans="2:18" ht="12.75">
      <c r="B985" s="80"/>
      <c r="C985" s="75"/>
      <c r="D985" s="75"/>
      <c r="E985" s="75"/>
      <c r="F985" s="75"/>
      <c r="G985" s="76"/>
      <c r="H985" s="76"/>
      <c r="L985" s="78"/>
      <c r="M985" s="78"/>
      <c r="R985" s="35"/>
    </row>
    <row r="986" spans="2:18" ht="12.75">
      <c r="B986" s="80"/>
      <c r="C986" s="75"/>
      <c r="D986" s="75"/>
      <c r="E986" s="75"/>
      <c r="F986" s="75"/>
      <c r="G986" s="76"/>
      <c r="H986" s="76"/>
      <c r="L986" s="78"/>
      <c r="M986" s="78"/>
      <c r="R986" s="35"/>
    </row>
    <row r="987" spans="2:18" ht="12.75">
      <c r="B987" s="80"/>
      <c r="C987" s="75"/>
      <c r="D987" s="75"/>
      <c r="E987" s="75"/>
      <c r="F987" s="75"/>
      <c r="G987" s="76"/>
      <c r="H987" s="76"/>
      <c r="L987" s="78"/>
      <c r="M987" s="78"/>
      <c r="R987" s="35"/>
    </row>
    <row r="988" spans="2:18" ht="12.75">
      <c r="B988" s="80"/>
      <c r="C988" s="75"/>
      <c r="D988" s="75"/>
      <c r="E988" s="75"/>
      <c r="F988" s="75"/>
      <c r="G988" s="76"/>
      <c r="H988" s="76"/>
      <c r="L988" s="78"/>
      <c r="M988" s="78"/>
      <c r="R988" s="35"/>
    </row>
    <row r="989" spans="2:18" ht="12.75">
      <c r="B989" s="80"/>
      <c r="C989" s="75"/>
      <c r="D989" s="75"/>
      <c r="E989" s="75"/>
      <c r="F989" s="75"/>
      <c r="G989" s="76"/>
      <c r="H989" s="76"/>
      <c r="L989" s="78"/>
      <c r="M989" s="78"/>
      <c r="R989" s="35"/>
    </row>
    <row r="990" spans="2:18" ht="12.75">
      <c r="B990" s="80"/>
      <c r="C990" s="75"/>
      <c r="D990" s="75"/>
      <c r="E990" s="75"/>
      <c r="F990" s="75"/>
      <c r="G990" s="76"/>
      <c r="H990" s="76"/>
      <c r="L990" s="78"/>
      <c r="M990" s="78"/>
      <c r="R990" s="35"/>
    </row>
    <row r="991" spans="2:18" ht="12.75">
      <c r="B991" s="80"/>
      <c r="C991" s="75"/>
      <c r="D991" s="75"/>
      <c r="E991" s="75"/>
      <c r="F991" s="75"/>
      <c r="G991" s="76"/>
      <c r="H991" s="76"/>
      <c r="L991" s="78"/>
      <c r="M991" s="78"/>
      <c r="R991" s="35"/>
    </row>
    <row r="992" spans="2:18" ht="12.75">
      <c r="B992" s="80"/>
      <c r="C992" s="75"/>
      <c r="D992" s="75"/>
      <c r="E992" s="75"/>
      <c r="F992" s="75"/>
      <c r="G992" s="76"/>
      <c r="H992" s="76"/>
      <c r="L992" s="78"/>
      <c r="M992" s="78"/>
      <c r="R992" s="35"/>
    </row>
    <row r="993" spans="2:18" ht="12.75">
      <c r="B993" s="80"/>
      <c r="C993" s="75"/>
      <c r="D993" s="75"/>
      <c r="E993" s="75"/>
      <c r="F993" s="75"/>
      <c r="G993" s="76"/>
      <c r="H993" s="76"/>
      <c r="L993" s="78"/>
      <c r="M993" s="78"/>
      <c r="R993" s="35"/>
    </row>
    <row r="994" spans="2:18" ht="12.75">
      <c r="B994" s="80"/>
      <c r="C994" s="75"/>
      <c r="D994" s="75"/>
      <c r="E994" s="75"/>
      <c r="F994" s="75"/>
      <c r="G994" s="76"/>
      <c r="H994" s="76"/>
      <c r="L994" s="78"/>
      <c r="M994" s="78"/>
      <c r="R994" s="35"/>
    </row>
    <row r="995" spans="2:18" ht="12.75">
      <c r="B995" s="80"/>
      <c r="C995" s="75"/>
      <c r="D995" s="75"/>
      <c r="E995" s="75"/>
      <c r="F995" s="75"/>
      <c r="G995" s="76"/>
      <c r="H995" s="76"/>
      <c r="L995" s="78"/>
      <c r="M995" s="78"/>
      <c r="R995" s="35"/>
    </row>
    <row r="996" spans="2:18" ht="12.75">
      <c r="B996" s="80"/>
      <c r="C996" s="75"/>
      <c r="D996" s="75"/>
      <c r="E996" s="75"/>
      <c r="F996" s="75"/>
      <c r="G996" s="76"/>
      <c r="H996" s="76"/>
      <c r="L996" s="78"/>
      <c r="M996" s="78"/>
      <c r="R996" s="35"/>
    </row>
    <row r="997" spans="2:18" ht="12.75">
      <c r="B997" s="80"/>
      <c r="C997" s="75"/>
      <c r="D997" s="75"/>
      <c r="E997" s="75"/>
      <c r="F997" s="75"/>
      <c r="G997" s="76"/>
      <c r="H997" s="76"/>
      <c r="L997" s="78"/>
      <c r="M997" s="78"/>
      <c r="R997" s="35"/>
    </row>
    <row r="998" spans="2:18" ht="12.75">
      <c r="B998" s="80"/>
      <c r="C998" s="75"/>
      <c r="D998" s="75"/>
      <c r="E998" s="75"/>
      <c r="F998" s="75"/>
      <c r="G998" s="76"/>
      <c r="H998" s="76"/>
      <c r="L998" s="78"/>
      <c r="M998" s="78"/>
      <c r="R998" s="35"/>
    </row>
    <row r="999" spans="2:18" ht="12.75">
      <c r="B999" s="80"/>
      <c r="C999" s="75"/>
      <c r="D999" s="75"/>
      <c r="E999" s="75"/>
      <c r="F999" s="75"/>
      <c r="G999" s="76"/>
      <c r="H999" s="76"/>
      <c r="L999" s="78"/>
      <c r="M999" s="78"/>
      <c r="R999" s="35"/>
    </row>
    <row r="1000" spans="2:18" ht="12.75">
      <c r="B1000" s="80"/>
      <c r="C1000" s="75"/>
      <c r="D1000" s="75"/>
      <c r="E1000" s="75"/>
      <c r="F1000" s="75"/>
      <c r="G1000" s="76"/>
      <c r="H1000" s="76"/>
      <c r="L1000" s="78"/>
      <c r="M1000" s="78"/>
      <c r="R1000" s="35"/>
    </row>
    <row r="1001" spans="2:18" ht="12.75">
      <c r="B1001" s="80"/>
      <c r="C1001" s="75"/>
      <c r="D1001" s="75"/>
      <c r="E1001" s="75"/>
      <c r="F1001" s="75"/>
      <c r="G1001" s="76"/>
      <c r="H1001" s="76"/>
      <c r="L1001" s="78"/>
      <c r="M1001" s="78"/>
      <c r="R1001" s="35"/>
    </row>
    <row r="1002" spans="2:18" ht="12.75">
      <c r="B1002" s="80"/>
      <c r="C1002" s="75"/>
      <c r="D1002" s="75"/>
      <c r="E1002" s="75"/>
      <c r="F1002" s="75"/>
      <c r="G1002" s="76"/>
      <c r="H1002" s="76"/>
      <c r="L1002" s="78"/>
      <c r="M1002" s="78"/>
      <c r="R1002" s="35"/>
    </row>
    <row r="1003" spans="2:18" ht="12.75">
      <c r="B1003" s="80"/>
      <c r="C1003" s="75"/>
      <c r="D1003" s="75"/>
      <c r="E1003" s="75"/>
      <c r="F1003" s="75"/>
      <c r="G1003" s="76"/>
      <c r="H1003" s="76"/>
      <c r="L1003" s="78"/>
      <c r="M1003" s="78"/>
      <c r="R1003" s="35"/>
    </row>
    <row r="1004" spans="2:18" ht="12.75">
      <c r="B1004" s="80"/>
      <c r="C1004" s="75"/>
      <c r="D1004" s="75"/>
      <c r="E1004" s="75"/>
      <c r="F1004" s="75"/>
      <c r="G1004" s="76"/>
      <c r="H1004" s="76"/>
      <c r="L1004" s="78"/>
      <c r="M1004" s="78"/>
      <c r="R1004" s="35"/>
    </row>
    <row r="1005" spans="2:18" ht="12.75">
      <c r="B1005" s="80"/>
      <c r="C1005" s="75"/>
      <c r="D1005" s="75"/>
      <c r="E1005" s="75"/>
      <c r="F1005" s="75"/>
      <c r="G1005" s="76"/>
      <c r="H1005" s="76"/>
      <c r="L1005" s="78"/>
      <c r="M1005" s="78"/>
      <c r="R1005" s="35"/>
    </row>
    <row r="1006" spans="2:18" ht="12.75">
      <c r="B1006" s="80"/>
      <c r="C1006" s="75"/>
      <c r="D1006" s="75"/>
      <c r="E1006" s="75"/>
      <c r="F1006" s="75"/>
      <c r="G1006" s="76"/>
      <c r="H1006" s="76"/>
      <c r="L1006" s="78"/>
      <c r="M1006" s="78"/>
      <c r="R1006" s="35"/>
    </row>
    <row r="1007" spans="2:18" ht="12.75">
      <c r="B1007" s="80"/>
      <c r="C1007" s="75"/>
      <c r="D1007" s="75"/>
      <c r="E1007" s="75"/>
      <c r="F1007" s="75"/>
      <c r="G1007" s="76"/>
      <c r="H1007" s="76"/>
      <c r="L1007" s="78"/>
      <c r="M1007" s="78"/>
      <c r="R1007" s="35"/>
    </row>
    <row r="1008" spans="2:18" ht="12.75">
      <c r="B1008" s="79"/>
      <c r="C1008" s="75"/>
      <c r="D1008" s="75"/>
      <c r="E1008" s="75"/>
      <c r="F1008" s="75"/>
      <c r="G1008" s="76"/>
      <c r="H1008" s="76"/>
      <c r="L1008" s="78"/>
      <c r="M1008" s="78"/>
      <c r="R1008" s="35"/>
    </row>
    <row r="1009" spans="2:18" ht="12.75">
      <c r="B1009" s="80"/>
      <c r="C1009" s="75"/>
      <c r="D1009" s="75"/>
      <c r="E1009" s="75"/>
      <c r="F1009" s="75"/>
      <c r="G1009" s="76"/>
      <c r="H1009" s="76"/>
      <c r="L1009" s="78"/>
      <c r="M1009" s="78"/>
      <c r="R1009" s="35"/>
    </row>
    <row r="1010" spans="2:18" ht="12.75">
      <c r="B1010" s="80"/>
      <c r="C1010" s="75"/>
      <c r="D1010" s="75"/>
      <c r="E1010" s="75"/>
      <c r="F1010" s="75"/>
      <c r="G1010" s="76"/>
      <c r="H1010" s="76"/>
      <c r="L1010" s="78"/>
      <c r="M1010" s="78"/>
      <c r="R1010" s="35"/>
    </row>
    <row r="1011" spans="2:18" ht="12.75">
      <c r="B1011" s="80"/>
      <c r="C1011" s="75"/>
      <c r="D1011" s="75"/>
      <c r="E1011" s="75"/>
      <c r="F1011" s="75"/>
      <c r="G1011" s="76"/>
      <c r="H1011" s="76"/>
      <c r="L1011" s="78"/>
      <c r="M1011" s="78"/>
      <c r="R1011" s="35"/>
    </row>
    <row r="1012" spans="2:18" ht="12.75">
      <c r="B1012" s="80"/>
      <c r="C1012" s="75"/>
      <c r="D1012" s="75"/>
      <c r="E1012" s="75"/>
      <c r="F1012" s="75"/>
      <c r="G1012" s="76"/>
      <c r="H1012" s="76"/>
      <c r="L1012" s="78"/>
      <c r="M1012" s="78"/>
      <c r="R1012" s="35"/>
    </row>
    <row r="1013" spans="2:18" ht="12.75">
      <c r="B1013" s="80"/>
      <c r="C1013" s="75"/>
      <c r="D1013" s="75"/>
      <c r="E1013" s="75"/>
      <c r="F1013" s="75"/>
      <c r="G1013" s="76"/>
      <c r="H1013" s="76"/>
      <c r="L1013" s="78"/>
      <c r="M1013" s="78"/>
      <c r="R1013" s="35"/>
    </row>
    <row r="1014" spans="2:18" ht="12.75">
      <c r="B1014" s="80"/>
      <c r="C1014" s="75"/>
      <c r="D1014" s="75"/>
      <c r="E1014" s="75"/>
      <c r="F1014" s="75"/>
      <c r="G1014" s="76"/>
      <c r="H1014" s="76"/>
      <c r="L1014" s="78"/>
      <c r="M1014" s="78"/>
      <c r="R1014" s="35"/>
    </row>
    <row r="1015" spans="2:18" ht="12.75">
      <c r="B1015" s="80"/>
      <c r="C1015" s="75"/>
      <c r="D1015" s="75"/>
      <c r="E1015" s="75"/>
      <c r="F1015" s="75"/>
      <c r="G1015" s="76"/>
      <c r="H1015" s="76"/>
      <c r="L1015" s="78"/>
      <c r="M1015" s="78"/>
      <c r="R1015" s="35"/>
    </row>
    <row r="1016" spans="2:18" ht="12.75">
      <c r="B1016" s="80"/>
      <c r="C1016" s="75"/>
      <c r="D1016" s="75"/>
      <c r="E1016" s="75"/>
      <c r="F1016" s="75"/>
      <c r="G1016" s="76"/>
      <c r="H1016" s="76"/>
      <c r="L1016" s="78"/>
      <c r="M1016" s="78"/>
      <c r="R1016" s="35"/>
    </row>
    <row r="1017" spans="2:18" ht="12.75">
      <c r="B1017" s="80"/>
      <c r="C1017" s="75"/>
      <c r="D1017" s="75"/>
      <c r="E1017" s="75"/>
      <c r="F1017" s="75"/>
      <c r="G1017" s="76"/>
      <c r="H1017" s="76"/>
      <c r="L1017" s="78"/>
      <c r="M1017" s="78"/>
      <c r="R1017" s="35"/>
    </row>
    <row r="1018" spans="2:18" ht="12.75">
      <c r="B1018" s="80"/>
      <c r="C1018" s="75"/>
      <c r="D1018" s="75"/>
      <c r="E1018" s="75"/>
      <c r="F1018" s="75"/>
      <c r="G1018" s="76"/>
      <c r="H1018" s="76"/>
      <c r="L1018" s="78"/>
      <c r="M1018" s="78"/>
      <c r="R1018" s="35"/>
    </row>
    <row r="1019" spans="2:18" ht="12.75">
      <c r="B1019" s="80"/>
      <c r="C1019" s="75"/>
      <c r="D1019" s="75"/>
      <c r="E1019" s="75"/>
      <c r="F1019" s="75"/>
      <c r="G1019" s="76"/>
      <c r="H1019" s="76"/>
      <c r="L1019" s="78"/>
      <c r="M1019" s="78"/>
      <c r="R1019" s="35"/>
    </row>
    <row r="1020" spans="2:18" ht="12.75">
      <c r="B1020" s="80"/>
      <c r="C1020" s="75"/>
      <c r="D1020" s="75"/>
      <c r="E1020" s="75"/>
      <c r="F1020" s="75"/>
      <c r="G1020" s="76"/>
      <c r="H1020" s="76"/>
      <c r="L1020" s="78"/>
      <c r="M1020" s="78"/>
      <c r="R1020" s="35"/>
    </row>
    <row r="1021" spans="2:18" ht="12.75">
      <c r="B1021" s="80"/>
      <c r="C1021" s="75"/>
      <c r="D1021" s="75"/>
      <c r="E1021" s="75"/>
      <c r="F1021" s="75"/>
      <c r="G1021" s="76"/>
      <c r="H1021" s="76"/>
      <c r="L1021" s="78"/>
      <c r="M1021" s="78"/>
      <c r="R1021" s="35"/>
    </row>
    <row r="1022" spans="2:18" ht="12.75">
      <c r="B1022" s="80"/>
      <c r="C1022" s="75"/>
      <c r="D1022" s="75"/>
      <c r="E1022" s="75"/>
      <c r="F1022" s="75"/>
      <c r="G1022" s="76"/>
      <c r="H1022" s="76"/>
      <c r="L1022" s="78"/>
      <c r="M1022" s="78"/>
      <c r="R1022" s="35"/>
    </row>
    <row r="1023" spans="2:18" ht="12.75">
      <c r="B1023" s="80"/>
      <c r="C1023" s="75"/>
      <c r="D1023" s="75"/>
      <c r="E1023" s="75"/>
      <c r="F1023" s="75"/>
      <c r="G1023" s="76"/>
      <c r="H1023" s="76"/>
      <c r="L1023" s="78"/>
      <c r="M1023" s="78"/>
      <c r="R1023" s="35"/>
    </row>
    <row r="1024" spans="2:18" ht="12.75">
      <c r="B1024" s="80"/>
      <c r="C1024" s="75"/>
      <c r="D1024" s="75"/>
      <c r="E1024" s="75"/>
      <c r="F1024" s="75"/>
      <c r="G1024" s="76"/>
      <c r="H1024" s="76"/>
      <c r="L1024" s="78"/>
      <c r="M1024" s="78"/>
      <c r="R1024" s="35"/>
    </row>
    <row r="1025" spans="2:18" ht="12.75">
      <c r="B1025" s="80"/>
      <c r="C1025" s="75"/>
      <c r="D1025" s="75"/>
      <c r="E1025" s="75"/>
      <c r="F1025" s="75"/>
      <c r="G1025" s="76"/>
      <c r="H1025" s="76"/>
      <c r="L1025" s="78"/>
      <c r="M1025" s="78"/>
      <c r="R1025" s="35"/>
    </row>
    <row r="1026" spans="2:18" ht="12.75">
      <c r="B1026" s="80"/>
      <c r="C1026" s="75"/>
      <c r="D1026" s="75"/>
      <c r="E1026" s="75"/>
      <c r="F1026" s="75"/>
      <c r="G1026" s="76"/>
      <c r="H1026" s="76"/>
      <c r="L1026" s="78"/>
      <c r="M1026" s="78"/>
      <c r="R1026" s="35"/>
    </row>
    <row r="1027" spans="2:18" ht="12.75">
      <c r="B1027" s="80"/>
      <c r="C1027" s="75"/>
      <c r="D1027" s="75"/>
      <c r="E1027" s="75"/>
      <c r="F1027" s="75"/>
      <c r="G1027" s="76"/>
      <c r="H1027" s="76"/>
      <c r="L1027" s="78"/>
      <c r="M1027" s="78"/>
      <c r="R1027" s="35"/>
    </row>
    <row r="1028" spans="2:18" ht="12.75">
      <c r="B1028" s="80"/>
      <c r="C1028" s="75"/>
      <c r="D1028" s="75"/>
      <c r="E1028" s="75"/>
      <c r="F1028" s="75"/>
      <c r="G1028" s="76"/>
      <c r="H1028" s="76"/>
      <c r="L1028" s="78"/>
      <c r="M1028" s="78"/>
      <c r="R1028" s="35"/>
    </row>
    <row r="1029" spans="2:18" ht="12.75">
      <c r="B1029" s="80"/>
      <c r="C1029" s="75"/>
      <c r="D1029" s="75"/>
      <c r="E1029" s="75"/>
      <c r="F1029" s="75"/>
      <c r="G1029" s="76"/>
      <c r="H1029" s="76"/>
      <c r="L1029" s="78"/>
      <c r="M1029" s="78"/>
      <c r="R1029" s="35"/>
    </row>
    <row r="1030" spans="2:18" ht="12.75">
      <c r="B1030" s="80"/>
      <c r="C1030" s="75"/>
      <c r="D1030" s="75"/>
      <c r="E1030" s="75"/>
      <c r="F1030" s="75"/>
      <c r="G1030" s="76"/>
      <c r="H1030" s="76"/>
      <c r="L1030" s="78"/>
      <c r="M1030" s="78"/>
      <c r="R1030" s="35"/>
    </row>
    <row r="1031" spans="2:18" ht="12.75">
      <c r="B1031" s="80"/>
      <c r="C1031" s="75"/>
      <c r="D1031" s="75"/>
      <c r="E1031" s="75"/>
      <c r="F1031" s="75"/>
      <c r="G1031" s="76"/>
      <c r="H1031" s="76"/>
      <c r="L1031" s="78"/>
      <c r="M1031" s="78"/>
      <c r="R1031" s="35"/>
    </row>
    <row r="1032" spans="2:18" ht="12.75">
      <c r="B1032" s="80"/>
      <c r="C1032" s="75"/>
      <c r="D1032" s="75"/>
      <c r="E1032" s="75"/>
      <c r="F1032" s="75"/>
      <c r="G1032" s="76"/>
      <c r="H1032" s="76"/>
      <c r="L1032" s="78"/>
      <c r="M1032" s="78"/>
      <c r="R1032" s="35"/>
    </row>
    <row r="1033" spans="2:18" ht="12.75">
      <c r="B1033" s="80"/>
      <c r="C1033" s="75"/>
      <c r="D1033" s="75"/>
      <c r="E1033" s="75"/>
      <c r="F1033" s="75"/>
      <c r="G1033" s="76"/>
      <c r="H1033" s="76"/>
      <c r="L1033" s="78"/>
      <c r="M1033" s="78"/>
      <c r="R1033" s="35"/>
    </row>
    <row r="1034" spans="2:18" ht="12.75">
      <c r="B1034" s="80"/>
      <c r="C1034" s="75"/>
      <c r="D1034" s="75"/>
      <c r="E1034" s="75"/>
      <c r="F1034" s="75"/>
      <c r="G1034" s="76"/>
      <c r="H1034" s="76"/>
      <c r="L1034" s="78"/>
      <c r="M1034" s="78"/>
      <c r="R1034" s="35"/>
    </row>
    <row r="1035" spans="2:18" ht="12.75">
      <c r="B1035" s="80"/>
      <c r="C1035" s="75"/>
      <c r="D1035" s="75"/>
      <c r="E1035" s="75"/>
      <c r="F1035" s="75"/>
      <c r="G1035" s="76"/>
      <c r="H1035" s="76"/>
      <c r="L1035" s="78"/>
      <c r="M1035" s="78"/>
      <c r="R1035" s="35"/>
    </row>
    <row r="1036" spans="2:18" ht="12.75">
      <c r="B1036" s="80"/>
      <c r="C1036" s="75"/>
      <c r="D1036" s="75"/>
      <c r="E1036" s="75"/>
      <c r="F1036" s="75"/>
      <c r="G1036" s="76"/>
      <c r="H1036" s="76"/>
      <c r="L1036" s="78"/>
      <c r="M1036" s="78"/>
      <c r="R1036" s="35"/>
    </row>
    <row r="1037" spans="2:18" ht="12.75">
      <c r="B1037" s="80"/>
      <c r="C1037" s="75"/>
      <c r="D1037" s="75"/>
      <c r="E1037" s="75"/>
      <c r="F1037" s="75"/>
      <c r="G1037" s="76"/>
      <c r="H1037" s="76"/>
      <c r="L1037" s="78"/>
      <c r="M1037" s="78"/>
      <c r="R1037" s="35"/>
    </row>
    <row r="1038" spans="2:18" ht="12.75">
      <c r="B1038" s="80"/>
      <c r="C1038" s="75"/>
      <c r="D1038" s="75"/>
      <c r="E1038" s="75"/>
      <c r="F1038" s="75"/>
      <c r="G1038" s="76"/>
      <c r="H1038" s="76"/>
      <c r="L1038" s="78"/>
      <c r="M1038" s="78"/>
      <c r="R1038" s="35"/>
    </row>
    <row r="1039" spans="2:18" ht="12.75">
      <c r="B1039" s="80"/>
      <c r="C1039" s="75"/>
      <c r="D1039" s="75"/>
      <c r="E1039" s="75"/>
      <c r="F1039" s="75"/>
      <c r="G1039" s="76"/>
      <c r="H1039" s="76"/>
      <c r="L1039" s="78"/>
      <c r="M1039" s="78"/>
      <c r="R1039" s="35"/>
    </row>
    <row r="1040" spans="2:18" ht="12.75">
      <c r="B1040" s="80"/>
      <c r="C1040" s="75"/>
      <c r="D1040" s="75"/>
      <c r="E1040" s="75"/>
      <c r="F1040" s="75"/>
      <c r="G1040" s="76"/>
      <c r="H1040" s="76"/>
      <c r="L1040" s="78"/>
      <c r="M1040" s="78"/>
      <c r="R1040" s="35"/>
    </row>
    <row r="1041" spans="2:18" ht="12.75">
      <c r="B1041" s="80"/>
      <c r="C1041" s="75"/>
      <c r="D1041" s="75"/>
      <c r="E1041" s="75"/>
      <c r="F1041" s="75"/>
      <c r="G1041" s="76"/>
      <c r="H1041" s="76"/>
      <c r="L1041" s="78"/>
      <c r="M1041" s="78"/>
      <c r="R1041" s="35"/>
    </row>
    <row r="1042" spans="2:18" ht="12.75">
      <c r="B1042" s="80"/>
      <c r="C1042" s="75"/>
      <c r="D1042" s="75"/>
      <c r="E1042" s="75"/>
      <c r="F1042" s="75"/>
      <c r="G1042" s="76"/>
      <c r="H1042" s="76"/>
      <c r="L1042" s="78"/>
      <c r="M1042" s="78"/>
      <c r="R1042" s="35"/>
    </row>
    <row r="1043" spans="2:18" ht="12.75">
      <c r="B1043" s="80"/>
      <c r="C1043" s="75"/>
      <c r="D1043" s="75"/>
      <c r="E1043" s="75"/>
      <c r="F1043" s="75"/>
      <c r="G1043" s="76"/>
      <c r="H1043" s="76"/>
      <c r="L1043" s="78"/>
      <c r="M1043" s="78"/>
      <c r="R1043" s="35"/>
    </row>
    <row r="1044" spans="2:18" ht="12.75">
      <c r="B1044" s="80"/>
      <c r="C1044" s="73"/>
      <c r="D1044" s="73"/>
      <c r="E1044" s="73"/>
      <c r="F1044" s="73"/>
      <c r="G1044" s="74"/>
      <c r="H1044" s="74"/>
      <c r="L1044" s="160"/>
      <c r="M1044" s="77"/>
      <c r="R1044" s="35"/>
    </row>
    <row r="1045" spans="2:18" ht="12.75">
      <c r="B1045" s="80"/>
      <c r="C1045" s="75"/>
      <c r="D1045" s="75"/>
      <c r="E1045" s="75"/>
      <c r="F1045" s="75"/>
      <c r="G1045" s="76"/>
      <c r="H1045" s="76"/>
      <c r="L1045" s="160"/>
      <c r="M1045" s="78"/>
      <c r="R1045" s="35"/>
    </row>
    <row r="1046" spans="2:18" ht="12.75">
      <c r="B1046" s="80"/>
      <c r="C1046" s="75"/>
      <c r="D1046" s="75"/>
      <c r="E1046" s="75"/>
      <c r="F1046" s="75"/>
      <c r="G1046" s="76"/>
      <c r="H1046" s="76"/>
      <c r="L1046" s="78"/>
      <c r="M1046" s="78"/>
      <c r="R1046" s="35"/>
    </row>
    <row r="1047" spans="2:18" ht="12.75">
      <c r="B1047" s="80"/>
      <c r="C1047" s="75"/>
      <c r="D1047" s="75"/>
      <c r="E1047" s="75"/>
      <c r="F1047" s="75"/>
      <c r="G1047" s="76"/>
      <c r="H1047" s="76"/>
      <c r="L1047" s="78"/>
      <c r="M1047" s="78"/>
      <c r="R1047" s="35"/>
    </row>
    <row r="1048" spans="2:18" ht="12.75">
      <c r="B1048" s="80"/>
      <c r="C1048" s="73"/>
      <c r="D1048" s="73"/>
      <c r="E1048" s="73"/>
      <c r="F1048" s="73"/>
      <c r="G1048" s="74"/>
      <c r="H1048" s="74"/>
      <c r="L1048" s="77"/>
      <c r="M1048" s="77"/>
      <c r="R1048" s="35"/>
    </row>
    <row r="1049" spans="2:18" ht="12.75">
      <c r="B1049" s="80"/>
      <c r="C1049" s="75"/>
      <c r="D1049" s="75"/>
      <c r="E1049" s="75"/>
      <c r="F1049" s="75"/>
      <c r="G1049" s="76"/>
      <c r="H1049" s="76"/>
      <c r="L1049" s="78"/>
      <c r="M1049" s="78"/>
      <c r="R1049" s="35"/>
    </row>
    <row r="1050" spans="2:18" ht="12.75">
      <c r="B1050" s="80"/>
      <c r="C1050" s="75"/>
      <c r="D1050" s="75"/>
      <c r="E1050" s="75"/>
      <c r="F1050" s="75"/>
      <c r="G1050" s="76"/>
      <c r="H1050" s="76"/>
      <c r="L1050" s="78"/>
      <c r="M1050" s="78"/>
      <c r="R1050" s="35"/>
    </row>
    <row r="1051" spans="2:18" ht="12.75">
      <c r="B1051" s="80"/>
      <c r="C1051" s="75"/>
      <c r="D1051" s="75"/>
      <c r="E1051" s="75"/>
      <c r="F1051" s="75"/>
      <c r="G1051" s="76"/>
      <c r="H1051" s="76"/>
      <c r="L1051" s="78"/>
      <c r="M1051" s="78"/>
      <c r="R1051" s="35"/>
    </row>
    <row r="1052" spans="2:18" ht="12.75">
      <c r="B1052" s="80"/>
      <c r="C1052" s="75"/>
      <c r="D1052" s="75"/>
      <c r="E1052" s="75"/>
      <c r="F1052" s="75"/>
      <c r="G1052" s="76"/>
      <c r="H1052" s="76"/>
      <c r="L1052" s="78"/>
      <c r="M1052" s="78"/>
      <c r="R1052" s="35"/>
    </row>
    <row r="1053" spans="2:18" ht="12.75">
      <c r="B1053" s="80"/>
      <c r="C1053" s="75"/>
      <c r="D1053" s="75"/>
      <c r="E1053" s="75"/>
      <c r="F1053" s="75"/>
      <c r="G1053" s="76"/>
      <c r="H1053" s="76"/>
      <c r="L1053" s="78"/>
      <c r="M1053" s="78"/>
      <c r="R1053" s="35"/>
    </row>
    <row r="1054" spans="2:18" ht="12.75">
      <c r="B1054" s="80"/>
      <c r="C1054" s="75"/>
      <c r="D1054" s="75"/>
      <c r="E1054" s="75"/>
      <c r="F1054" s="75"/>
      <c r="G1054" s="76"/>
      <c r="H1054" s="76"/>
      <c r="L1054" s="78"/>
      <c r="M1054" s="78"/>
      <c r="R1054" s="35"/>
    </row>
    <row r="1055" spans="2:18" ht="12.75">
      <c r="B1055" s="80"/>
      <c r="C1055" s="75"/>
      <c r="D1055" s="75"/>
      <c r="E1055" s="75"/>
      <c r="F1055" s="75"/>
      <c r="G1055" s="76"/>
      <c r="H1055" s="76"/>
      <c r="L1055" s="78"/>
      <c r="M1055" s="78"/>
      <c r="R1055" s="35"/>
    </row>
    <row r="1056" spans="2:18" ht="12.75">
      <c r="B1056" s="80"/>
      <c r="C1056" s="75"/>
      <c r="D1056" s="75"/>
      <c r="E1056" s="75"/>
      <c r="F1056" s="75"/>
      <c r="G1056" s="76"/>
      <c r="H1056" s="76"/>
      <c r="L1056" s="78"/>
      <c r="M1056" s="78"/>
      <c r="R1056" s="35"/>
    </row>
    <row r="1057" spans="2:18" ht="12.75">
      <c r="B1057" s="80"/>
      <c r="C1057" s="73"/>
      <c r="D1057" s="73"/>
      <c r="E1057" s="73"/>
      <c r="F1057" s="73"/>
      <c r="G1057" s="74"/>
      <c r="H1057" s="74"/>
      <c r="L1057" s="77"/>
      <c r="M1057" s="77"/>
      <c r="R1057" s="35"/>
    </row>
    <row r="1058" spans="2:18" ht="12.75">
      <c r="B1058" s="79"/>
      <c r="C1058" s="75"/>
      <c r="D1058" s="75"/>
      <c r="E1058" s="75"/>
      <c r="F1058" s="75"/>
      <c r="G1058" s="74"/>
      <c r="H1058" s="74"/>
      <c r="L1058" s="78"/>
      <c r="M1058" s="78"/>
      <c r="R1058" s="35"/>
    </row>
    <row r="1059" spans="2:18" ht="12.75">
      <c r="B1059" s="80"/>
      <c r="C1059" s="75"/>
      <c r="D1059" s="75"/>
      <c r="E1059" s="75"/>
      <c r="F1059" s="75"/>
      <c r="G1059" s="76"/>
      <c r="H1059" s="76"/>
      <c r="L1059" s="78"/>
      <c r="M1059" s="78"/>
      <c r="R1059" s="35"/>
    </row>
    <row r="1060" spans="2:18" ht="12.75">
      <c r="B1060" s="80"/>
      <c r="C1060" s="75"/>
      <c r="D1060" s="75"/>
      <c r="E1060" s="75"/>
      <c r="F1060" s="75"/>
      <c r="G1060" s="76"/>
      <c r="H1060" s="76"/>
      <c r="L1060" s="78"/>
      <c r="M1060" s="78"/>
      <c r="R1060" s="35"/>
    </row>
    <row r="1061" spans="2:18" ht="12.75">
      <c r="B1061" s="80"/>
      <c r="C1061" s="75"/>
      <c r="D1061" s="75"/>
      <c r="E1061" s="75"/>
      <c r="F1061" s="75"/>
      <c r="G1061" s="74"/>
      <c r="H1061" s="74"/>
      <c r="L1061" s="78"/>
      <c r="M1061" s="78"/>
      <c r="R1061" s="35"/>
    </row>
    <row r="1062" spans="2:18" ht="12.75">
      <c r="B1062" s="80"/>
      <c r="C1062" s="75"/>
      <c r="D1062" s="75"/>
      <c r="E1062" s="75"/>
      <c r="F1062" s="75"/>
      <c r="G1062" s="74"/>
      <c r="H1062" s="74"/>
      <c r="L1062" s="78"/>
      <c r="M1062" s="78"/>
      <c r="R1062" s="35"/>
    </row>
    <row r="1063" spans="2:18" ht="12.75">
      <c r="B1063" s="80"/>
      <c r="C1063" s="75"/>
      <c r="D1063" s="75"/>
      <c r="E1063" s="75"/>
      <c r="F1063" s="75"/>
      <c r="G1063" s="74"/>
      <c r="H1063" s="74"/>
      <c r="L1063" s="78"/>
      <c r="M1063" s="162"/>
      <c r="N1063" s="135"/>
      <c r="R1063" s="35"/>
    </row>
    <row r="1064" spans="2:18" ht="12.75">
      <c r="B1064" s="80"/>
      <c r="C1064" s="75"/>
      <c r="D1064" s="75"/>
      <c r="E1064" s="75"/>
      <c r="F1064" s="75"/>
      <c r="G1064" s="76"/>
      <c r="H1064" s="76"/>
      <c r="L1064" s="78"/>
      <c r="M1064" s="78"/>
      <c r="R1064" s="35"/>
    </row>
    <row r="1065" spans="2:18" ht="12.75">
      <c r="B1065" s="80"/>
      <c r="C1065" s="75"/>
      <c r="D1065" s="75"/>
      <c r="E1065" s="75"/>
      <c r="F1065" s="75"/>
      <c r="G1065" s="76"/>
      <c r="H1065" s="76"/>
      <c r="L1065" s="78"/>
      <c r="M1065" s="78"/>
      <c r="R1065" s="35"/>
    </row>
    <row r="1066" spans="2:18" ht="12.75">
      <c r="B1066" s="80"/>
      <c r="C1066" s="75"/>
      <c r="D1066" s="75"/>
      <c r="E1066" s="75"/>
      <c r="F1066" s="75"/>
      <c r="G1066" s="76"/>
      <c r="H1066" s="76"/>
      <c r="L1066" s="78"/>
      <c r="M1066" s="78"/>
      <c r="R1066" s="35"/>
    </row>
    <row r="1067" spans="2:18" ht="12.75">
      <c r="B1067" s="80"/>
      <c r="C1067" s="73"/>
      <c r="D1067" s="73"/>
      <c r="E1067" s="73"/>
      <c r="F1067" s="73"/>
      <c r="G1067" s="74"/>
      <c r="H1067" s="74"/>
      <c r="L1067" s="77"/>
      <c r="M1067" s="77"/>
      <c r="R1067" s="35"/>
    </row>
    <row r="1068" spans="2:18" ht="12.75">
      <c r="B1068" s="80"/>
      <c r="C1068" s="75"/>
      <c r="D1068" s="75"/>
      <c r="E1068" s="75"/>
      <c r="F1068" s="75"/>
      <c r="G1068" s="76"/>
      <c r="H1068" s="76"/>
      <c r="L1068" s="78"/>
      <c r="M1068" s="78"/>
      <c r="R1068" s="35"/>
    </row>
    <row r="1069" spans="2:18" ht="12.75">
      <c r="B1069" s="80"/>
      <c r="C1069" s="75"/>
      <c r="D1069" s="75"/>
      <c r="E1069" s="75"/>
      <c r="F1069" s="75"/>
      <c r="G1069" s="76"/>
      <c r="H1069" s="76"/>
      <c r="L1069" s="78"/>
      <c r="M1069" s="78"/>
      <c r="R1069" s="35"/>
    </row>
    <row r="1070" spans="2:18" ht="12.75">
      <c r="B1070" s="80"/>
      <c r="C1070" s="75"/>
      <c r="D1070" s="75"/>
      <c r="E1070" s="75"/>
      <c r="F1070" s="75"/>
      <c r="G1070" s="76"/>
      <c r="H1070" s="76"/>
      <c r="L1070" s="78"/>
      <c r="M1070" s="78"/>
      <c r="R1070" s="35"/>
    </row>
    <row r="1071" spans="2:18" ht="12.75">
      <c r="B1071" s="80"/>
      <c r="C1071" s="75"/>
      <c r="D1071" s="75"/>
      <c r="E1071" s="75"/>
      <c r="F1071" s="75"/>
      <c r="G1071" s="76"/>
      <c r="H1071" s="76"/>
      <c r="L1071" s="78"/>
      <c r="M1071" s="78"/>
      <c r="R1071" s="35"/>
    </row>
    <row r="1072" spans="2:18" ht="12.75">
      <c r="B1072" s="80"/>
      <c r="C1072" s="75"/>
      <c r="D1072" s="75"/>
      <c r="E1072" s="75"/>
      <c r="F1072" s="75"/>
      <c r="G1072" s="76"/>
      <c r="H1072" s="76"/>
      <c r="L1072" s="78"/>
      <c r="M1072" s="78"/>
      <c r="R1072" s="35"/>
    </row>
    <row r="1073" spans="2:18" ht="12.75">
      <c r="B1073" s="80"/>
      <c r="C1073" s="75"/>
      <c r="D1073" s="75"/>
      <c r="E1073" s="75"/>
      <c r="F1073" s="75"/>
      <c r="G1073" s="76"/>
      <c r="H1073" s="76"/>
      <c r="L1073" s="78"/>
      <c r="M1073" s="78"/>
      <c r="R1073" s="35"/>
    </row>
    <row r="1074" spans="2:18" ht="12.75">
      <c r="B1074" s="80"/>
      <c r="C1074" s="75"/>
      <c r="D1074" s="75"/>
      <c r="E1074" s="75"/>
      <c r="F1074" s="75"/>
      <c r="G1074" s="76"/>
      <c r="H1074" s="76"/>
      <c r="L1074" s="78"/>
      <c r="M1074" s="78"/>
      <c r="R1074" s="35"/>
    </row>
    <row r="1075" spans="2:18" ht="12.75">
      <c r="B1075" s="80"/>
      <c r="C1075" s="75"/>
      <c r="D1075" s="75"/>
      <c r="E1075" s="75"/>
      <c r="F1075" s="75"/>
      <c r="G1075" s="76"/>
      <c r="H1075" s="76"/>
      <c r="L1075" s="78"/>
      <c r="M1075" s="78"/>
      <c r="R1075" s="35"/>
    </row>
    <row r="1076" spans="2:18" ht="12.75">
      <c r="B1076" s="80"/>
      <c r="C1076" s="75"/>
      <c r="D1076" s="75"/>
      <c r="E1076" s="75"/>
      <c r="F1076" s="75"/>
      <c r="G1076" s="76"/>
      <c r="H1076" s="76"/>
      <c r="L1076" s="78"/>
      <c r="M1076" s="78"/>
      <c r="R1076" s="35"/>
    </row>
    <row r="1077" spans="2:18" ht="12.75">
      <c r="B1077" s="80"/>
      <c r="C1077" s="75"/>
      <c r="D1077" s="75"/>
      <c r="E1077" s="75"/>
      <c r="F1077" s="75"/>
      <c r="G1077" s="76"/>
      <c r="H1077" s="76"/>
      <c r="L1077" s="78"/>
      <c r="M1077" s="78"/>
      <c r="R1077" s="35"/>
    </row>
    <row r="1078" spans="2:18" ht="12.75">
      <c r="B1078" s="80"/>
      <c r="C1078" s="75"/>
      <c r="D1078" s="75"/>
      <c r="E1078" s="75"/>
      <c r="F1078" s="75"/>
      <c r="G1078" s="76"/>
      <c r="H1078" s="76"/>
      <c r="L1078" s="89"/>
      <c r="M1078" s="78"/>
      <c r="R1078" s="35"/>
    </row>
    <row r="1079" spans="2:18" ht="12.75">
      <c r="B1079" s="80"/>
      <c r="C1079" s="75"/>
      <c r="D1079" s="75"/>
      <c r="E1079" s="75"/>
      <c r="F1079" s="75"/>
      <c r="G1079" s="76"/>
      <c r="H1079" s="76"/>
      <c r="L1079" s="78"/>
      <c r="M1079" s="78"/>
      <c r="R1079" s="35"/>
    </row>
    <row r="1080" spans="2:18" ht="12.75">
      <c r="B1080" s="80"/>
      <c r="C1080" s="75"/>
      <c r="D1080" s="75"/>
      <c r="E1080" s="75"/>
      <c r="F1080" s="75"/>
      <c r="G1080" s="76"/>
      <c r="H1080" s="76"/>
      <c r="L1080" s="78"/>
      <c r="M1080" s="78"/>
      <c r="R1080" s="35"/>
    </row>
    <row r="1081" spans="2:18" ht="12.75">
      <c r="B1081" s="80"/>
      <c r="C1081" s="75"/>
      <c r="D1081" s="75"/>
      <c r="E1081" s="75"/>
      <c r="F1081" s="75"/>
      <c r="G1081" s="76"/>
      <c r="H1081" s="76"/>
      <c r="L1081" s="78"/>
      <c r="M1081" s="78"/>
      <c r="R1081" s="35"/>
    </row>
    <row r="1082" spans="2:18" ht="12.75">
      <c r="B1082" s="80"/>
      <c r="C1082" s="73"/>
      <c r="D1082" s="73"/>
      <c r="E1082" s="73"/>
      <c r="F1082" s="73"/>
      <c r="G1082" s="74"/>
      <c r="H1082" s="74"/>
      <c r="L1082" s="77"/>
      <c r="M1082" s="77"/>
      <c r="R1082" s="35"/>
    </row>
    <row r="1083" spans="2:18" ht="12.75">
      <c r="B1083" s="80"/>
      <c r="C1083" s="75"/>
      <c r="D1083" s="75"/>
      <c r="E1083" s="75"/>
      <c r="F1083" s="75"/>
      <c r="G1083" s="76"/>
      <c r="H1083" s="76"/>
      <c r="L1083" s="78"/>
      <c r="M1083" s="78"/>
      <c r="R1083" s="35"/>
    </row>
    <row r="1084" spans="2:18" ht="12.75">
      <c r="B1084" s="80"/>
      <c r="C1084" s="75"/>
      <c r="D1084" s="75"/>
      <c r="E1084" s="75"/>
      <c r="F1084" s="75"/>
      <c r="G1084" s="76"/>
      <c r="H1084" s="76"/>
      <c r="L1084" s="78"/>
      <c r="M1084" s="78"/>
      <c r="R1084" s="35"/>
    </row>
    <row r="1085" spans="1:18" ht="12.75">
      <c r="A1085" s="57"/>
      <c r="B1085" s="80"/>
      <c r="C1085" s="75"/>
      <c r="D1085" s="75"/>
      <c r="E1085" s="75"/>
      <c r="F1085" s="75"/>
      <c r="G1085" s="76"/>
      <c r="H1085" s="76"/>
      <c r="L1085" s="78"/>
      <c r="M1085" s="78"/>
      <c r="R1085" s="35"/>
    </row>
    <row r="1086" spans="2:18" ht="12.75">
      <c r="B1086" s="80"/>
      <c r="C1086" s="75"/>
      <c r="D1086" s="75"/>
      <c r="E1086" s="75"/>
      <c r="F1086" s="75"/>
      <c r="G1086" s="76"/>
      <c r="H1086" s="76"/>
      <c r="L1086" s="78"/>
      <c r="M1086" s="78"/>
      <c r="R1086" s="35"/>
    </row>
    <row r="1087" spans="2:18" ht="12.75">
      <c r="B1087" s="80"/>
      <c r="C1087" s="75"/>
      <c r="D1087" s="75"/>
      <c r="E1087" s="75"/>
      <c r="F1087" s="75"/>
      <c r="G1087" s="76"/>
      <c r="H1087" s="76"/>
      <c r="L1087" s="78"/>
      <c r="M1087" s="78"/>
      <c r="R1087" s="35"/>
    </row>
    <row r="1088" spans="2:18" ht="12.75">
      <c r="B1088" s="80"/>
      <c r="C1088" s="75"/>
      <c r="D1088" s="75"/>
      <c r="E1088" s="75"/>
      <c r="F1088" s="75"/>
      <c r="G1088" s="76"/>
      <c r="H1088" s="76"/>
      <c r="L1088" s="78"/>
      <c r="M1088" s="78"/>
      <c r="R1088" s="35"/>
    </row>
    <row r="1089" spans="2:18" ht="12.75">
      <c r="B1089" s="80"/>
      <c r="C1089" s="73"/>
      <c r="D1089" s="73"/>
      <c r="E1089" s="73"/>
      <c r="F1089" s="73"/>
      <c r="G1089" s="74"/>
      <c r="H1089" s="74"/>
      <c r="L1089" s="77"/>
      <c r="M1089" s="77"/>
      <c r="R1089" s="35"/>
    </row>
    <row r="1090" spans="2:18" ht="12.75">
      <c r="B1090" s="80"/>
      <c r="C1090" s="73"/>
      <c r="D1090" s="73"/>
      <c r="E1090" s="73"/>
      <c r="F1090" s="73"/>
      <c r="G1090" s="74"/>
      <c r="H1090" s="74"/>
      <c r="L1090" s="77"/>
      <c r="M1090" s="77"/>
      <c r="R1090" s="35"/>
    </row>
    <row r="1091" spans="2:18" ht="12.75">
      <c r="B1091" s="80"/>
      <c r="C1091" s="73"/>
      <c r="D1091" s="73"/>
      <c r="E1091" s="75"/>
      <c r="F1091" s="75"/>
      <c r="G1091" s="76"/>
      <c r="H1091" s="76"/>
      <c r="L1091" s="78"/>
      <c r="M1091" s="78"/>
      <c r="R1091" s="35"/>
    </row>
    <row r="1092" spans="2:18" ht="12.75">
      <c r="B1092" s="80"/>
      <c r="C1092" s="75"/>
      <c r="D1092" s="75"/>
      <c r="E1092" s="75"/>
      <c r="F1092" s="75"/>
      <c r="G1092" s="76"/>
      <c r="H1092" s="76"/>
      <c r="L1092" s="78"/>
      <c r="M1092" s="78"/>
      <c r="N1092" s="197"/>
      <c r="R1092" s="35"/>
    </row>
    <row r="1093" spans="2:18" ht="12.75">
      <c r="B1093" s="80"/>
      <c r="C1093" s="75"/>
      <c r="D1093" s="75"/>
      <c r="E1093" s="75"/>
      <c r="F1093" s="75"/>
      <c r="G1093" s="76"/>
      <c r="H1093" s="76"/>
      <c r="L1093" s="78"/>
      <c r="M1093" s="78"/>
      <c r="R1093" s="35"/>
    </row>
    <row r="1094" spans="2:18" ht="12.75">
      <c r="B1094" s="80"/>
      <c r="C1094" s="75"/>
      <c r="D1094" s="75"/>
      <c r="E1094" s="75"/>
      <c r="F1094" s="75"/>
      <c r="G1094" s="76"/>
      <c r="H1094" s="76"/>
      <c r="L1094" s="78"/>
      <c r="M1094" s="78"/>
      <c r="R1094" s="35"/>
    </row>
    <row r="1095" spans="2:18" ht="12.75">
      <c r="B1095" s="80"/>
      <c r="C1095" s="75"/>
      <c r="D1095" s="75"/>
      <c r="E1095" s="75"/>
      <c r="F1095" s="75"/>
      <c r="G1095" s="76"/>
      <c r="H1095" s="76"/>
      <c r="L1095" s="78"/>
      <c r="M1095" s="78"/>
      <c r="R1095" s="35"/>
    </row>
    <row r="1096" spans="2:18" ht="12.75">
      <c r="B1096" s="80"/>
      <c r="C1096" s="75"/>
      <c r="D1096" s="75"/>
      <c r="E1096" s="75"/>
      <c r="F1096" s="75"/>
      <c r="G1096" s="76"/>
      <c r="H1096" s="76"/>
      <c r="L1096" s="78"/>
      <c r="M1096" s="78"/>
      <c r="R1096" s="35"/>
    </row>
    <row r="1097" spans="2:18" ht="12.75">
      <c r="B1097" s="80"/>
      <c r="C1097" s="118"/>
      <c r="D1097" s="118"/>
      <c r="E1097" s="118"/>
      <c r="F1097" s="118"/>
      <c r="G1097" s="119"/>
      <c r="H1097" s="119"/>
      <c r="L1097" s="120"/>
      <c r="M1097" s="120"/>
      <c r="R1097" s="35"/>
    </row>
    <row r="1098" spans="2:18" ht="12.75">
      <c r="B1098" s="80"/>
      <c r="C1098" s="118"/>
      <c r="D1098" s="118"/>
      <c r="E1098" s="118"/>
      <c r="F1098" s="118"/>
      <c r="G1098" s="119"/>
      <c r="H1098" s="119"/>
      <c r="L1098" s="120"/>
      <c r="M1098" s="120"/>
      <c r="R1098" s="35"/>
    </row>
    <row r="1099" spans="2:18" ht="12.75">
      <c r="B1099" s="80"/>
      <c r="C1099" s="75"/>
      <c r="D1099" s="75"/>
      <c r="E1099" s="75"/>
      <c r="F1099" s="75"/>
      <c r="G1099" s="76"/>
      <c r="H1099" s="76"/>
      <c r="L1099" s="78"/>
      <c r="M1099" s="78"/>
      <c r="R1099" s="35"/>
    </row>
    <row r="1100" spans="2:18" ht="12.75">
      <c r="B1100" s="80"/>
      <c r="C1100" s="75"/>
      <c r="D1100" s="75"/>
      <c r="E1100" s="75"/>
      <c r="F1100" s="75"/>
      <c r="G1100" s="76"/>
      <c r="H1100" s="76"/>
      <c r="L1100" s="78"/>
      <c r="M1100" s="78"/>
      <c r="R1100" s="35"/>
    </row>
    <row r="1101" spans="2:18" ht="12.75">
      <c r="B1101" s="80"/>
      <c r="C1101" s="75"/>
      <c r="D1101" s="75"/>
      <c r="E1101" s="75"/>
      <c r="F1101" s="75"/>
      <c r="G1101" s="76"/>
      <c r="H1101" s="76"/>
      <c r="L1101" s="78"/>
      <c r="M1101" s="78"/>
      <c r="R1101" s="35"/>
    </row>
    <row r="1102" spans="2:18" ht="12.75">
      <c r="B1102" s="80"/>
      <c r="C1102" s="75"/>
      <c r="D1102" s="75"/>
      <c r="E1102" s="75"/>
      <c r="F1102" s="75"/>
      <c r="G1102" s="76"/>
      <c r="H1102" s="76"/>
      <c r="L1102" s="78"/>
      <c r="M1102" s="78"/>
      <c r="R1102" s="35"/>
    </row>
    <row r="1103" spans="2:18" ht="12.75">
      <c r="B1103" s="80"/>
      <c r="C1103" s="73"/>
      <c r="D1103" s="73"/>
      <c r="E1103" s="73"/>
      <c r="F1103" s="73"/>
      <c r="G1103" s="74"/>
      <c r="H1103" s="74"/>
      <c r="L1103" s="77"/>
      <c r="M1103" s="77"/>
      <c r="R1103" s="35"/>
    </row>
    <row r="1104" spans="2:18" ht="12.75">
      <c r="B1104" s="80"/>
      <c r="C1104" s="75"/>
      <c r="D1104" s="75"/>
      <c r="E1104" s="75"/>
      <c r="F1104" s="75"/>
      <c r="G1104" s="76"/>
      <c r="H1104" s="76"/>
      <c r="L1104" s="78"/>
      <c r="M1104" s="78"/>
      <c r="R1104" s="35"/>
    </row>
    <row r="1105" spans="2:18" ht="12.75">
      <c r="B1105" s="80"/>
      <c r="C1105" s="75"/>
      <c r="D1105" s="75"/>
      <c r="E1105" s="75"/>
      <c r="F1105" s="75"/>
      <c r="G1105" s="76"/>
      <c r="H1105" s="76"/>
      <c r="L1105" s="78"/>
      <c r="M1105" s="78"/>
      <c r="R1105" s="35"/>
    </row>
    <row r="1106" spans="2:18" ht="12.75">
      <c r="B1106" s="80"/>
      <c r="C1106" s="75"/>
      <c r="D1106" s="75"/>
      <c r="E1106" s="75"/>
      <c r="F1106" s="75"/>
      <c r="G1106" s="76"/>
      <c r="H1106" s="76"/>
      <c r="L1106" s="78"/>
      <c r="M1106" s="78"/>
      <c r="R1106" s="35"/>
    </row>
    <row r="1107" spans="2:18" ht="12.75">
      <c r="B1107" s="80"/>
      <c r="C1107" s="75"/>
      <c r="D1107" s="75"/>
      <c r="E1107" s="75"/>
      <c r="F1107" s="75"/>
      <c r="G1107" s="76"/>
      <c r="H1107" s="76"/>
      <c r="L1107" s="78"/>
      <c r="M1107" s="78"/>
      <c r="R1107" s="35"/>
    </row>
    <row r="1108" spans="2:18" ht="12.75">
      <c r="B1108" s="80"/>
      <c r="C1108" s="75"/>
      <c r="D1108" s="75"/>
      <c r="E1108" s="75"/>
      <c r="F1108" s="75"/>
      <c r="G1108" s="76"/>
      <c r="H1108" s="76"/>
      <c r="L1108" s="78"/>
      <c r="M1108" s="78"/>
      <c r="R1108" s="35"/>
    </row>
    <row r="1109" spans="2:18" ht="12.75">
      <c r="B1109" s="80"/>
      <c r="C1109" s="75"/>
      <c r="D1109" s="75"/>
      <c r="E1109" s="75"/>
      <c r="F1109" s="75"/>
      <c r="G1109" s="76"/>
      <c r="H1109" s="76"/>
      <c r="L1109" s="78"/>
      <c r="M1109" s="78"/>
      <c r="R1109" s="35"/>
    </row>
    <row r="1110" spans="2:18" ht="12.75">
      <c r="B1110" s="80"/>
      <c r="C1110" s="75"/>
      <c r="D1110" s="75"/>
      <c r="E1110" s="75"/>
      <c r="F1110" s="75"/>
      <c r="G1110" s="76"/>
      <c r="H1110" s="76"/>
      <c r="L1110" s="78"/>
      <c r="M1110" s="78"/>
      <c r="R1110" s="35"/>
    </row>
    <row r="1111" spans="2:18" ht="12.75">
      <c r="B1111" s="80"/>
      <c r="C1111" s="75"/>
      <c r="D1111" s="75"/>
      <c r="E1111" s="75"/>
      <c r="F1111" s="75"/>
      <c r="G1111" s="76"/>
      <c r="H1111" s="76"/>
      <c r="L1111" s="78"/>
      <c r="M1111" s="78"/>
      <c r="R1111" s="35"/>
    </row>
    <row r="1112" spans="2:18" ht="12.75">
      <c r="B1112" s="80"/>
      <c r="C1112" s="75"/>
      <c r="D1112" s="75"/>
      <c r="E1112" s="75"/>
      <c r="F1112" s="75"/>
      <c r="G1112" s="76"/>
      <c r="H1112" s="76"/>
      <c r="L1112" s="78"/>
      <c r="M1112" s="78"/>
      <c r="R1112" s="35"/>
    </row>
    <row r="1113" spans="2:18" ht="12.75">
      <c r="B1113" s="80"/>
      <c r="C1113" s="75"/>
      <c r="D1113" s="75"/>
      <c r="E1113" s="75"/>
      <c r="F1113" s="75"/>
      <c r="G1113" s="76"/>
      <c r="H1113" s="76"/>
      <c r="L1113" s="78"/>
      <c r="M1113" s="78"/>
      <c r="R1113" s="35"/>
    </row>
    <row r="1114" spans="2:18" ht="12.75">
      <c r="B1114" s="80"/>
      <c r="C1114" s="75"/>
      <c r="D1114" s="75"/>
      <c r="E1114" s="75"/>
      <c r="F1114" s="75"/>
      <c r="G1114" s="76"/>
      <c r="H1114" s="76"/>
      <c r="L1114" s="78"/>
      <c r="M1114" s="78"/>
      <c r="R1114" s="35"/>
    </row>
    <row r="1115" spans="2:18" ht="12.75">
      <c r="B1115" s="80"/>
      <c r="C1115" s="75"/>
      <c r="D1115" s="75"/>
      <c r="E1115" s="75"/>
      <c r="F1115" s="75"/>
      <c r="G1115" s="76"/>
      <c r="H1115" s="76"/>
      <c r="L1115" s="78"/>
      <c r="M1115" s="78"/>
      <c r="R1115" s="35"/>
    </row>
    <row r="1116" spans="2:18" ht="12.75">
      <c r="B1116" s="80"/>
      <c r="C1116" s="75"/>
      <c r="D1116" s="75"/>
      <c r="E1116" s="75"/>
      <c r="F1116" s="75"/>
      <c r="G1116" s="76"/>
      <c r="H1116" s="76"/>
      <c r="L1116" s="78"/>
      <c r="M1116" s="78"/>
      <c r="R1116" s="35"/>
    </row>
    <row r="1117" spans="2:18" ht="12.75">
      <c r="B1117" s="80"/>
      <c r="C1117" s="75"/>
      <c r="D1117" s="75"/>
      <c r="E1117" s="75"/>
      <c r="F1117" s="75"/>
      <c r="G1117" s="76"/>
      <c r="H1117" s="76"/>
      <c r="L1117" s="78"/>
      <c r="M1117" s="78"/>
      <c r="R1117" s="35"/>
    </row>
    <row r="1118" spans="2:18" ht="12.75">
      <c r="B1118" s="80"/>
      <c r="C1118" s="75"/>
      <c r="D1118" s="75"/>
      <c r="E1118" s="75"/>
      <c r="F1118" s="75"/>
      <c r="G1118" s="76"/>
      <c r="H1118" s="76"/>
      <c r="L1118" s="78"/>
      <c r="M1118" s="78"/>
      <c r="R1118" s="35"/>
    </row>
    <row r="1119" spans="2:18" ht="12.75">
      <c r="B1119" s="80"/>
      <c r="C1119" s="75"/>
      <c r="D1119" s="75"/>
      <c r="E1119" s="75"/>
      <c r="F1119" s="75"/>
      <c r="G1119" s="76"/>
      <c r="H1119" s="76"/>
      <c r="L1119" s="78"/>
      <c r="M1119" s="78"/>
      <c r="R1119" s="35"/>
    </row>
    <row r="1120" spans="2:18" ht="12.75">
      <c r="B1120" s="80"/>
      <c r="C1120" s="75"/>
      <c r="D1120" s="75"/>
      <c r="E1120" s="75"/>
      <c r="F1120" s="75"/>
      <c r="G1120" s="76"/>
      <c r="H1120" s="76"/>
      <c r="L1120" s="78"/>
      <c r="M1120" s="78"/>
      <c r="R1120" s="35"/>
    </row>
    <row r="1121" spans="2:18" ht="12.75">
      <c r="B1121" s="80"/>
      <c r="C1121" s="75"/>
      <c r="D1121" s="75"/>
      <c r="E1121" s="75"/>
      <c r="F1121" s="75"/>
      <c r="G1121" s="76"/>
      <c r="H1121" s="76"/>
      <c r="L1121" s="78"/>
      <c r="M1121" s="78"/>
      <c r="R1121" s="35"/>
    </row>
    <row r="1122" spans="2:18" ht="12.75">
      <c r="B1122" s="80"/>
      <c r="C1122" s="75"/>
      <c r="D1122" s="75"/>
      <c r="E1122" s="75"/>
      <c r="F1122" s="75"/>
      <c r="G1122" s="76"/>
      <c r="H1122" s="76"/>
      <c r="L1122" s="78"/>
      <c r="M1122" s="78"/>
      <c r="R1122" s="35"/>
    </row>
    <row r="1123" spans="2:18" ht="12.75">
      <c r="B1123" s="80"/>
      <c r="C1123" s="75"/>
      <c r="D1123" s="75"/>
      <c r="E1123" s="75"/>
      <c r="F1123" s="75"/>
      <c r="G1123" s="76"/>
      <c r="H1123" s="76"/>
      <c r="L1123" s="78"/>
      <c r="M1123" s="78"/>
      <c r="R1123" s="35"/>
    </row>
    <row r="1124" spans="2:18" ht="12.75">
      <c r="B1124" s="80"/>
      <c r="C1124" s="75"/>
      <c r="D1124" s="75"/>
      <c r="E1124" s="75"/>
      <c r="F1124" s="75"/>
      <c r="G1124" s="76"/>
      <c r="H1124" s="76"/>
      <c r="L1124" s="78"/>
      <c r="M1124" s="78"/>
      <c r="R1124" s="35"/>
    </row>
    <row r="1125" spans="2:18" ht="12.75">
      <c r="B1125" s="80"/>
      <c r="C1125" s="75"/>
      <c r="D1125" s="75"/>
      <c r="E1125" s="75"/>
      <c r="F1125" s="75"/>
      <c r="G1125" s="76"/>
      <c r="H1125" s="76"/>
      <c r="L1125" s="78"/>
      <c r="M1125" s="78"/>
      <c r="R1125" s="35"/>
    </row>
    <row r="1126" spans="2:18" ht="12.75">
      <c r="B1126" s="80"/>
      <c r="C1126" s="75"/>
      <c r="D1126" s="75"/>
      <c r="E1126" s="75"/>
      <c r="F1126" s="75"/>
      <c r="G1126" s="76"/>
      <c r="H1126" s="76"/>
      <c r="L1126" s="78"/>
      <c r="M1126" s="78"/>
      <c r="R1126" s="35"/>
    </row>
    <row r="1127" spans="2:18" ht="12.75">
      <c r="B1127" s="80"/>
      <c r="C1127" s="75"/>
      <c r="D1127" s="75"/>
      <c r="E1127" s="75"/>
      <c r="F1127" s="75"/>
      <c r="G1127" s="76"/>
      <c r="H1127" s="76"/>
      <c r="L1127" s="78"/>
      <c r="M1127" s="78"/>
      <c r="R1127" s="35"/>
    </row>
    <row r="1128" spans="2:18" ht="12.75">
      <c r="B1128" s="80"/>
      <c r="C1128" s="75"/>
      <c r="D1128" s="75"/>
      <c r="E1128" s="75"/>
      <c r="F1128" s="75"/>
      <c r="G1128" s="76"/>
      <c r="H1128" s="76"/>
      <c r="L1128" s="78"/>
      <c r="M1128" s="78"/>
      <c r="R1128" s="35"/>
    </row>
    <row r="1129" spans="2:18" ht="12.75">
      <c r="B1129" s="80"/>
      <c r="C1129" s="73"/>
      <c r="D1129" s="73"/>
      <c r="E1129" s="73"/>
      <c r="F1129" s="73"/>
      <c r="G1129" s="74"/>
      <c r="H1129" s="74"/>
      <c r="L1129" s="77"/>
      <c r="M1129" s="77"/>
      <c r="R1129" s="35"/>
    </row>
    <row r="1130" spans="2:18" ht="12.75">
      <c r="B1130" s="80"/>
      <c r="C1130" s="75"/>
      <c r="D1130" s="75"/>
      <c r="E1130" s="75"/>
      <c r="F1130" s="75"/>
      <c r="G1130" s="76"/>
      <c r="H1130" s="76"/>
      <c r="L1130" s="78"/>
      <c r="M1130" s="78"/>
      <c r="R1130" s="35"/>
    </row>
    <row r="1131" spans="2:18" ht="12.75">
      <c r="B1131" s="80"/>
      <c r="C1131" s="75"/>
      <c r="D1131" s="75"/>
      <c r="E1131" s="75"/>
      <c r="F1131" s="75"/>
      <c r="G1131" s="76"/>
      <c r="H1131" s="76"/>
      <c r="L1131" s="78"/>
      <c r="M1131" s="78"/>
      <c r="R1131" s="35"/>
    </row>
    <row r="1132" spans="2:18" ht="12.75">
      <c r="B1132" s="80"/>
      <c r="C1132" s="75"/>
      <c r="D1132" s="75"/>
      <c r="E1132" s="75"/>
      <c r="F1132" s="75"/>
      <c r="G1132" s="76"/>
      <c r="H1132" s="76"/>
      <c r="L1132" s="78"/>
      <c r="M1132" s="78"/>
      <c r="R1132" s="35"/>
    </row>
    <row r="1133" spans="2:18" ht="12.75">
      <c r="B1133" s="80"/>
      <c r="C1133" s="75"/>
      <c r="D1133" s="75"/>
      <c r="E1133" s="75"/>
      <c r="F1133" s="75"/>
      <c r="G1133" s="76"/>
      <c r="H1133" s="76"/>
      <c r="L1133" s="78"/>
      <c r="M1133" s="78"/>
      <c r="R1133" s="35"/>
    </row>
    <row r="1134" spans="2:18" ht="12.75">
      <c r="B1134" s="80"/>
      <c r="C1134" s="75"/>
      <c r="D1134" s="75"/>
      <c r="E1134" s="75"/>
      <c r="F1134" s="75"/>
      <c r="G1134" s="76"/>
      <c r="H1134" s="76"/>
      <c r="L1134" s="78"/>
      <c r="M1134" s="78"/>
      <c r="R1134" s="35"/>
    </row>
    <row r="1135" spans="2:18" ht="12.75">
      <c r="B1135" s="80"/>
      <c r="C1135" s="75"/>
      <c r="D1135" s="75"/>
      <c r="E1135" s="75"/>
      <c r="F1135" s="75"/>
      <c r="G1135" s="76"/>
      <c r="H1135" s="76"/>
      <c r="L1135" s="78"/>
      <c r="M1135" s="78"/>
      <c r="R1135" s="35"/>
    </row>
    <row r="1136" spans="1:18" ht="12.75">
      <c r="A1136" s="57"/>
      <c r="B1136" s="80"/>
      <c r="C1136" s="75"/>
      <c r="D1136" s="75"/>
      <c r="E1136" s="75"/>
      <c r="F1136" s="75"/>
      <c r="G1136" s="76"/>
      <c r="H1136" s="76"/>
      <c r="L1136" s="78"/>
      <c r="M1136" s="78"/>
      <c r="R1136" s="35"/>
    </row>
    <row r="1137" spans="2:18" ht="12.75">
      <c r="B1137" s="80"/>
      <c r="C1137" s="75"/>
      <c r="D1137" s="75"/>
      <c r="E1137" s="75"/>
      <c r="F1137" s="75"/>
      <c r="G1137" s="76"/>
      <c r="H1137" s="76"/>
      <c r="L1137" s="78"/>
      <c r="M1137" s="78"/>
      <c r="R1137" s="35"/>
    </row>
    <row r="1138" spans="2:18" ht="12.75">
      <c r="B1138" s="80"/>
      <c r="C1138" s="75"/>
      <c r="D1138" s="75"/>
      <c r="E1138" s="75"/>
      <c r="F1138" s="75"/>
      <c r="G1138" s="76"/>
      <c r="H1138" s="76"/>
      <c r="L1138" s="78"/>
      <c r="M1138" s="78"/>
      <c r="R1138" s="35"/>
    </row>
    <row r="1139" spans="2:18" ht="12.75">
      <c r="B1139" s="80"/>
      <c r="C1139" s="75"/>
      <c r="D1139" s="75"/>
      <c r="E1139" s="75"/>
      <c r="F1139" s="75"/>
      <c r="G1139" s="76"/>
      <c r="H1139" s="76"/>
      <c r="L1139" s="78"/>
      <c r="M1139" s="78"/>
      <c r="R1139" s="35"/>
    </row>
    <row r="1140" spans="2:18" ht="12.75">
      <c r="B1140" s="80"/>
      <c r="C1140" s="75"/>
      <c r="D1140" s="75"/>
      <c r="E1140" s="75"/>
      <c r="F1140" s="75"/>
      <c r="G1140" s="76"/>
      <c r="H1140" s="76"/>
      <c r="L1140" s="78"/>
      <c r="M1140" s="78"/>
      <c r="R1140" s="35"/>
    </row>
    <row r="1141" spans="2:18" ht="12.75">
      <c r="B1141" s="80"/>
      <c r="C1141" s="75"/>
      <c r="D1141" s="75"/>
      <c r="E1141" s="75"/>
      <c r="F1141" s="75"/>
      <c r="G1141" s="76"/>
      <c r="H1141" s="76"/>
      <c r="L1141" s="78"/>
      <c r="M1141" s="78"/>
      <c r="R1141" s="35"/>
    </row>
    <row r="1142" spans="2:18" ht="12.75">
      <c r="B1142" s="80"/>
      <c r="C1142" s="75"/>
      <c r="D1142" s="75"/>
      <c r="E1142" s="75"/>
      <c r="F1142" s="75"/>
      <c r="G1142" s="76"/>
      <c r="H1142" s="76"/>
      <c r="L1142" s="78"/>
      <c r="M1142" s="78"/>
      <c r="R1142" s="35"/>
    </row>
    <row r="1143" spans="2:18" ht="12.75">
      <c r="B1143" s="80"/>
      <c r="C1143" s="75"/>
      <c r="D1143" s="75"/>
      <c r="E1143" s="75"/>
      <c r="F1143" s="75"/>
      <c r="G1143" s="76"/>
      <c r="H1143" s="76"/>
      <c r="L1143" s="78"/>
      <c r="M1143" s="78"/>
      <c r="R1143" s="35"/>
    </row>
    <row r="1144" spans="2:18" ht="12.75">
      <c r="B1144" s="80"/>
      <c r="C1144" s="75"/>
      <c r="D1144" s="75"/>
      <c r="E1144" s="75"/>
      <c r="F1144" s="75"/>
      <c r="G1144" s="76"/>
      <c r="H1144" s="76"/>
      <c r="L1144" s="78"/>
      <c r="M1144" s="78"/>
      <c r="R1144" s="35"/>
    </row>
    <row r="1145" spans="2:18" ht="12.75">
      <c r="B1145" s="80"/>
      <c r="C1145" s="75"/>
      <c r="D1145" s="75"/>
      <c r="E1145" s="75"/>
      <c r="F1145" s="75"/>
      <c r="G1145" s="76"/>
      <c r="H1145" s="76"/>
      <c r="L1145" s="78"/>
      <c r="M1145" s="78"/>
      <c r="R1145" s="35"/>
    </row>
    <row r="1146" spans="2:18" ht="12.75">
      <c r="B1146" s="80"/>
      <c r="C1146" s="75"/>
      <c r="D1146" s="75"/>
      <c r="E1146" s="75"/>
      <c r="F1146" s="75"/>
      <c r="G1146" s="76"/>
      <c r="H1146" s="76"/>
      <c r="L1146" s="78"/>
      <c r="M1146" s="78"/>
      <c r="R1146" s="35"/>
    </row>
    <row r="1147" spans="2:18" ht="12.75">
      <c r="B1147" s="80"/>
      <c r="C1147" s="75"/>
      <c r="D1147" s="75"/>
      <c r="E1147" s="75"/>
      <c r="F1147" s="75"/>
      <c r="G1147" s="76"/>
      <c r="H1147" s="76"/>
      <c r="L1147" s="78"/>
      <c r="M1147" s="78"/>
      <c r="R1147" s="35"/>
    </row>
    <row r="1148" spans="2:18" ht="12.75">
      <c r="B1148" s="80"/>
      <c r="C1148" s="75"/>
      <c r="D1148" s="75"/>
      <c r="E1148" s="75"/>
      <c r="F1148" s="75"/>
      <c r="G1148" s="76"/>
      <c r="H1148" s="76"/>
      <c r="L1148" s="78"/>
      <c r="M1148" s="78"/>
      <c r="R1148" s="35"/>
    </row>
    <row r="1149" spans="2:18" ht="12.75">
      <c r="B1149" s="80"/>
      <c r="C1149" s="75"/>
      <c r="D1149" s="75"/>
      <c r="E1149" s="75"/>
      <c r="F1149" s="75"/>
      <c r="G1149" s="76"/>
      <c r="H1149" s="76"/>
      <c r="L1149" s="78"/>
      <c r="M1149" s="78"/>
      <c r="R1149" s="35"/>
    </row>
    <row r="1150" spans="2:18" ht="12.75">
      <c r="B1150" s="80"/>
      <c r="C1150" s="75"/>
      <c r="D1150" s="75"/>
      <c r="E1150" s="75"/>
      <c r="F1150" s="75"/>
      <c r="G1150" s="76"/>
      <c r="H1150" s="76"/>
      <c r="L1150" s="78"/>
      <c r="M1150" s="78"/>
      <c r="R1150" s="35"/>
    </row>
    <row r="1151" spans="2:18" ht="12.75">
      <c r="B1151" s="80"/>
      <c r="C1151" s="75"/>
      <c r="D1151" s="75"/>
      <c r="E1151" s="75"/>
      <c r="F1151" s="75"/>
      <c r="G1151" s="76"/>
      <c r="H1151" s="76"/>
      <c r="L1151" s="78"/>
      <c r="M1151" s="78"/>
      <c r="R1151" s="35"/>
    </row>
    <row r="1152" spans="2:18" ht="12.75">
      <c r="B1152" s="80"/>
      <c r="C1152" s="75"/>
      <c r="D1152" s="75"/>
      <c r="E1152" s="75"/>
      <c r="F1152" s="75"/>
      <c r="G1152" s="76"/>
      <c r="H1152" s="76"/>
      <c r="L1152" s="78"/>
      <c r="M1152" s="78"/>
      <c r="R1152" s="35"/>
    </row>
    <row r="1153" spans="2:18" ht="12.75">
      <c r="B1153" s="80"/>
      <c r="C1153" s="75"/>
      <c r="D1153" s="75"/>
      <c r="E1153" s="75"/>
      <c r="F1153" s="75"/>
      <c r="G1153" s="76"/>
      <c r="H1153" s="76"/>
      <c r="L1153" s="78"/>
      <c r="M1153" s="78"/>
      <c r="R1153" s="35"/>
    </row>
    <row r="1154" spans="2:18" ht="12.75">
      <c r="B1154" s="80"/>
      <c r="C1154" s="75"/>
      <c r="D1154" s="75"/>
      <c r="E1154" s="75"/>
      <c r="F1154" s="75"/>
      <c r="G1154" s="76"/>
      <c r="H1154" s="76"/>
      <c r="L1154" s="78"/>
      <c r="M1154" s="78"/>
      <c r="R1154" s="35"/>
    </row>
    <row r="1155" spans="2:18" ht="12.75">
      <c r="B1155" s="80"/>
      <c r="C1155" s="73"/>
      <c r="D1155" s="73"/>
      <c r="E1155" s="73"/>
      <c r="F1155" s="73"/>
      <c r="G1155" s="74"/>
      <c r="H1155" s="74"/>
      <c r="L1155" s="77"/>
      <c r="M1155" s="77"/>
      <c r="R1155" s="35"/>
    </row>
    <row r="1156" spans="2:18" ht="12.75">
      <c r="B1156" s="80"/>
      <c r="C1156" s="75"/>
      <c r="D1156" s="75"/>
      <c r="E1156" s="75"/>
      <c r="F1156" s="75"/>
      <c r="G1156" s="76"/>
      <c r="H1156" s="76"/>
      <c r="L1156" s="78"/>
      <c r="M1156" s="78"/>
      <c r="R1156" s="35"/>
    </row>
    <row r="1157" spans="2:18" ht="12.75">
      <c r="B1157" s="80"/>
      <c r="C1157" s="75"/>
      <c r="D1157" s="75"/>
      <c r="E1157" s="75"/>
      <c r="F1157" s="75"/>
      <c r="G1157" s="76"/>
      <c r="H1157" s="76"/>
      <c r="L1157" s="78"/>
      <c r="M1157" s="78"/>
      <c r="R1157" s="35"/>
    </row>
    <row r="1158" spans="2:18" ht="12.75">
      <c r="B1158" s="80"/>
      <c r="C1158" s="73"/>
      <c r="D1158" s="73"/>
      <c r="E1158" s="73"/>
      <c r="F1158" s="73"/>
      <c r="G1158" s="74"/>
      <c r="H1158" s="74"/>
      <c r="L1158" s="78"/>
      <c r="M1158" s="77"/>
      <c r="R1158" s="35"/>
    </row>
    <row r="1159" spans="2:18" ht="12.75">
      <c r="B1159" s="79"/>
      <c r="C1159" s="75"/>
      <c r="D1159" s="75"/>
      <c r="E1159" s="75"/>
      <c r="F1159" s="75"/>
      <c r="G1159" s="76"/>
      <c r="H1159" s="76"/>
      <c r="L1159" s="78"/>
      <c r="M1159" s="77"/>
      <c r="R1159" s="35"/>
    </row>
    <row r="1160" spans="2:18" ht="12.75">
      <c r="B1160" s="80"/>
      <c r="C1160" s="75"/>
      <c r="D1160" s="75"/>
      <c r="E1160" s="75"/>
      <c r="F1160" s="75"/>
      <c r="G1160" s="76"/>
      <c r="H1160" s="76"/>
      <c r="L1160" s="77"/>
      <c r="M1160" s="77"/>
      <c r="R1160" s="35"/>
    </row>
    <row r="1161" spans="2:18" ht="12.75">
      <c r="B1161" s="80"/>
      <c r="C1161" s="75"/>
      <c r="D1161" s="75"/>
      <c r="E1161" s="75"/>
      <c r="F1161" s="75"/>
      <c r="G1161" s="76"/>
      <c r="H1161" s="76"/>
      <c r="L1161" s="78"/>
      <c r="M1161" s="78"/>
      <c r="R1161" s="35"/>
    </row>
    <row r="1162" spans="2:18" ht="12.75">
      <c r="B1162" s="80"/>
      <c r="C1162" s="75"/>
      <c r="D1162" s="75"/>
      <c r="E1162" s="75"/>
      <c r="F1162" s="75"/>
      <c r="G1162" s="76"/>
      <c r="H1162" s="76"/>
      <c r="L1162" s="78"/>
      <c r="M1162" s="78"/>
      <c r="R1162" s="35"/>
    </row>
    <row r="1163" spans="2:18" ht="12.75">
      <c r="B1163" s="80"/>
      <c r="D1163" s="58"/>
      <c r="E1163" s="169"/>
      <c r="F1163" s="61"/>
      <c r="G1163" s="61"/>
      <c r="H1163" s="74"/>
      <c r="L1163" s="77"/>
      <c r="M1163" s="77"/>
      <c r="R1163" s="35"/>
    </row>
    <row r="1164" spans="2:18" ht="12.75">
      <c r="B1164" s="80"/>
      <c r="C1164" s="58"/>
      <c r="D1164" s="58"/>
      <c r="E1164" s="169"/>
      <c r="F1164" s="61"/>
      <c r="G1164" s="61"/>
      <c r="H1164" s="61"/>
      <c r="L1164" s="78"/>
      <c r="M1164" s="78"/>
      <c r="R1164" s="35"/>
    </row>
    <row r="1165" spans="2:18" ht="12.75">
      <c r="B1165" s="80"/>
      <c r="C1165" s="73"/>
      <c r="D1165" s="73"/>
      <c r="E1165" s="73"/>
      <c r="F1165" s="73"/>
      <c r="G1165" s="74"/>
      <c r="H1165" s="74"/>
      <c r="L1165" s="77"/>
      <c r="M1165" s="77"/>
      <c r="R1165" s="35"/>
    </row>
    <row r="1166" spans="2:18" ht="12.75">
      <c r="B1166" s="80"/>
      <c r="C1166" s="75"/>
      <c r="D1166" s="75"/>
      <c r="E1166" s="75"/>
      <c r="F1166" s="75"/>
      <c r="G1166" s="76"/>
      <c r="H1166" s="76"/>
      <c r="L1166" s="78"/>
      <c r="M1166" s="78"/>
      <c r="R1166" s="35"/>
    </row>
    <row r="1167" spans="2:18" ht="12.75">
      <c r="B1167" s="80"/>
      <c r="C1167" s="75"/>
      <c r="D1167" s="75"/>
      <c r="E1167" s="75"/>
      <c r="F1167" s="75"/>
      <c r="G1167" s="76"/>
      <c r="H1167" s="76"/>
      <c r="L1167" s="78"/>
      <c r="M1167" s="78"/>
      <c r="R1167" s="35"/>
    </row>
    <row r="1168" spans="2:18" ht="12.75">
      <c r="B1168" s="80"/>
      <c r="C1168" s="75"/>
      <c r="D1168" s="75"/>
      <c r="E1168" s="75"/>
      <c r="F1168" s="75"/>
      <c r="G1168" s="76"/>
      <c r="H1168" s="76"/>
      <c r="L1168" s="78"/>
      <c r="M1168" s="78"/>
      <c r="R1168" s="35"/>
    </row>
    <row r="1169" spans="2:18" ht="12.75">
      <c r="B1169" s="80"/>
      <c r="C1169" s="75"/>
      <c r="D1169" s="75"/>
      <c r="E1169" s="75"/>
      <c r="F1169" s="75"/>
      <c r="G1169" s="76"/>
      <c r="H1169" s="76"/>
      <c r="L1169" s="78"/>
      <c r="M1169" s="78"/>
      <c r="R1169" s="35"/>
    </row>
    <row r="1170" spans="2:18" ht="12.75">
      <c r="B1170" s="80"/>
      <c r="C1170" s="75"/>
      <c r="D1170" s="75"/>
      <c r="E1170" s="75"/>
      <c r="F1170" s="75"/>
      <c r="G1170" s="76"/>
      <c r="H1170" s="76"/>
      <c r="L1170" s="78"/>
      <c r="M1170" s="78"/>
      <c r="R1170" s="35"/>
    </row>
    <row r="1171" spans="2:18" ht="12.75">
      <c r="B1171" s="80"/>
      <c r="C1171" s="75"/>
      <c r="D1171" s="75"/>
      <c r="E1171" s="75"/>
      <c r="F1171" s="75"/>
      <c r="G1171" s="76"/>
      <c r="H1171" s="76"/>
      <c r="L1171" s="78"/>
      <c r="M1171" s="78"/>
      <c r="R1171" s="35"/>
    </row>
    <row r="1172" spans="2:18" ht="12.75">
      <c r="B1172" s="80"/>
      <c r="C1172" s="75"/>
      <c r="D1172" s="75"/>
      <c r="E1172" s="75"/>
      <c r="F1172" s="75"/>
      <c r="G1172" s="76"/>
      <c r="H1172" s="76"/>
      <c r="L1172" s="78"/>
      <c r="M1172" s="78"/>
      <c r="R1172" s="35"/>
    </row>
    <row r="1173" spans="2:18" ht="12.75">
      <c r="B1173" s="80"/>
      <c r="C1173" s="75"/>
      <c r="D1173" s="75"/>
      <c r="E1173" s="75"/>
      <c r="F1173" s="75"/>
      <c r="G1173" s="76"/>
      <c r="H1173" s="76"/>
      <c r="L1173" s="78"/>
      <c r="M1173" s="78"/>
      <c r="R1173" s="35"/>
    </row>
    <row r="1174" spans="2:18" ht="12.75">
      <c r="B1174" s="80"/>
      <c r="C1174" s="75"/>
      <c r="D1174" s="75"/>
      <c r="E1174" s="75"/>
      <c r="F1174" s="75"/>
      <c r="G1174" s="76"/>
      <c r="H1174" s="76"/>
      <c r="L1174" s="78"/>
      <c r="M1174" s="78"/>
      <c r="R1174" s="35"/>
    </row>
    <row r="1175" spans="2:18" ht="12.75">
      <c r="B1175" s="80"/>
      <c r="C1175" s="75"/>
      <c r="D1175" s="75"/>
      <c r="E1175" s="75"/>
      <c r="F1175" s="75"/>
      <c r="G1175" s="76"/>
      <c r="H1175" s="76"/>
      <c r="L1175" s="78"/>
      <c r="M1175" s="78"/>
      <c r="R1175" s="35"/>
    </row>
    <row r="1176" spans="2:18" ht="12.75">
      <c r="B1176" s="80"/>
      <c r="C1176" s="75"/>
      <c r="D1176" s="75"/>
      <c r="E1176" s="75"/>
      <c r="F1176" s="75"/>
      <c r="G1176" s="76"/>
      <c r="H1176" s="76"/>
      <c r="L1176" s="78"/>
      <c r="M1176" s="78"/>
      <c r="R1176" s="35"/>
    </row>
    <row r="1177" spans="2:18" ht="12.75">
      <c r="B1177" s="80"/>
      <c r="C1177" s="75"/>
      <c r="D1177" s="75"/>
      <c r="E1177" s="75"/>
      <c r="F1177" s="75"/>
      <c r="G1177" s="76"/>
      <c r="H1177" s="76"/>
      <c r="L1177" s="78"/>
      <c r="M1177" s="78"/>
      <c r="R1177" s="35"/>
    </row>
    <row r="1178" spans="2:18" ht="12.75">
      <c r="B1178" s="80"/>
      <c r="C1178" s="75"/>
      <c r="D1178" s="75"/>
      <c r="E1178" s="75"/>
      <c r="F1178" s="75"/>
      <c r="G1178" s="76"/>
      <c r="H1178" s="76"/>
      <c r="L1178" s="78"/>
      <c r="M1178" s="78"/>
      <c r="R1178" s="35"/>
    </row>
    <row r="1179" spans="2:18" ht="12.75">
      <c r="B1179" s="80"/>
      <c r="C1179" s="75"/>
      <c r="D1179" s="75"/>
      <c r="E1179" s="75"/>
      <c r="F1179" s="75"/>
      <c r="G1179" s="76"/>
      <c r="H1179" s="76"/>
      <c r="L1179" s="78"/>
      <c r="M1179" s="78"/>
      <c r="R1179" s="35"/>
    </row>
    <row r="1180" spans="2:18" ht="12.75">
      <c r="B1180" s="80"/>
      <c r="C1180" s="75"/>
      <c r="D1180" s="75"/>
      <c r="E1180" s="75"/>
      <c r="F1180" s="75"/>
      <c r="G1180" s="76"/>
      <c r="H1180" s="76"/>
      <c r="L1180" s="78"/>
      <c r="M1180" s="78"/>
      <c r="R1180" s="35"/>
    </row>
    <row r="1181" spans="2:18" ht="12.75">
      <c r="B1181" s="80"/>
      <c r="C1181" s="75"/>
      <c r="D1181" s="75"/>
      <c r="E1181" s="75"/>
      <c r="F1181" s="75"/>
      <c r="G1181" s="76"/>
      <c r="H1181" s="76"/>
      <c r="L1181" s="78"/>
      <c r="M1181" s="78"/>
      <c r="R1181" s="35"/>
    </row>
    <row r="1182" spans="2:18" ht="12.75">
      <c r="B1182" s="80"/>
      <c r="C1182" s="75"/>
      <c r="D1182" s="75"/>
      <c r="E1182" s="75"/>
      <c r="F1182" s="75"/>
      <c r="G1182" s="76"/>
      <c r="H1182" s="76"/>
      <c r="L1182" s="78"/>
      <c r="M1182" s="78"/>
      <c r="R1182" s="35"/>
    </row>
    <row r="1183" spans="2:18" ht="12.75">
      <c r="B1183" s="80"/>
      <c r="C1183" s="75"/>
      <c r="D1183" s="75"/>
      <c r="E1183" s="75"/>
      <c r="F1183" s="75"/>
      <c r="G1183" s="76"/>
      <c r="H1183" s="76"/>
      <c r="L1183" s="78"/>
      <c r="M1183" s="78"/>
      <c r="R1183" s="35"/>
    </row>
    <row r="1184" spans="2:18" ht="12.75">
      <c r="B1184" s="80"/>
      <c r="C1184" s="75"/>
      <c r="D1184" s="75"/>
      <c r="E1184" s="75"/>
      <c r="F1184" s="75"/>
      <c r="G1184" s="76"/>
      <c r="H1184" s="76"/>
      <c r="L1184" s="78"/>
      <c r="M1184" s="78"/>
      <c r="R1184" s="35"/>
    </row>
    <row r="1185" spans="2:18" ht="12.75">
      <c r="B1185" s="80"/>
      <c r="C1185" s="75"/>
      <c r="D1185" s="75"/>
      <c r="E1185" s="75"/>
      <c r="F1185" s="75"/>
      <c r="G1185" s="76"/>
      <c r="H1185" s="76"/>
      <c r="L1185" s="78"/>
      <c r="M1185" s="78"/>
      <c r="R1185" s="35"/>
    </row>
    <row r="1186" spans="2:18" ht="12.75">
      <c r="B1186" s="80"/>
      <c r="C1186" s="75"/>
      <c r="D1186" s="75"/>
      <c r="E1186" s="75"/>
      <c r="F1186" s="75"/>
      <c r="G1186" s="76"/>
      <c r="H1186" s="76"/>
      <c r="L1186" s="78"/>
      <c r="M1186" s="78"/>
      <c r="R1186" s="35"/>
    </row>
    <row r="1187" spans="2:18" ht="12.75">
      <c r="B1187" s="79"/>
      <c r="C1187" s="73"/>
      <c r="D1187" s="73"/>
      <c r="E1187" s="73"/>
      <c r="F1187" s="73"/>
      <c r="G1187" s="74"/>
      <c r="H1187" s="74"/>
      <c r="L1187" s="77"/>
      <c r="M1187" s="77"/>
      <c r="R1187" s="35"/>
    </row>
    <row r="1188" spans="2:18" ht="12.75">
      <c r="B1188" s="80"/>
      <c r="C1188" s="73"/>
      <c r="D1188" s="73"/>
      <c r="E1188" s="75"/>
      <c r="F1188" s="75"/>
      <c r="G1188" s="76"/>
      <c r="H1188" s="76"/>
      <c r="L1188" s="78"/>
      <c r="M1188" s="78"/>
      <c r="R1188" s="35"/>
    </row>
    <row r="1189" spans="2:18" ht="12.75">
      <c r="B1189" s="80"/>
      <c r="C1189" s="75"/>
      <c r="D1189" s="75"/>
      <c r="E1189" s="75"/>
      <c r="F1189" s="75"/>
      <c r="G1189" s="76"/>
      <c r="H1189" s="76"/>
      <c r="L1189" s="78"/>
      <c r="M1189" s="78"/>
      <c r="R1189" s="35"/>
    </row>
    <row r="1190" spans="2:18" ht="12.75">
      <c r="B1190" s="80"/>
      <c r="C1190" s="75"/>
      <c r="D1190" s="75"/>
      <c r="E1190" s="75"/>
      <c r="F1190" s="75"/>
      <c r="G1190" s="76"/>
      <c r="H1190" s="76"/>
      <c r="L1190" s="78"/>
      <c r="M1190" s="78"/>
      <c r="R1190" s="35"/>
    </row>
    <row r="1191" spans="2:18" ht="12.75">
      <c r="B1191" s="80"/>
      <c r="C1191" s="75"/>
      <c r="D1191" s="75"/>
      <c r="E1191" s="75"/>
      <c r="F1191" s="75"/>
      <c r="G1191" s="76"/>
      <c r="H1191" s="76"/>
      <c r="L1191" s="78"/>
      <c r="M1191" s="78"/>
      <c r="R1191" s="35"/>
    </row>
    <row r="1192" spans="2:18" ht="12.75">
      <c r="B1192" s="80"/>
      <c r="C1192" s="75"/>
      <c r="D1192" s="75"/>
      <c r="E1192" s="75"/>
      <c r="F1192" s="75"/>
      <c r="G1192" s="76"/>
      <c r="H1192" s="76"/>
      <c r="L1192" s="78"/>
      <c r="M1192" s="78"/>
      <c r="R1192" s="35"/>
    </row>
    <row r="1193" spans="2:18" ht="12.75">
      <c r="B1193" s="80"/>
      <c r="C1193" s="75"/>
      <c r="D1193" s="75"/>
      <c r="E1193" s="75"/>
      <c r="F1193" s="75"/>
      <c r="G1193" s="76"/>
      <c r="H1193" s="76"/>
      <c r="L1193" s="78"/>
      <c r="M1193" s="78"/>
      <c r="R1193" s="35"/>
    </row>
    <row r="1194" spans="2:18" ht="12.75">
      <c r="B1194" s="80"/>
      <c r="C1194" s="75"/>
      <c r="D1194" s="75"/>
      <c r="E1194" s="75"/>
      <c r="F1194" s="75"/>
      <c r="G1194" s="76"/>
      <c r="H1194" s="76"/>
      <c r="L1194" s="78"/>
      <c r="M1194" s="78"/>
      <c r="R1194" s="35"/>
    </row>
    <row r="1195" spans="2:18" ht="12.75">
      <c r="B1195" s="80"/>
      <c r="C1195" s="75"/>
      <c r="D1195" s="75"/>
      <c r="E1195" s="75"/>
      <c r="F1195" s="75"/>
      <c r="G1195" s="76"/>
      <c r="H1195" s="76"/>
      <c r="L1195" s="78"/>
      <c r="M1195" s="78"/>
      <c r="R1195" s="35"/>
    </row>
    <row r="1196" spans="2:18" ht="12.75">
      <c r="B1196" s="80"/>
      <c r="C1196" s="75"/>
      <c r="D1196" s="75"/>
      <c r="E1196" s="75"/>
      <c r="F1196" s="75"/>
      <c r="G1196" s="76"/>
      <c r="H1196" s="76"/>
      <c r="L1196" s="78"/>
      <c r="M1196" s="78"/>
      <c r="R1196" s="35"/>
    </row>
    <row r="1197" spans="2:18" ht="12.75">
      <c r="B1197" s="80"/>
      <c r="C1197" s="75"/>
      <c r="D1197" s="75"/>
      <c r="E1197" s="75"/>
      <c r="F1197" s="75"/>
      <c r="G1197" s="76"/>
      <c r="H1197" s="76"/>
      <c r="L1197" s="78"/>
      <c r="M1197" s="78"/>
      <c r="R1197" s="35"/>
    </row>
    <row r="1198" spans="2:18" ht="12.75">
      <c r="B1198" s="80"/>
      <c r="C1198" s="75"/>
      <c r="D1198" s="75"/>
      <c r="E1198" s="75"/>
      <c r="F1198" s="75"/>
      <c r="G1198" s="76"/>
      <c r="H1198" s="76"/>
      <c r="L1198" s="78"/>
      <c r="M1198" s="78"/>
      <c r="R1198" s="35"/>
    </row>
    <row r="1199" spans="2:18" ht="12.75">
      <c r="B1199" s="80"/>
      <c r="C1199" s="75"/>
      <c r="D1199" s="75"/>
      <c r="E1199" s="75"/>
      <c r="F1199" s="75"/>
      <c r="G1199" s="76"/>
      <c r="H1199" s="76"/>
      <c r="L1199" s="78"/>
      <c r="M1199" s="78"/>
      <c r="R1199" s="35"/>
    </row>
    <row r="1200" spans="2:18" ht="12.75">
      <c r="B1200" s="80"/>
      <c r="C1200" s="75"/>
      <c r="D1200" s="75"/>
      <c r="E1200" s="75"/>
      <c r="F1200" s="75"/>
      <c r="G1200" s="76"/>
      <c r="H1200" s="76"/>
      <c r="L1200" s="78"/>
      <c r="M1200" s="78"/>
      <c r="R1200" s="35"/>
    </row>
    <row r="1201" spans="2:18" ht="12.75">
      <c r="B1201" s="80"/>
      <c r="C1201" s="75"/>
      <c r="D1201" s="75"/>
      <c r="E1201" s="75"/>
      <c r="F1201" s="75"/>
      <c r="G1201" s="76"/>
      <c r="H1201" s="76"/>
      <c r="L1201" s="78"/>
      <c r="M1201" s="78"/>
      <c r="R1201" s="35"/>
    </row>
    <row r="1202" spans="2:18" ht="12.75">
      <c r="B1202" s="80"/>
      <c r="C1202" s="75"/>
      <c r="D1202" s="75"/>
      <c r="E1202" s="75"/>
      <c r="F1202" s="75"/>
      <c r="G1202" s="76"/>
      <c r="H1202" s="76"/>
      <c r="L1202" s="78"/>
      <c r="M1202" s="78"/>
      <c r="R1202" s="35"/>
    </row>
    <row r="1203" spans="2:18" ht="12.75">
      <c r="B1203" s="80"/>
      <c r="C1203" s="75"/>
      <c r="D1203" s="75"/>
      <c r="E1203" s="75"/>
      <c r="F1203" s="75"/>
      <c r="G1203" s="76"/>
      <c r="H1203" s="76"/>
      <c r="L1203" s="78"/>
      <c r="M1203" s="78"/>
      <c r="R1203" s="35"/>
    </row>
    <row r="1204" spans="2:18" ht="12.75">
      <c r="B1204" s="80"/>
      <c r="C1204" s="73"/>
      <c r="D1204" s="73"/>
      <c r="E1204" s="73"/>
      <c r="F1204" s="73"/>
      <c r="G1204" s="74"/>
      <c r="H1204" s="74"/>
      <c r="L1204" s="77"/>
      <c r="M1204" s="77"/>
      <c r="R1204" s="35"/>
    </row>
    <row r="1205" spans="2:18" ht="12.75">
      <c r="B1205" s="80"/>
      <c r="C1205" s="75"/>
      <c r="D1205" s="75"/>
      <c r="E1205" s="75"/>
      <c r="F1205" s="75"/>
      <c r="G1205" s="76"/>
      <c r="H1205" s="76"/>
      <c r="L1205" s="78"/>
      <c r="M1205" s="78"/>
      <c r="R1205" s="35"/>
    </row>
    <row r="1206" spans="2:18" ht="12.75">
      <c r="B1206" s="80"/>
      <c r="C1206" s="75"/>
      <c r="D1206" s="75"/>
      <c r="E1206" s="75"/>
      <c r="F1206" s="75"/>
      <c r="G1206" s="76"/>
      <c r="H1206" s="76"/>
      <c r="L1206" s="78"/>
      <c r="M1206" s="78"/>
      <c r="R1206" s="35"/>
    </row>
    <row r="1207" spans="2:18" ht="12.75">
      <c r="B1207" s="80"/>
      <c r="C1207" s="58"/>
      <c r="D1207" s="58"/>
      <c r="E1207" s="73"/>
      <c r="F1207" s="73"/>
      <c r="G1207" s="74"/>
      <c r="H1207" s="74"/>
      <c r="L1207" s="77"/>
      <c r="M1207" s="77"/>
      <c r="R1207" s="35"/>
    </row>
    <row r="1208" spans="2:18" ht="12.75">
      <c r="B1208" s="79"/>
      <c r="C1208" s="58"/>
      <c r="D1208" s="58"/>
      <c r="E1208" s="75"/>
      <c r="F1208" s="75"/>
      <c r="G1208" s="76"/>
      <c r="H1208" s="76"/>
      <c r="L1208" s="78"/>
      <c r="M1208" s="78"/>
      <c r="R1208" s="35"/>
    </row>
    <row r="1209" spans="2:18" ht="12.75">
      <c r="B1209" s="80"/>
      <c r="C1209" s="58"/>
      <c r="D1209" s="58"/>
      <c r="E1209" s="75"/>
      <c r="F1209" s="75"/>
      <c r="G1209" s="76"/>
      <c r="H1209" s="76"/>
      <c r="L1209" s="78"/>
      <c r="M1209" s="78"/>
      <c r="R1209" s="35"/>
    </row>
    <row r="1210" ht="12.75">
      <c r="R1210" s="35"/>
    </row>
    <row r="1211" ht="12.75">
      <c r="R1211" s="35"/>
    </row>
    <row r="1212" ht="12.75">
      <c r="R1212" s="35"/>
    </row>
    <row r="1213" ht="12.75">
      <c r="R1213" s="35"/>
    </row>
    <row r="1214" ht="12.75">
      <c r="R1214" s="35"/>
    </row>
    <row r="1215" ht="12.75">
      <c r="R1215" s="35"/>
    </row>
    <row r="1216" ht="12.75">
      <c r="R1216" s="35"/>
    </row>
    <row r="1217" ht="12.75">
      <c r="R1217" s="35"/>
    </row>
    <row r="1218" ht="12.75">
      <c r="R1218" s="35"/>
    </row>
    <row r="1219" ht="12.75">
      <c r="R1219" s="35"/>
    </row>
    <row r="1220" ht="12.75">
      <c r="R1220" s="35"/>
    </row>
    <row r="1221" ht="12.75">
      <c r="R1221" s="35"/>
    </row>
    <row r="1222" ht="12.75">
      <c r="R1222" s="35"/>
    </row>
    <row r="1223" ht="12.75">
      <c r="R1223" s="35"/>
    </row>
    <row r="1224" ht="12.75">
      <c r="R1224" s="35"/>
    </row>
    <row r="1225" ht="12.75">
      <c r="R1225" s="35"/>
    </row>
    <row r="1226" ht="12.75">
      <c r="R1226" s="35"/>
    </row>
    <row r="1227" ht="12.75">
      <c r="R1227" s="35"/>
    </row>
    <row r="1228" ht="12.75">
      <c r="R1228" s="35"/>
    </row>
    <row r="1229" ht="12.75">
      <c r="R1229" s="35"/>
    </row>
    <row r="1230" ht="12.75">
      <c r="R1230" s="35"/>
    </row>
    <row r="1231" ht="12.75">
      <c r="R1231" s="35"/>
    </row>
    <row r="1232" ht="12.75">
      <c r="R1232" s="35"/>
    </row>
    <row r="1233" ht="12.75">
      <c r="R1233" s="35"/>
    </row>
    <row r="1234" ht="12.75">
      <c r="R1234" s="35"/>
    </row>
    <row r="1235" ht="12.75">
      <c r="R1235" s="35"/>
    </row>
    <row r="1236" ht="12.75">
      <c r="R1236" s="35"/>
    </row>
    <row r="1237" ht="12.75">
      <c r="R1237" s="35"/>
    </row>
    <row r="1238" ht="12.75">
      <c r="R1238" s="35"/>
    </row>
    <row r="1239" ht="12.75">
      <c r="R1239" s="35"/>
    </row>
    <row r="1240" ht="12.75">
      <c r="R1240" s="35"/>
    </row>
    <row r="1241" ht="12.75">
      <c r="R1241" s="35"/>
    </row>
    <row r="1242" ht="12.75">
      <c r="R1242" s="35"/>
    </row>
    <row r="1243" ht="12.75">
      <c r="R1243" s="35"/>
    </row>
    <row r="1244" ht="12.75">
      <c r="R1244" s="35"/>
    </row>
    <row r="1245" ht="12.75">
      <c r="R1245" s="35"/>
    </row>
    <row r="1246" ht="12.75">
      <c r="R1246" s="35"/>
    </row>
    <row r="1247" ht="12.75">
      <c r="R1247" s="35"/>
    </row>
    <row r="1248" ht="12.75">
      <c r="R1248" s="35"/>
    </row>
    <row r="1249" ht="12.75">
      <c r="R1249" s="35"/>
    </row>
    <row r="1250" ht="12.75">
      <c r="R1250" s="35"/>
    </row>
    <row r="1251" ht="12.75">
      <c r="R1251" s="35"/>
    </row>
    <row r="1252" ht="12.75">
      <c r="R1252" s="35"/>
    </row>
    <row r="1253" ht="12.75">
      <c r="R1253" s="35"/>
    </row>
    <row r="1254" ht="12.75">
      <c r="R1254" s="35"/>
    </row>
    <row r="1255" ht="12.75">
      <c r="R1255" s="35"/>
    </row>
    <row r="1256" ht="12.75">
      <c r="R1256" s="35"/>
    </row>
    <row r="1257" ht="12.75">
      <c r="R1257" s="35"/>
    </row>
    <row r="1258" ht="12.75">
      <c r="R1258" s="35"/>
    </row>
    <row r="1259" ht="12.75">
      <c r="R1259" s="35"/>
    </row>
    <row r="1260" ht="12.75">
      <c r="R1260" s="35"/>
    </row>
    <row r="1261" ht="12.75">
      <c r="R1261" s="35"/>
    </row>
    <row r="1262" ht="12.75">
      <c r="R1262" s="35"/>
    </row>
    <row r="1263" ht="12.75">
      <c r="R1263" s="35"/>
    </row>
    <row r="1264" ht="12.75">
      <c r="R1264" s="35"/>
    </row>
    <row r="1265" ht="12.75">
      <c r="R1265" s="35"/>
    </row>
    <row r="1266" ht="12.75">
      <c r="R1266" s="35"/>
    </row>
    <row r="1267" ht="12.75">
      <c r="R1267" s="35"/>
    </row>
    <row r="1268" ht="12.75">
      <c r="R1268" s="35"/>
    </row>
    <row r="1269" ht="12.75">
      <c r="R1269" s="35"/>
    </row>
    <row r="1270" ht="12.75">
      <c r="R1270" s="35"/>
    </row>
    <row r="1271" ht="12.75">
      <c r="R1271" s="35"/>
    </row>
    <row r="1272" ht="12.75">
      <c r="R1272" s="35"/>
    </row>
    <row r="1273" ht="12.75">
      <c r="R1273" s="35"/>
    </row>
    <row r="1274" ht="12.75">
      <c r="R1274" s="35"/>
    </row>
    <row r="1275" ht="12.75">
      <c r="R1275" s="35"/>
    </row>
    <row r="1276" ht="12.75">
      <c r="R1276" s="35"/>
    </row>
    <row r="1277" ht="12.75">
      <c r="R1277" s="35"/>
    </row>
    <row r="1278" ht="12.75">
      <c r="R1278" s="35"/>
    </row>
    <row r="1279" ht="12.75">
      <c r="R1279" s="35"/>
    </row>
    <row r="1280" ht="12.75">
      <c r="R1280" s="35"/>
    </row>
    <row r="1281" ht="12.75">
      <c r="R1281" s="35"/>
    </row>
    <row r="1282" ht="12.75">
      <c r="R1282" s="35"/>
    </row>
    <row r="1283" ht="12.75">
      <c r="R1283" s="35"/>
    </row>
    <row r="1284" ht="12.75">
      <c r="R1284" s="35"/>
    </row>
    <row r="1285" ht="12.75">
      <c r="R1285" s="35"/>
    </row>
    <row r="1286" ht="12.75">
      <c r="R1286" s="35"/>
    </row>
    <row r="1287" ht="12.75">
      <c r="R1287" s="35"/>
    </row>
    <row r="1288" ht="12.75">
      <c r="R1288" s="35"/>
    </row>
    <row r="1289" ht="12.75">
      <c r="R1289" s="35"/>
    </row>
  </sheetData>
  <autoFilter ref="B3:U1289"/>
  <mergeCells count="1">
    <mergeCell ref="B2:M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R423"/>
  <sheetViews>
    <sheetView workbookViewId="0" topLeftCell="D60">
      <selection activeCell="K63" sqref="K63"/>
    </sheetView>
  </sheetViews>
  <sheetFormatPr defaultColWidth="9.140625" defaultRowHeight="12.75"/>
  <cols>
    <col min="3" max="3" width="14.57421875" style="0" customWidth="1"/>
    <col min="9" max="9" width="27.28125" style="0" customWidth="1"/>
    <col min="10" max="10" width="26.140625" style="0" customWidth="1"/>
    <col min="11" max="11" width="23.7109375" style="72" customWidth="1"/>
  </cols>
  <sheetData>
    <row r="1" spans="2:16" ht="12.75">
      <c r="B1" s="181"/>
      <c r="C1" s="28"/>
      <c r="D1" s="50"/>
      <c r="E1" s="24"/>
      <c r="F1" s="24"/>
      <c r="G1" s="24"/>
      <c r="H1" s="24"/>
      <c r="I1" s="12"/>
      <c r="J1" s="38"/>
      <c r="K1" s="193"/>
      <c r="N1" s="182"/>
      <c r="O1" s="183"/>
      <c r="P1" s="184"/>
    </row>
    <row r="2" spans="2:16" ht="18">
      <c r="B2" s="185"/>
      <c r="C2" s="186"/>
      <c r="D2" s="185" t="s">
        <v>3732</v>
      </c>
      <c r="E2" s="186"/>
      <c r="F2" s="186"/>
      <c r="G2" s="186"/>
      <c r="H2" s="186"/>
      <c r="I2" s="186"/>
      <c r="J2" s="186"/>
      <c r="K2" s="187"/>
      <c r="N2" s="182"/>
      <c r="O2" s="183"/>
      <c r="P2" s="184"/>
    </row>
    <row r="3" spans="1:18" ht="89.25">
      <c r="A3" s="188" t="s">
        <v>3725</v>
      </c>
      <c r="B3" s="46" t="s">
        <v>3733</v>
      </c>
      <c r="C3" s="47" t="s">
        <v>3726</v>
      </c>
      <c r="D3" s="47" t="s">
        <v>647</v>
      </c>
      <c r="E3" s="47" t="s">
        <v>3727</v>
      </c>
      <c r="F3" s="47" t="s">
        <v>3728</v>
      </c>
      <c r="G3" s="47" t="s">
        <v>3729</v>
      </c>
      <c r="H3" s="47" t="s">
        <v>648</v>
      </c>
      <c r="I3" s="47" t="s">
        <v>642</v>
      </c>
      <c r="J3" s="49" t="s">
        <v>643</v>
      </c>
      <c r="K3" s="141" t="s">
        <v>625</v>
      </c>
      <c r="L3" s="189" t="s">
        <v>3730</v>
      </c>
      <c r="M3" s="190" t="s">
        <v>3731</v>
      </c>
      <c r="N3" s="182"/>
      <c r="O3" s="183"/>
      <c r="P3" s="184"/>
      <c r="R3" s="191"/>
    </row>
    <row r="4" spans="1:11" ht="409.5" thickBot="1">
      <c r="A4" t="s">
        <v>3734</v>
      </c>
      <c r="B4" s="26">
        <v>7</v>
      </c>
      <c r="C4" s="79" t="s">
        <v>3232</v>
      </c>
      <c r="D4" s="75" t="s">
        <v>1701</v>
      </c>
      <c r="E4" s="75" t="s">
        <v>1701</v>
      </c>
      <c r="F4" s="75" t="s">
        <v>2499</v>
      </c>
      <c r="G4" s="74" t="s">
        <v>666</v>
      </c>
      <c r="H4" s="74" t="s">
        <v>662</v>
      </c>
      <c r="I4" s="77" t="s">
        <v>402</v>
      </c>
      <c r="J4" s="77" t="s">
        <v>403</v>
      </c>
      <c r="K4" s="192" t="s">
        <v>924</v>
      </c>
    </row>
    <row r="5" spans="1:11" ht="128.25" thickBot="1">
      <c r="A5" t="s">
        <v>3734</v>
      </c>
      <c r="B5" s="57">
        <v>9</v>
      </c>
      <c r="C5" s="92" t="s">
        <v>2693</v>
      </c>
      <c r="D5" s="75" t="s">
        <v>663</v>
      </c>
      <c r="E5" s="108" t="s">
        <v>775</v>
      </c>
      <c r="F5" s="75" t="s">
        <v>775</v>
      </c>
      <c r="G5" s="76" t="s">
        <v>661</v>
      </c>
      <c r="H5" s="76" t="s">
        <v>662</v>
      </c>
      <c r="I5" s="78" t="s">
        <v>1145</v>
      </c>
      <c r="J5" s="78" t="s">
        <v>286</v>
      </c>
      <c r="K5" s="192" t="s">
        <v>1481</v>
      </c>
    </row>
    <row r="6" spans="1:11" ht="12.75">
      <c r="A6" t="s">
        <v>3734</v>
      </c>
      <c r="B6" s="57">
        <v>13</v>
      </c>
      <c r="C6" s="80" t="s">
        <v>2695</v>
      </c>
      <c r="D6" s="75" t="s">
        <v>1421</v>
      </c>
      <c r="E6" s="75" t="s">
        <v>1691</v>
      </c>
      <c r="F6" s="75" t="s">
        <v>554</v>
      </c>
      <c r="G6" s="76" t="s">
        <v>666</v>
      </c>
      <c r="H6" s="76" t="s">
        <v>662</v>
      </c>
      <c r="I6" s="78"/>
      <c r="J6" s="78" t="s">
        <v>1071</v>
      </c>
      <c r="K6" s="90" t="s">
        <v>332</v>
      </c>
    </row>
    <row r="7" spans="1:11" ht="51">
      <c r="A7" t="s">
        <v>3734</v>
      </c>
      <c r="B7" s="26">
        <v>17</v>
      </c>
      <c r="C7" s="79" t="s">
        <v>2695</v>
      </c>
      <c r="D7" s="75" t="s">
        <v>2507</v>
      </c>
      <c r="E7" s="75" t="s">
        <v>1701</v>
      </c>
      <c r="F7" s="75" t="s">
        <v>219</v>
      </c>
      <c r="G7" s="76" t="s">
        <v>666</v>
      </c>
      <c r="H7" s="76" t="s">
        <v>662</v>
      </c>
      <c r="I7" s="78" t="s">
        <v>555</v>
      </c>
      <c r="J7" s="78" t="s">
        <v>556</v>
      </c>
      <c r="K7" s="192" t="s">
        <v>332</v>
      </c>
    </row>
    <row r="8" spans="1:11" ht="63.75">
      <c r="A8" t="s">
        <v>3734</v>
      </c>
      <c r="B8" s="26">
        <v>20</v>
      </c>
      <c r="C8" s="79" t="s">
        <v>2703</v>
      </c>
      <c r="D8" s="75" t="s">
        <v>2477</v>
      </c>
      <c r="E8" s="75" t="s">
        <v>2507</v>
      </c>
      <c r="F8" s="75" t="s">
        <v>659</v>
      </c>
      <c r="G8" s="76" t="s">
        <v>666</v>
      </c>
      <c r="H8" s="76" t="s">
        <v>662</v>
      </c>
      <c r="I8" s="78" t="s">
        <v>2924</v>
      </c>
      <c r="J8" s="78" t="s">
        <v>2925</v>
      </c>
      <c r="K8" s="192" t="s">
        <v>332</v>
      </c>
    </row>
    <row r="9" spans="1:11" ht="127.5">
      <c r="A9" t="s">
        <v>3734</v>
      </c>
      <c r="B9" s="57">
        <v>24</v>
      </c>
      <c r="C9" s="80" t="s">
        <v>2695</v>
      </c>
      <c r="D9" s="75" t="s">
        <v>711</v>
      </c>
      <c r="E9" s="75" t="s">
        <v>2507</v>
      </c>
      <c r="F9" s="75" t="s">
        <v>2680</v>
      </c>
      <c r="G9" s="76" t="s">
        <v>666</v>
      </c>
      <c r="H9" s="76" t="s">
        <v>662</v>
      </c>
      <c r="I9" s="78" t="s">
        <v>557</v>
      </c>
      <c r="J9" s="78" t="s">
        <v>558</v>
      </c>
      <c r="K9" s="90" t="s">
        <v>1116</v>
      </c>
    </row>
    <row r="10" spans="1:11" ht="409.5">
      <c r="A10" t="s">
        <v>3734</v>
      </c>
      <c r="B10" s="26">
        <v>26</v>
      </c>
      <c r="C10" s="80" t="s">
        <v>2699</v>
      </c>
      <c r="D10" s="75" t="s">
        <v>2512</v>
      </c>
      <c r="E10" s="108" t="s">
        <v>1652</v>
      </c>
      <c r="F10" s="75" t="s">
        <v>2680</v>
      </c>
      <c r="G10" s="76" t="s">
        <v>661</v>
      </c>
      <c r="H10" s="76" t="s">
        <v>662</v>
      </c>
      <c r="I10" s="78" t="s">
        <v>2541</v>
      </c>
      <c r="J10" s="78" t="s">
        <v>406</v>
      </c>
      <c r="K10" s="192" t="s">
        <v>1476</v>
      </c>
    </row>
    <row r="11" spans="1:11" ht="51">
      <c r="A11" t="s">
        <v>3734</v>
      </c>
      <c r="B11" s="26">
        <v>28</v>
      </c>
      <c r="C11" s="80" t="s">
        <v>2695</v>
      </c>
      <c r="D11" s="75" t="s">
        <v>2512</v>
      </c>
      <c r="E11" s="108" t="s">
        <v>1652</v>
      </c>
      <c r="F11" s="75" t="s">
        <v>676</v>
      </c>
      <c r="G11" s="76" t="s">
        <v>661</v>
      </c>
      <c r="H11" s="76" t="s">
        <v>662</v>
      </c>
      <c r="I11" s="78" t="s">
        <v>559</v>
      </c>
      <c r="J11" s="78" t="s">
        <v>560</v>
      </c>
      <c r="K11" s="192" t="s">
        <v>1477</v>
      </c>
    </row>
    <row r="12" spans="1:11" ht="89.25">
      <c r="A12" t="s">
        <v>3734</v>
      </c>
      <c r="B12" s="57">
        <v>30</v>
      </c>
      <c r="C12" s="80" t="s">
        <v>421</v>
      </c>
      <c r="D12" s="75" t="s">
        <v>713</v>
      </c>
      <c r="E12" s="108" t="s">
        <v>1652</v>
      </c>
      <c r="F12" s="75" t="s">
        <v>2665</v>
      </c>
      <c r="G12" s="76" t="s">
        <v>661</v>
      </c>
      <c r="H12" s="76" t="s">
        <v>662</v>
      </c>
      <c r="I12" s="78" t="s">
        <v>2704</v>
      </c>
      <c r="J12" s="78" t="s">
        <v>61</v>
      </c>
      <c r="K12" s="90" t="s">
        <v>1478</v>
      </c>
    </row>
    <row r="13" spans="1:11" ht="63.75">
      <c r="A13" t="s">
        <v>3734</v>
      </c>
      <c r="B13" s="26">
        <v>42</v>
      </c>
      <c r="C13" s="80" t="s">
        <v>2700</v>
      </c>
      <c r="D13" s="75" t="s">
        <v>217</v>
      </c>
      <c r="E13" s="108" t="s">
        <v>2477</v>
      </c>
      <c r="F13" s="75" t="s">
        <v>2691</v>
      </c>
      <c r="G13" s="76" t="s">
        <v>661</v>
      </c>
      <c r="H13" s="76" t="s">
        <v>662</v>
      </c>
      <c r="I13" s="78" t="s">
        <v>2555</v>
      </c>
      <c r="J13" s="78"/>
      <c r="K13" s="192" t="s">
        <v>1479</v>
      </c>
    </row>
    <row r="14" spans="1:11" ht="76.5">
      <c r="A14" t="s">
        <v>3734</v>
      </c>
      <c r="B14" s="57">
        <v>43</v>
      </c>
      <c r="C14" s="80" t="s">
        <v>2694</v>
      </c>
      <c r="D14" s="75" t="s">
        <v>2517</v>
      </c>
      <c r="E14" s="108" t="s">
        <v>2477</v>
      </c>
      <c r="F14" s="75"/>
      <c r="G14" s="76" t="s">
        <v>661</v>
      </c>
      <c r="H14" s="76" t="s">
        <v>662</v>
      </c>
      <c r="I14" s="77" t="s">
        <v>835</v>
      </c>
      <c r="J14" s="77" t="s">
        <v>825</v>
      </c>
      <c r="K14" s="90" t="s">
        <v>1480</v>
      </c>
    </row>
    <row r="15" spans="1:11" ht="76.5">
      <c r="A15" t="s">
        <v>3734</v>
      </c>
      <c r="B15" s="57">
        <v>51</v>
      </c>
      <c r="C15" s="80" t="s">
        <v>2703</v>
      </c>
      <c r="D15" s="75" t="s">
        <v>2476</v>
      </c>
      <c r="E15" s="75" t="s">
        <v>2477</v>
      </c>
      <c r="F15" s="75" t="s">
        <v>659</v>
      </c>
      <c r="G15" s="76" t="s">
        <v>666</v>
      </c>
      <c r="H15" s="76" t="s">
        <v>662</v>
      </c>
      <c r="I15" s="78" t="s">
        <v>2079</v>
      </c>
      <c r="J15" s="78" t="s">
        <v>2080</v>
      </c>
      <c r="K15" s="90" t="s">
        <v>332</v>
      </c>
    </row>
    <row r="16" spans="1:11" ht="114.75">
      <c r="A16" t="s">
        <v>3734</v>
      </c>
      <c r="B16" s="26">
        <v>53</v>
      </c>
      <c r="C16" s="79" t="s">
        <v>2700</v>
      </c>
      <c r="D16" s="75" t="s">
        <v>2517</v>
      </c>
      <c r="E16" s="108" t="s">
        <v>2518</v>
      </c>
      <c r="F16" s="75" t="s">
        <v>670</v>
      </c>
      <c r="G16" s="76" t="s">
        <v>661</v>
      </c>
      <c r="H16" s="76" t="s">
        <v>662</v>
      </c>
      <c r="I16" s="78" t="s">
        <v>1623</v>
      </c>
      <c r="J16" s="78" t="s">
        <v>1624</v>
      </c>
      <c r="K16" s="90" t="s">
        <v>2629</v>
      </c>
    </row>
    <row r="17" spans="1:11" ht="25.5">
      <c r="A17" t="s">
        <v>3734</v>
      </c>
      <c r="B17" s="26">
        <v>57</v>
      </c>
      <c r="C17" s="80" t="s">
        <v>2695</v>
      </c>
      <c r="D17" s="75" t="s">
        <v>217</v>
      </c>
      <c r="E17" s="75" t="s">
        <v>2477</v>
      </c>
      <c r="F17" s="75" t="s">
        <v>1790</v>
      </c>
      <c r="G17" s="76" t="s">
        <v>666</v>
      </c>
      <c r="H17" s="76" t="s">
        <v>662</v>
      </c>
      <c r="I17" s="78" t="s">
        <v>561</v>
      </c>
      <c r="J17" s="78" t="s">
        <v>562</v>
      </c>
      <c r="K17" s="90" t="s">
        <v>332</v>
      </c>
    </row>
    <row r="18" spans="1:11" ht="51">
      <c r="A18" t="s">
        <v>3734</v>
      </c>
      <c r="B18" s="26">
        <v>62</v>
      </c>
      <c r="C18" s="80" t="s">
        <v>2703</v>
      </c>
      <c r="D18" s="75" t="s">
        <v>2517</v>
      </c>
      <c r="E18" s="108" t="s">
        <v>2518</v>
      </c>
      <c r="F18" s="75"/>
      <c r="G18" s="76" t="s">
        <v>661</v>
      </c>
      <c r="H18" s="76" t="s">
        <v>662</v>
      </c>
      <c r="I18" s="78" t="s">
        <v>2121</v>
      </c>
      <c r="J18" s="78" t="s">
        <v>2122</v>
      </c>
      <c r="K18" s="90" t="s">
        <v>2635</v>
      </c>
    </row>
    <row r="19" spans="1:11" ht="89.25">
      <c r="A19" t="s">
        <v>3734</v>
      </c>
      <c r="B19" s="57">
        <v>67</v>
      </c>
      <c r="C19" s="80" t="s">
        <v>2703</v>
      </c>
      <c r="D19" s="75" t="s">
        <v>2517</v>
      </c>
      <c r="E19" s="108" t="s">
        <v>660</v>
      </c>
      <c r="F19" s="75"/>
      <c r="G19" s="76" t="s">
        <v>661</v>
      </c>
      <c r="H19" s="76" t="s">
        <v>662</v>
      </c>
      <c r="I19" s="78" t="s">
        <v>44</v>
      </c>
      <c r="J19" s="78" t="s">
        <v>453</v>
      </c>
      <c r="K19" s="192" t="s">
        <v>2635</v>
      </c>
    </row>
    <row r="20" spans="1:11" ht="89.25">
      <c r="A20" t="s">
        <v>3734</v>
      </c>
      <c r="B20" s="57">
        <v>73</v>
      </c>
      <c r="C20" s="80" t="s">
        <v>2695</v>
      </c>
      <c r="D20" s="75" t="s">
        <v>2517</v>
      </c>
      <c r="E20" s="75" t="s">
        <v>2477</v>
      </c>
      <c r="F20" s="75" t="s">
        <v>550</v>
      </c>
      <c r="G20" s="76" t="s">
        <v>666</v>
      </c>
      <c r="H20" s="76" t="s">
        <v>662</v>
      </c>
      <c r="I20" s="78" t="s">
        <v>563</v>
      </c>
      <c r="J20" s="78" t="s">
        <v>564</v>
      </c>
      <c r="K20" s="90" t="s">
        <v>332</v>
      </c>
    </row>
    <row r="21" spans="1:11" ht="63.75">
      <c r="A21" t="s">
        <v>3734</v>
      </c>
      <c r="B21" s="26">
        <v>74</v>
      </c>
      <c r="C21" s="79" t="s">
        <v>2700</v>
      </c>
      <c r="D21" s="75" t="s">
        <v>658</v>
      </c>
      <c r="E21" s="108" t="s">
        <v>660</v>
      </c>
      <c r="F21" s="75" t="s">
        <v>1667</v>
      </c>
      <c r="G21" s="76" t="s">
        <v>661</v>
      </c>
      <c r="H21" s="76" t="s">
        <v>662</v>
      </c>
      <c r="I21" s="78" t="s">
        <v>1630</v>
      </c>
      <c r="J21" s="78"/>
      <c r="K21" s="90" t="s">
        <v>1479</v>
      </c>
    </row>
    <row r="22" spans="1:11" ht="38.25">
      <c r="A22" t="s">
        <v>3734</v>
      </c>
      <c r="B22" s="26">
        <v>86</v>
      </c>
      <c r="C22" s="80" t="s">
        <v>2695</v>
      </c>
      <c r="D22" s="75" t="s">
        <v>1902</v>
      </c>
      <c r="E22" s="75" t="s">
        <v>660</v>
      </c>
      <c r="F22" s="75" t="s">
        <v>1651</v>
      </c>
      <c r="G22" s="76" t="s">
        <v>666</v>
      </c>
      <c r="H22" s="76" t="s">
        <v>662</v>
      </c>
      <c r="I22" s="78" t="s">
        <v>565</v>
      </c>
      <c r="J22" s="78" t="s">
        <v>566</v>
      </c>
      <c r="K22" s="90" t="s">
        <v>1539</v>
      </c>
    </row>
    <row r="23" spans="1:11" ht="140.25">
      <c r="A23" t="s">
        <v>3734</v>
      </c>
      <c r="B23" s="57">
        <v>87</v>
      </c>
      <c r="C23" s="91" t="s">
        <v>2702</v>
      </c>
      <c r="D23" s="75" t="s">
        <v>658</v>
      </c>
      <c r="E23" s="108" t="s">
        <v>659</v>
      </c>
      <c r="F23" s="75" t="s">
        <v>660</v>
      </c>
      <c r="G23" s="76" t="s">
        <v>661</v>
      </c>
      <c r="H23" s="76" t="s">
        <v>662</v>
      </c>
      <c r="I23" s="78" t="s">
        <v>677</v>
      </c>
      <c r="J23" s="78" t="s">
        <v>1778</v>
      </c>
      <c r="K23" s="90" t="s">
        <v>2322</v>
      </c>
    </row>
    <row r="24" spans="1:11" ht="38.25">
      <c r="A24" t="s">
        <v>3734</v>
      </c>
      <c r="B24" s="57">
        <v>91</v>
      </c>
      <c r="C24" s="80" t="s">
        <v>2693</v>
      </c>
      <c r="D24" s="75" t="s">
        <v>658</v>
      </c>
      <c r="E24" s="108" t="s">
        <v>659</v>
      </c>
      <c r="F24" s="75" t="s">
        <v>2499</v>
      </c>
      <c r="G24" s="76" t="s">
        <v>661</v>
      </c>
      <c r="H24" s="76" t="s">
        <v>662</v>
      </c>
      <c r="I24" s="78" t="s">
        <v>291</v>
      </c>
      <c r="J24" s="78" t="s">
        <v>292</v>
      </c>
      <c r="K24" s="90" t="s">
        <v>2325</v>
      </c>
    </row>
    <row r="25" spans="1:11" ht="63.75">
      <c r="A25" t="s">
        <v>3734</v>
      </c>
      <c r="B25" s="26">
        <v>92</v>
      </c>
      <c r="C25" s="80" t="s">
        <v>2694</v>
      </c>
      <c r="D25" s="75" t="s">
        <v>658</v>
      </c>
      <c r="E25" s="108" t="s">
        <v>659</v>
      </c>
      <c r="F25" s="75" t="s">
        <v>2518</v>
      </c>
      <c r="G25" s="76" t="s">
        <v>661</v>
      </c>
      <c r="H25" s="76" t="s">
        <v>662</v>
      </c>
      <c r="I25" s="78" t="s">
        <v>840</v>
      </c>
      <c r="J25" s="78" t="s">
        <v>841</v>
      </c>
      <c r="K25" s="90" t="s">
        <v>1271</v>
      </c>
    </row>
    <row r="26" spans="1:11" ht="63.75">
      <c r="A26" t="s">
        <v>3734</v>
      </c>
      <c r="B26" s="57">
        <v>94</v>
      </c>
      <c r="C26" s="80" t="s">
        <v>421</v>
      </c>
      <c r="D26" s="75" t="s">
        <v>658</v>
      </c>
      <c r="E26" s="108" t="s">
        <v>659</v>
      </c>
      <c r="F26" s="75" t="s">
        <v>660</v>
      </c>
      <c r="G26" s="76" t="s">
        <v>661</v>
      </c>
      <c r="H26" s="76" t="s">
        <v>662</v>
      </c>
      <c r="I26" s="78" t="s">
        <v>69</v>
      </c>
      <c r="J26" s="78" t="s">
        <v>70</v>
      </c>
      <c r="K26" s="90" t="s">
        <v>1272</v>
      </c>
    </row>
    <row r="27" spans="1:11" ht="216.75">
      <c r="A27" t="s">
        <v>3734</v>
      </c>
      <c r="B27" s="57">
        <v>98</v>
      </c>
      <c r="C27" s="80" t="s">
        <v>2693</v>
      </c>
      <c r="D27" s="75" t="s">
        <v>769</v>
      </c>
      <c r="E27" s="108" t="s">
        <v>659</v>
      </c>
      <c r="F27" s="75" t="s">
        <v>2687</v>
      </c>
      <c r="G27" s="76" t="s">
        <v>661</v>
      </c>
      <c r="H27" s="76" t="s">
        <v>662</v>
      </c>
      <c r="I27" s="78" t="s">
        <v>463</v>
      </c>
      <c r="J27" s="78" t="s">
        <v>1173</v>
      </c>
      <c r="K27" s="90" t="s">
        <v>41</v>
      </c>
    </row>
    <row r="28" spans="1:11" ht="63.75">
      <c r="A28" t="s">
        <v>3734</v>
      </c>
      <c r="B28" s="57">
        <v>101</v>
      </c>
      <c r="C28" s="80" t="s">
        <v>2695</v>
      </c>
      <c r="D28" s="75" t="s">
        <v>658</v>
      </c>
      <c r="E28" s="75" t="s">
        <v>659</v>
      </c>
      <c r="F28" s="75" t="s">
        <v>660</v>
      </c>
      <c r="G28" s="76" t="s">
        <v>666</v>
      </c>
      <c r="H28" s="76" t="s">
        <v>662</v>
      </c>
      <c r="I28" s="78" t="s">
        <v>567</v>
      </c>
      <c r="J28" s="78" t="s">
        <v>568</v>
      </c>
      <c r="K28" s="90" t="s">
        <v>332</v>
      </c>
    </row>
    <row r="29" spans="1:11" ht="178.5">
      <c r="A29" t="s">
        <v>3734</v>
      </c>
      <c r="B29" s="57">
        <v>102</v>
      </c>
      <c r="C29" s="80" t="s">
        <v>2703</v>
      </c>
      <c r="D29" s="75" t="s">
        <v>658</v>
      </c>
      <c r="E29" s="75" t="s">
        <v>660</v>
      </c>
      <c r="F29" s="75"/>
      <c r="G29" s="76" t="s">
        <v>666</v>
      </c>
      <c r="H29" s="76" t="s">
        <v>662</v>
      </c>
      <c r="I29" s="78" t="s">
        <v>2083</v>
      </c>
      <c r="J29" s="78" t="s">
        <v>2084</v>
      </c>
      <c r="K29" s="90" t="s">
        <v>332</v>
      </c>
    </row>
    <row r="30" spans="1:11" ht="127.5">
      <c r="A30" t="s">
        <v>3734</v>
      </c>
      <c r="B30" s="26">
        <v>104</v>
      </c>
      <c r="C30" s="80" t="s">
        <v>2693</v>
      </c>
      <c r="D30" s="75" t="s">
        <v>770</v>
      </c>
      <c r="E30" s="108" t="s">
        <v>665</v>
      </c>
      <c r="F30" s="75" t="s">
        <v>1701</v>
      </c>
      <c r="G30" s="76" t="s">
        <v>661</v>
      </c>
      <c r="H30" s="76" t="s">
        <v>662</v>
      </c>
      <c r="I30" s="78" t="s">
        <v>294</v>
      </c>
      <c r="J30" s="78" t="s">
        <v>295</v>
      </c>
      <c r="K30" s="90" t="s">
        <v>42</v>
      </c>
    </row>
    <row r="31" spans="1:11" ht="280.5">
      <c r="A31" t="s">
        <v>3734</v>
      </c>
      <c r="B31" s="26">
        <v>108</v>
      </c>
      <c r="C31" s="80" t="s">
        <v>2703</v>
      </c>
      <c r="D31" s="75" t="s">
        <v>2532</v>
      </c>
      <c r="E31" s="108" t="s">
        <v>665</v>
      </c>
      <c r="F31" s="75"/>
      <c r="G31" s="76" t="s">
        <v>661</v>
      </c>
      <c r="H31" s="76" t="s">
        <v>662</v>
      </c>
      <c r="I31" s="78" t="s">
        <v>2085</v>
      </c>
      <c r="J31" s="78" t="s">
        <v>1297</v>
      </c>
      <c r="K31" s="90" t="s">
        <v>412</v>
      </c>
    </row>
    <row r="32" spans="1:11" ht="114.75">
      <c r="A32" t="s">
        <v>3734</v>
      </c>
      <c r="B32" s="26">
        <v>109</v>
      </c>
      <c r="C32" s="91" t="s">
        <v>2702</v>
      </c>
      <c r="D32" s="75" t="s">
        <v>668</v>
      </c>
      <c r="E32" s="108" t="s">
        <v>665</v>
      </c>
      <c r="F32" s="75" t="s">
        <v>665</v>
      </c>
      <c r="G32" s="76" t="s">
        <v>661</v>
      </c>
      <c r="H32" s="76" t="s">
        <v>662</v>
      </c>
      <c r="I32" s="78" t="s">
        <v>148</v>
      </c>
      <c r="J32" s="78" t="s">
        <v>149</v>
      </c>
      <c r="K32" s="90" t="s">
        <v>410</v>
      </c>
    </row>
    <row r="33" spans="1:11" ht="63.75">
      <c r="A33" t="s">
        <v>3734</v>
      </c>
      <c r="B33" s="26">
        <v>114</v>
      </c>
      <c r="C33" s="91" t="s">
        <v>2702</v>
      </c>
      <c r="D33" s="75" t="s">
        <v>669</v>
      </c>
      <c r="E33" s="108" t="s">
        <v>670</v>
      </c>
      <c r="F33" s="75" t="s">
        <v>665</v>
      </c>
      <c r="G33" s="76" t="s">
        <v>661</v>
      </c>
      <c r="H33" s="76" t="s">
        <v>662</v>
      </c>
      <c r="I33" s="78" t="s">
        <v>150</v>
      </c>
      <c r="J33" s="78" t="s">
        <v>151</v>
      </c>
      <c r="K33" s="90" t="s">
        <v>417</v>
      </c>
    </row>
    <row r="34" spans="1:11" ht="89.25">
      <c r="A34" t="s">
        <v>3734</v>
      </c>
      <c r="B34" s="57">
        <v>119</v>
      </c>
      <c r="C34" s="80" t="s">
        <v>2703</v>
      </c>
      <c r="D34" s="75" t="s">
        <v>669</v>
      </c>
      <c r="E34" s="108" t="s">
        <v>670</v>
      </c>
      <c r="F34" s="75" t="s">
        <v>1652</v>
      </c>
      <c r="G34" s="76" t="s">
        <v>661</v>
      </c>
      <c r="H34" s="76" t="s">
        <v>662</v>
      </c>
      <c r="I34" s="78" t="s">
        <v>3220</v>
      </c>
      <c r="J34" s="78" t="s">
        <v>489</v>
      </c>
      <c r="K34" s="90" t="s">
        <v>1834</v>
      </c>
    </row>
    <row r="35" spans="1:11" ht="165.75">
      <c r="A35" t="s">
        <v>3734</v>
      </c>
      <c r="B35" s="57">
        <v>120</v>
      </c>
      <c r="C35" s="80" t="s">
        <v>2703</v>
      </c>
      <c r="D35" s="75" t="s">
        <v>669</v>
      </c>
      <c r="E35" s="108" t="s">
        <v>670</v>
      </c>
      <c r="F35" s="75" t="s">
        <v>665</v>
      </c>
      <c r="G35" s="76" t="s">
        <v>661</v>
      </c>
      <c r="H35" s="76" t="s">
        <v>662</v>
      </c>
      <c r="I35" s="78" t="s">
        <v>490</v>
      </c>
      <c r="J35" s="78" t="s">
        <v>491</v>
      </c>
      <c r="K35" s="90" t="s">
        <v>127</v>
      </c>
    </row>
    <row r="36" spans="1:11" ht="293.25">
      <c r="A36" t="s">
        <v>3734</v>
      </c>
      <c r="B36" s="26">
        <v>129</v>
      </c>
      <c r="C36" s="80" t="s">
        <v>2703</v>
      </c>
      <c r="D36" s="75" t="s">
        <v>772</v>
      </c>
      <c r="E36" s="108" t="s">
        <v>670</v>
      </c>
      <c r="F36" s="75" t="s">
        <v>58</v>
      </c>
      <c r="G36" s="76" t="s">
        <v>661</v>
      </c>
      <c r="H36" s="76" t="s">
        <v>662</v>
      </c>
      <c r="I36" s="78" t="s">
        <v>1298</v>
      </c>
      <c r="J36" s="78" t="s">
        <v>3252</v>
      </c>
      <c r="K36" s="90" t="s">
        <v>1471</v>
      </c>
    </row>
    <row r="37" spans="1:11" ht="89.25">
      <c r="A37" t="s">
        <v>3734</v>
      </c>
      <c r="B37" s="26">
        <v>132</v>
      </c>
      <c r="C37" s="80" t="s">
        <v>2693</v>
      </c>
      <c r="D37" s="75" t="s">
        <v>669</v>
      </c>
      <c r="E37" s="75" t="s">
        <v>670</v>
      </c>
      <c r="F37" s="75" t="s">
        <v>1652</v>
      </c>
      <c r="G37" s="74" t="s">
        <v>666</v>
      </c>
      <c r="H37" s="74" t="s">
        <v>662</v>
      </c>
      <c r="I37" s="77" t="s">
        <v>1357</v>
      </c>
      <c r="J37" s="77" t="s">
        <v>1358</v>
      </c>
      <c r="K37" s="90" t="s">
        <v>332</v>
      </c>
    </row>
    <row r="38" spans="1:11" ht="153">
      <c r="A38" t="s">
        <v>3734</v>
      </c>
      <c r="B38" s="26">
        <v>138</v>
      </c>
      <c r="C38" s="79" t="s">
        <v>2700</v>
      </c>
      <c r="D38" s="75" t="s">
        <v>665</v>
      </c>
      <c r="E38" s="108" t="s">
        <v>1690</v>
      </c>
      <c r="F38" s="75" t="s">
        <v>670</v>
      </c>
      <c r="G38" s="76" t="s">
        <v>661</v>
      </c>
      <c r="H38" s="76" t="s">
        <v>662</v>
      </c>
      <c r="I38" s="78" t="s">
        <v>543</v>
      </c>
      <c r="J38" s="78" t="s">
        <v>544</v>
      </c>
      <c r="K38" s="90" t="s">
        <v>1263</v>
      </c>
    </row>
    <row r="39" spans="1:11" ht="51">
      <c r="A39" t="s">
        <v>3734</v>
      </c>
      <c r="B39" s="57">
        <v>139</v>
      </c>
      <c r="C39" s="80" t="s">
        <v>2694</v>
      </c>
      <c r="D39" s="75" t="s">
        <v>220</v>
      </c>
      <c r="E39" s="108" t="s">
        <v>674</v>
      </c>
      <c r="F39" s="75" t="s">
        <v>1701</v>
      </c>
      <c r="G39" s="76" t="s">
        <v>661</v>
      </c>
      <c r="H39" s="76" t="s">
        <v>662</v>
      </c>
      <c r="I39" s="78" t="s">
        <v>847</v>
      </c>
      <c r="J39" s="78" t="s">
        <v>848</v>
      </c>
      <c r="K39" s="90" t="s">
        <v>176</v>
      </c>
    </row>
    <row r="40" spans="1:11" ht="25.5">
      <c r="A40" t="s">
        <v>3734</v>
      </c>
      <c r="B40" s="57">
        <v>143</v>
      </c>
      <c r="C40" s="80" t="s">
        <v>2695</v>
      </c>
      <c r="D40" s="75" t="s">
        <v>772</v>
      </c>
      <c r="E40" s="75" t="s">
        <v>670</v>
      </c>
      <c r="F40" s="75" t="s">
        <v>2684</v>
      </c>
      <c r="G40" s="76" t="s">
        <v>666</v>
      </c>
      <c r="H40" s="76" t="s">
        <v>662</v>
      </c>
      <c r="I40" s="78" t="s">
        <v>569</v>
      </c>
      <c r="J40" s="78" t="s">
        <v>570</v>
      </c>
      <c r="K40" s="90" t="s">
        <v>332</v>
      </c>
    </row>
    <row r="41" spans="1:11" ht="51">
      <c r="A41" t="s">
        <v>3734</v>
      </c>
      <c r="B41" s="26">
        <v>144</v>
      </c>
      <c r="C41" s="80" t="s">
        <v>2695</v>
      </c>
      <c r="D41" s="75" t="s">
        <v>772</v>
      </c>
      <c r="E41" s="75" t="s">
        <v>670</v>
      </c>
      <c r="F41" s="75" t="s">
        <v>1799</v>
      </c>
      <c r="G41" s="76" t="s">
        <v>666</v>
      </c>
      <c r="H41" s="76" t="s">
        <v>662</v>
      </c>
      <c r="I41" s="78" t="s">
        <v>571</v>
      </c>
      <c r="J41" s="78" t="s">
        <v>407</v>
      </c>
      <c r="K41" s="90" t="s">
        <v>332</v>
      </c>
    </row>
    <row r="42" spans="1:11" ht="102">
      <c r="A42" t="s">
        <v>3734</v>
      </c>
      <c r="B42" s="57">
        <v>145</v>
      </c>
      <c r="C42" s="80" t="s">
        <v>421</v>
      </c>
      <c r="D42" s="75" t="s">
        <v>55</v>
      </c>
      <c r="E42" s="108" t="s">
        <v>674</v>
      </c>
      <c r="F42" s="75" t="s">
        <v>1651</v>
      </c>
      <c r="G42" s="76" t="s">
        <v>661</v>
      </c>
      <c r="H42" s="76" t="s">
        <v>662</v>
      </c>
      <c r="I42" s="78" t="s">
        <v>73</v>
      </c>
      <c r="J42" s="78" t="s">
        <v>1469</v>
      </c>
      <c r="K42" s="90" t="s">
        <v>177</v>
      </c>
    </row>
    <row r="43" spans="1:11" ht="25.5">
      <c r="A43" t="s">
        <v>3734</v>
      </c>
      <c r="B43" s="26">
        <v>151</v>
      </c>
      <c r="C43" s="80" t="s">
        <v>2695</v>
      </c>
      <c r="D43" s="75" t="s">
        <v>2502</v>
      </c>
      <c r="E43" s="75" t="s">
        <v>1690</v>
      </c>
      <c r="F43" s="75" t="s">
        <v>2499</v>
      </c>
      <c r="G43" s="76" t="s">
        <v>666</v>
      </c>
      <c r="H43" s="76" t="s">
        <v>662</v>
      </c>
      <c r="I43" s="78" t="s">
        <v>408</v>
      </c>
      <c r="J43" s="78" t="s">
        <v>1052</v>
      </c>
      <c r="K43" s="90" t="s">
        <v>332</v>
      </c>
    </row>
    <row r="44" spans="1:11" ht="127.5">
      <c r="A44" t="s">
        <v>3734</v>
      </c>
      <c r="B44" s="27">
        <v>153</v>
      </c>
      <c r="C44" s="80" t="s">
        <v>421</v>
      </c>
      <c r="D44" s="75" t="s">
        <v>55</v>
      </c>
      <c r="E44" s="108" t="s">
        <v>674</v>
      </c>
      <c r="F44" s="75" t="s">
        <v>1657</v>
      </c>
      <c r="G44" s="76" t="s">
        <v>661</v>
      </c>
      <c r="H44" s="76" t="s">
        <v>662</v>
      </c>
      <c r="I44" s="78" t="s">
        <v>807</v>
      </c>
      <c r="J44" s="78" t="s">
        <v>808</v>
      </c>
      <c r="K44" s="90" t="s">
        <v>339</v>
      </c>
    </row>
    <row r="45" spans="1:11" ht="63.75">
      <c r="A45" t="s">
        <v>3734</v>
      </c>
      <c r="B45" s="57">
        <v>155</v>
      </c>
      <c r="C45" s="80" t="s">
        <v>421</v>
      </c>
      <c r="D45" s="75" t="s">
        <v>773</v>
      </c>
      <c r="E45" s="108" t="s">
        <v>674</v>
      </c>
      <c r="F45" s="75" t="s">
        <v>56</v>
      </c>
      <c r="G45" s="76" t="s">
        <v>661</v>
      </c>
      <c r="H45" s="76" t="s">
        <v>662</v>
      </c>
      <c r="I45" s="78" t="s">
        <v>809</v>
      </c>
      <c r="J45" s="78" t="s">
        <v>810</v>
      </c>
      <c r="K45" s="90" t="s">
        <v>341</v>
      </c>
    </row>
    <row r="46" spans="1:11" ht="216.75">
      <c r="A46" t="s">
        <v>3734</v>
      </c>
      <c r="B46" s="57">
        <v>158</v>
      </c>
      <c r="C46" s="79" t="s">
        <v>2703</v>
      </c>
      <c r="D46" s="75" t="s">
        <v>773</v>
      </c>
      <c r="E46" s="108" t="s">
        <v>674</v>
      </c>
      <c r="F46" s="75" t="s">
        <v>1691</v>
      </c>
      <c r="G46" s="76" t="s">
        <v>661</v>
      </c>
      <c r="H46" s="76" t="s">
        <v>662</v>
      </c>
      <c r="I46" s="78" t="s">
        <v>2280</v>
      </c>
      <c r="J46" s="78" t="s">
        <v>2281</v>
      </c>
      <c r="K46" s="192" t="s">
        <v>332</v>
      </c>
    </row>
    <row r="47" spans="1:11" ht="25.5">
      <c r="A47" t="s">
        <v>3734</v>
      </c>
      <c r="B47" s="26">
        <v>161</v>
      </c>
      <c r="C47" s="80" t="s">
        <v>2695</v>
      </c>
      <c r="D47" s="75" t="s">
        <v>220</v>
      </c>
      <c r="E47" s="75" t="s">
        <v>1690</v>
      </c>
      <c r="F47" s="75" t="s">
        <v>219</v>
      </c>
      <c r="G47" s="76" t="s">
        <v>666</v>
      </c>
      <c r="H47" s="76" t="s">
        <v>662</v>
      </c>
      <c r="I47" s="78" t="s">
        <v>1053</v>
      </c>
      <c r="J47" s="78" t="s">
        <v>1054</v>
      </c>
      <c r="K47" s="90" t="s">
        <v>332</v>
      </c>
    </row>
    <row r="48" spans="1:11" ht="89.25">
      <c r="A48" t="s">
        <v>3734</v>
      </c>
      <c r="B48" s="57">
        <v>163</v>
      </c>
      <c r="C48" s="80" t="s">
        <v>2694</v>
      </c>
      <c r="D48" s="75" t="s">
        <v>221</v>
      </c>
      <c r="E48" s="108" t="s">
        <v>1651</v>
      </c>
      <c r="F48" s="75" t="s">
        <v>2499</v>
      </c>
      <c r="G48" s="76" t="s">
        <v>661</v>
      </c>
      <c r="H48" s="76" t="s">
        <v>662</v>
      </c>
      <c r="I48" s="78" t="s">
        <v>849</v>
      </c>
      <c r="J48" s="78" t="s">
        <v>1734</v>
      </c>
      <c r="K48" s="90" t="s">
        <v>332</v>
      </c>
    </row>
    <row r="49" spans="1:11" ht="89.25">
      <c r="A49" t="s">
        <v>3734</v>
      </c>
      <c r="B49" s="26">
        <v>164</v>
      </c>
      <c r="C49" s="80" t="s">
        <v>421</v>
      </c>
      <c r="D49" s="75" t="s">
        <v>221</v>
      </c>
      <c r="E49" s="108" t="s">
        <v>1651</v>
      </c>
      <c r="F49" s="75" t="s">
        <v>1652</v>
      </c>
      <c r="G49" s="76" t="s">
        <v>661</v>
      </c>
      <c r="H49" s="76" t="s">
        <v>662</v>
      </c>
      <c r="I49" s="78" t="s">
        <v>811</v>
      </c>
      <c r="J49" s="78" t="s">
        <v>2334</v>
      </c>
      <c r="K49" s="90" t="s">
        <v>1775</v>
      </c>
    </row>
    <row r="50" spans="1:11" ht="51">
      <c r="A50" t="s">
        <v>3734</v>
      </c>
      <c r="B50" s="57">
        <v>167</v>
      </c>
      <c r="C50" s="80" t="s">
        <v>2695</v>
      </c>
      <c r="D50" s="75" t="s">
        <v>221</v>
      </c>
      <c r="E50" s="108" t="s">
        <v>1651</v>
      </c>
      <c r="F50" s="75" t="s">
        <v>2477</v>
      </c>
      <c r="G50" s="76" t="s">
        <v>661</v>
      </c>
      <c r="H50" s="76" t="s">
        <v>662</v>
      </c>
      <c r="I50" s="78" t="s">
        <v>1056</v>
      </c>
      <c r="J50" s="78" t="s">
        <v>1057</v>
      </c>
      <c r="K50" s="90" t="s">
        <v>1266</v>
      </c>
    </row>
    <row r="51" spans="1:11" ht="63.75">
      <c r="A51" t="s">
        <v>3734</v>
      </c>
      <c r="B51" s="57">
        <v>169</v>
      </c>
      <c r="C51" s="80" t="s">
        <v>2703</v>
      </c>
      <c r="D51" s="75" t="s">
        <v>221</v>
      </c>
      <c r="E51" s="108" t="s">
        <v>1651</v>
      </c>
      <c r="F51" s="75"/>
      <c r="G51" s="76" t="s">
        <v>661</v>
      </c>
      <c r="H51" s="76" t="s">
        <v>662</v>
      </c>
      <c r="I51" s="78" t="s">
        <v>2282</v>
      </c>
      <c r="J51" s="78" t="s">
        <v>273</v>
      </c>
      <c r="K51" s="90" t="s">
        <v>1776</v>
      </c>
    </row>
    <row r="52" spans="1:11" ht="25.5">
      <c r="A52" t="s">
        <v>3734</v>
      </c>
      <c r="B52" s="57">
        <v>171</v>
      </c>
      <c r="C52" s="80" t="s">
        <v>2695</v>
      </c>
      <c r="D52" s="75" t="s">
        <v>773</v>
      </c>
      <c r="E52" s="75" t="s">
        <v>674</v>
      </c>
      <c r="F52" s="75" t="s">
        <v>2514</v>
      </c>
      <c r="G52" s="76" t="s">
        <v>666</v>
      </c>
      <c r="H52" s="76" t="s">
        <v>662</v>
      </c>
      <c r="I52" s="78"/>
      <c r="J52" s="78" t="s">
        <v>1055</v>
      </c>
      <c r="K52" s="90" t="s">
        <v>332</v>
      </c>
    </row>
    <row r="53" spans="1:11" ht="89.25">
      <c r="A53" t="s">
        <v>3734</v>
      </c>
      <c r="B53" s="26">
        <v>172</v>
      </c>
      <c r="C53" s="80" t="s">
        <v>2693</v>
      </c>
      <c r="D53" s="75" t="s">
        <v>774</v>
      </c>
      <c r="E53" s="108" t="s">
        <v>1651</v>
      </c>
      <c r="F53" s="75" t="s">
        <v>2680</v>
      </c>
      <c r="G53" s="76" t="s">
        <v>661</v>
      </c>
      <c r="H53" s="76" t="s">
        <v>662</v>
      </c>
      <c r="I53" s="78" t="s">
        <v>693</v>
      </c>
      <c r="J53" s="78" t="s">
        <v>458</v>
      </c>
      <c r="K53" s="90" t="s">
        <v>1777</v>
      </c>
    </row>
    <row r="54" spans="1:11" ht="102">
      <c r="A54" t="s">
        <v>3734</v>
      </c>
      <c r="B54" s="57">
        <v>173</v>
      </c>
      <c r="C54" s="80" t="s">
        <v>421</v>
      </c>
      <c r="D54" s="75" t="s">
        <v>774</v>
      </c>
      <c r="E54" s="108" t="s">
        <v>1651</v>
      </c>
      <c r="F54" s="75" t="s">
        <v>1782</v>
      </c>
      <c r="G54" s="76" t="s">
        <v>661</v>
      </c>
      <c r="H54" s="76" t="s">
        <v>662</v>
      </c>
      <c r="I54" s="78" t="s">
        <v>2336</v>
      </c>
      <c r="J54" s="78" t="s">
        <v>2337</v>
      </c>
      <c r="K54" s="90" t="s">
        <v>342</v>
      </c>
    </row>
    <row r="55" spans="1:11" ht="178.5">
      <c r="A55" t="s">
        <v>3734</v>
      </c>
      <c r="B55" s="27">
        <v>175</v>
      </c>
      <c r="C55" s="80" t="s">
        <v>2693</v>
      </c>
      <c r="D55" s="75" t="s">
        <v>774</v>
      </c>
      <c r="E55" s="108" t="s">
        <v>2667</v>
      </c>
      <c r="F55" s="75" t="s">
        <v>2691</v>
      </c>
      <c r="G55" s="76" t="s">
        <v>661</v>
      </c>
      <c r="H55" s="76" t="s">
        <v>662</v>
      </c>
      <c r="I55" s="78" t="s">
        <v>460</v>
      </c>
      <c r="J55" s="78" t="s">
        <v>1144</v>
      </c>
      <c r="K55" s="90" t="s">
        <v>2621</v>
      </c>
    </row>
    <row r="56" spans="1:11" ht="242.25">
      <c r="A56" t="s">
        <v>3734</v>
      </c>
      <c r="B56" s="26">
        <v>176</v>
      </c>
      <c r="C56" s="80" t="s">
        <v>2700</v>
      </c>
      <c r="D56" s="75" t="s">
        <v>222</v>
      </c>
      <c r="E56" s="108" t="s">
        <v>2667</v>
      </c>
      <c r="F56" s="75" t="s">
        <v>1701</v>
      </c>
      <c r="G56" s="76" t="s">
        <v>661</v>
      </c>
      <c r="H56" s="76" t="s">
        <v>662</v>
      </c>
      <c r="I56" s="78" t="s">
        <v>3504</v>
      </c>
      <c r="J56" s="78" t="s">
        <v>3505</v>
      </c>
      <c r="K56" s="90" t="s">
        <v>1473</v>
      </c>
    </row>
    <row r="57" spans="1:11" ht="267.75">
      <c r="A57" t="s">
        <v>3734</v>
      </c>
      <c r="B57" s="57">
        <v>179</v>
      </c>
      <c r="C57" s="80" t="s">
        <v>2703</v>
      </c>
      <c r="D57" s="75" t="s">
        <v>717</v>
      </c>
      <c r="E57" s="108" t="s">
        <v>2667</v>
      </c>
      <c r="F57" s="75"/>
      <c r="G57" s="76" t="s">
        <v>661</v>
      </c>
      <c r="H57" s="76" t="s">
        <v>662</v>
      </c>
      <c r="I57" s="78" t="s">
        <v>783</v>
      </c>
      <c r="J57" s="78" t="s">
        <v>784</v>
      </c>
      <c r="K57" s="90" t="s">
        <v>167</v>
      </c>
    </row>
    <row r="58" spans="1:11" ht="306">
      <c r="A58" t="s">
        <v>3734</v>
      </c>
      <c r="B58" s="57">
        <v>180</v>
      </c>
      <c r="C58" s="80" t="s">
        <v>2703</v>
      </c>
      <c r="D58" s="75" t="s">
        <v>717</v>
      </c>
      <c r="E58" s="108" t="s">
        <v>2667</v>
      </c>
      <c r="F58" s="75"/>
      <c r="G58" s="76" t="s">
        <v>661</v>
      </c>
      <c r="H58" s="76" t="s">
        <v>662</v>
      </c>
      <c r="I58" s="78" t="s">
        <v>2474</v>
      </c>
      <c r="J58" s="78" t="s">
        <v>2475</v>
      </c>
      <c r="K58" s="90" t="s">
        <v>2878</v>
      </c>
    </row>
    <row r="59" spans="1:11" ht="178.5">
      <c r="A59" t="s">
        <v>3734</v>
      </c>
      <c r="B59" s="26">
        <v>181</v>
      </c>
      <c r="C59" s="79" t="s">
        <v>2703</v>
      </c>
      <c r="D59" s="75" t="s">
        <v>2922</v>
      </c>
      <c r="E59" s="108" t="s">
        <v>2667</v>
      </c>
      <c r="F59" s="75" t="s">
        <v>57</v>
      </c>
      <c r="G59" s="76" t="s">
        <v>661</v>
      </c>
      <c r="H59" s="76" t="s">
        <v>662</v>
      </c>
      <c r="I59" s="78" t="s">
        <v>2542</v>
      </c>
      <c r="J59" s="78" t="s">
        <v>2543</v>
      </c>
      <c r="K59" s="90" t="s">
        <v>1230</v>
      </c>
    </row>
    <row r="60" spans="1:11" ht="25.5">
      <c r="A60" t="s">
        <v>3734</v>
      </c>
      <c r="B60" s="57">
        <v>182</v>
      </c>
      <c r="C60" s="80" t="s">
        <v>2703</v>
      </c>
      <c r="D60" s="75" t="s">
        <v>774</v>
      </c>
      <c r="E60" s="75" t="s">
        <v>1651</v>
      </c>
      <c r="F60" s="75" t="s">
        <v>1782</v>
      </c>
      <c r="G60" s="76" t="s">
        <v>666</v>
      </c>
      <c r="H60" s="76" t="s">
        <v>662</v>
      </c>
      <c r="I60" s="78" t="s">
        <v>275</v>
      </c>
      <c r="J60" s="78" t="s">
        <v>276</v>
      </c>
      <c r="K60" s="90" t="s">
        <v>332</v>
      </c>
    </row>
    <row r="61" spans="1:11" ht="63.75">
      <c r="A61" t="s">
        <v>3734</v>
      </c>
      <c r="B61" s="26">
        <v>184</v>
      </c>
      <c r="C61" s="80" t="s">
        <v>2693</v>
      </c>
      <c r="D61" s="75" t="s">
        <v>776</v>
      </c>
      <c r="E61" s="108" t="s">
        <v>2692</v>
      </c>
      <c r="F61" s="75" t="s">
        <v>1666</v>
      </c>
      <c r="G61" s="76" t="s">
        <v>661</v>
      </c>
      <c r="H61" s="76" t="s">
        <v>662</v>
      </c>
      <c r="I61" s="78" t="s">
        <v>1174</v>
      </c>
      <c r="J61" s="78" t="s">
        <v>1920</v>
      </c>
      <c r="K61" s="90" t="s">
        <v>1274</v>
      </c>
    </row>
    <row r="62" spans="1:11" ht="12.75">
      <c r="A62" t="s">
        <v>3734</v>
      </c>
      <c r="B62" s="57">
        <v>188</v>
      </c>
      <c r="C62" s="80" t="s">
        <v>2695</v>
      </c>
      <c r="D62" s="75" t="s">
        <v>222</v>
      </c>
      <c r="E62" s="75" t="s">
        <v>2667</v>
      </c>
      <c r="F62" s="75" t="s">
        <v>2518</v>
      </c>
      <c r="G62" s="76" t="s">
        <v>666</v>
      </c>
      <c r="H62" s="76" t="s">
        <v>662</v>
      </c>
      <c r="I62" s="78" t="s">
        <v>1058</v>
      </c>
      <c r="J62" s="78" t="s">
        <v>1059</v>
      </c>
      <c r="K62" s="90" t="s">
        <v>332</v>
      </c>
    </row>
    <row r="63" spans="1:11" ht="255">
      <c r="A63" t="s">
        <v>3734</v>
      </c>
      <c r="B63" s="57">
        <v>191</v>
      </c>
      <c r="C63" s="80" t="s">
        <v>2700</v>
      </c>
      <c r="D63" s="75" t="s">
        <v>776</v>
      </c>
      <c r="E63" s="108" t="s">
        <v>2692</v>
      </c>
      <c r="F63" s="75" t="s">
        <v>1686</v>
      </c>
      <c r="G63" s="76" t="s">
        <v>661</v>
      </c>
      <c r="H63" s="76" t="s">
        <v>662</v>
      </c>
      <c r="I63" s="78" t="s">
        <v>2856</v>
      </c>
      <c r="J63" s="78" t="s">
        <v>2857</v>
      </c>
      <c r="K63" s="192" t="s">
        <v>1273</v>
      </c>
    </row>
    <row r="64" spans="1:11" ht="89.25">
      <c r="A64" t="s">
        <v>3734</v>
      </c>
      <c r="B64" s="26">
        <v>192</v>
      </c>
      <c r="C64" s="80" t="s">
        <v>421</v>
      </c>
      <c r="D64" s="75" t="s">
        <v>776</v>
      </c>
      <c r="E64" s="108" t="s">
        <v>2692</v>
      </c>
      <c r="F64" s="75" t="s">
        <v>676</v>
      </c>
      <c r="G64" s="76" t="s">
        <v>661</v>
      </c>
      <c r="H64" s="76" t="s">
        <v>662</v>
      </c>
      <c r="I64" s="78" t="s">
        <v>2338</v>
      </c>
      <c r="J64" s="78" t="s">
        <v>2339</v>
      </c>
      <c r="K64" s="90" t="s">
        <v>1274</v>
      </c>
    </row>
    <row r="65" spans="1:11" ht="51">
      <c r="A65" t="s">
        <v>3734</v>
      </c>
      <c r="B65" s="26">
        <v>194</v>
      </c>
      <c r="C65" s="80" t="s">
        <v>2695</v>
      </c>
      <c r="D65" s="75" t="s">
        <v>718</v>
      </c>
      <c r="E65" s="75" t="s">
        <v>2667</v>
      </c>
      <c r="F65" s="75" t="s">
        <v>1686</v>
      </c>
      <c r="G65" s="76" t="s">
        <v>666</v>
      </c>
      <c r="H65" s="76" t="s">
        <v>662</v>
      </c>
      <c r="I65" s="78" t="s">
        <v>555</v>
      </c>
      <c r="J65" s="78" t="s">
        <v>556</v>
      </c>
      <c r="K65" s="90" t="s">
        <v>332</v>
      </c>
    </row>
    <row r="66" spans="1:11" ht="89.25">
      <c r="A66" t="s">
        <v>3734</v>
      </c>
      <c r="B66" s="26">
        <v>195</v>
      </c>
      <c r="C66" s="80" t="s">
        <v>421</v>
      </c>
      <c r="D66" s="75" t="s">
        <v>1905</v>
      </c>
      <c r="E66" s="108" t="s">
        <v>2692</v>
      </c>
      <c r="F66" s="75" t="s">
        <v>1692</v>
      </c>
      <c r="G66" s="76" t="s">
        <v>661</v>
      </c>
      <c r="H66" s="76" t="s">
        <v>662</v>
      </c>
      <c r="I66" s="78" t="s">
        <v>1215</v>
      </c>
      <c r="J66" s="78" t="s">
        <v>2339</v>
      </c>
      <c r="K66" s="90" t="s">
        <v>1274</v>
      </c>
    </row>
    <row r="67" spans="1:11" ht="51">
      <c r="A67" t="s">
        <v>3734</v>
      </c>
      <c r="B67" s="27">
        <v>196</v>
      </c>
      <c r="C67" s="80" t="s">
        <v>421</v>
      </c>
      <c r="D67" s="75" t="s">
        <v>1905</v>
      </c>
      <c r="E67" s="108" t="s">
        <v>2692</v>
      </c>
      <c r="F67" s="75" t="s">
        <v>2665</v>
      </c>
      <c r="G67" s="76" t="s">
        <v>661</v>
      </c>
      <c r="H67" s="76" t="s">
        <v>662</v>
      </c>
      <c r="I67" s="78" t="s">
        <v>1217</v>
      </c>
      <c r="J67" s="78" t="s">
        <v>1218</v>
      </c>
      <c r="K67" s="90" t="s">
        <v>1265</v>
      </c>
    </row>
    <row r="68" spans="1:11" ht="306">
      <c r="A68" t="s">
        <v>3734</v>
      </c>
      <c r="B68" s="57">
        <v>197</v>
      </c>
      <c r="C68" s="80" t="s">
        <v>2703</v>
      </c>
      <c r="D68" s="75" t="s">
        <v>1905</v>
      </c>
      <c r="E68" s="108" t="s">
        <v>2692</v>
      </c>
      <c r="F68" s="75"/>
      <c r="G68" s="76" t="s">
        <v>661</v>
      </c>
      <c r="H68" s="76" t="s">
        <v>662</v>
      </c>
      <c r="I68" s="78" t="s">
        <v>1727</v>
      </c>
      <c r="J68" s="78" t="s">
        <v>2475</v>
      </c>
      <c r="K68" s="90" t="s">
        <v>332</v>
      </c>
    </row>
    <row r="69" spans="1:11" ht="191.25">
      <c r="A69" t="s">
        <v>3734</v>
      </c>
      <c r="B69" s="26">
        <v>198</v>
      </c>
      <c r="C69" s="80" t="s">
        <v>2694</v>
      </c>
      <c r="D69" s="75" t="s">
        <v>1905</v>
      </c>
      <c r="E69" s="108" t="s">
        <v>2691</v>
      </c>
      <c r="F69" s="75" t="s">
        <v>2667</v>
      </c>
      <c r="G69" s="76" t="s">
        <v>661</v>
      </c>
      <c r="H69" s="76" t="s">
        <v>662</v>
      </c>
      <c r="I69" s="78" t="s">
        <v>1300</v>
      </c>
      <c r="J69" s="78" t="s">
        <v>1301</v>
      </c>
      <c r="K69" s="90" t="s">
        <v>343</v>
      </c>
    </row>
    <row r="70" spans="1:11" ht="38.25">
      <c r="A70" t="s">
        <v>3734</v>
      </c>
      <c r="B70" s="57">
        <v>200</v>
      </c>
      <c r="C70" s="79" t="s">
        <v>2695</v>
      </c>
      <c r="D70" s="75" t="s">
        <v>776</v>
      </c>
      <c r="E70" s="75" t="s">
        <v>2692</v>
      </c>
      <c r="F70" s="75" t="s">
        <v>719</v>
      </c>
      <c r="G70" s="76" t="s">
        <v>666</v>
      </c>
      <c r="H70" s="76" t="s">
        <v>662</v>
      </c>
      <c r="I70" s="78" t="s">
        <v>1060</v>
      </c>
      <c r="J70" s="78" t="s">
        <v>1061</v>
      </c>
      <c r="K70" s="90" t="s">
        <v>332</v>
      </c>
    </row>
    <row r="71" spans="1:11" ht="127.5">
      <c r="A71" t="s">
        <v>3734</v>
      </c>
      <c r="B71" s="57">
        <v>202</v>
      </c>
      <c r="C71" s="80" t="s">
        <v>2700</v>
      </c>
      <c r="D71" s="75" t="s">
        <v>1905</v>
      </c>
      <c r="E71" s="108" t="s">
        <v>2691</v>
      </c>
      <c r="F71" s="75" t="s">
        <v>2667</v>
      </c>
      <c r="G71" s="76" t="s">
        <v>661</v>
      </c>
      <c r="H71" s="76" t="s">
        <v>662</v>
      </c>
      <c r="I71" s="78" t="s">
        <v>3510</v>
      </c>
      <c r="J71" s="78" t="s">
        <v>2877</v>
      </c>
      <c r="K71" s="90" t="s">
        <v>1274</v>
      </c>
    </row>
    <row r="72" spans="1:11" ht="306">
      <c r="A72" t="s">
        <v>3734</v>
      </c>
      <c r="B72" s="26">
        <v>204</v>
      </c>
      <c r="C72" s="80" t="s">
        <v>2700</v>
      </c>
      <c r="D72" s="75" t="s">
        <v>1905</v>
      </c>
      <c r="E72" s="108" t="s">
        <v>2691</v>
      </c>
      <c r="F72" s="75" t="s">
        <v>2667</v>
      </c>
      <c r="G72" s="76" t="s">
        <v>661</v>
      </c>
      <c r="H72" s="76" t="s">
        <v>662</v>
      </c>
      <c r="I72" s="78" t="s">
        <v>3367</v>
      </c>
      <c r="J72" s="78" t="s">
        <v>1856</v>
      </c>
      <c r="K72" s="90" t="s">
        <v>343</v>
      </c>
    </row>
    <row r="73" spans="1:11" ht="51">
      <c r="A73" t="s">
        <v>3734</v>
      </c>
      <c r="B73" s="26">
        <v>205</v>
      </c>
      <c r="C73" s="80" t="s">
        <v>421</v>
      </c>
      <c r="D73" s="75" t="s">
        <v>1905</v>
      </c>
      <c r="E73" s="108" t="s">
        <v>2691</v>
      </c>
      <c r="F73" s="75" t="s">
        <v>1701</v>
      </c>
      <c r="G73" s="76" t="s">
        <v>661</v>
      </c>
      <c r="H73" s="76" t="s">
        <v>662</v>
      </c>
      <c r="I73" s="78" t="s">
        <v>1219</v>
      </c>
      <c r="J73" s="78" t="s">
        <v>1220</v>
      </c>
      <c r="K73" s="90" t="s">
        <v>1265</v>
      </c>
    </row>
    <row r="74" spans="1:11" ht="51">
      <c r="A74" t="s">
        <v>3734</v>
      </c>
      <c r="B74" s="26">
        <v>206</v>
      </c>
      <c r="C74" s="80" t="s">
        <v>421</v>
      </c>
      <c r="D74" s="75" t="s">
        <v>1905</v>
      </c>
      <c r="E74" s="108" t="s">
        <v>2691</v>
      </c>
      <c r="F74" s="75" t="s">
        <v>2518</v>
      </c>
      <c r="G74" s="76" t="s">
        <v>661</v>
      </c>
      <c r="H74" s="76" t="s">
        <v>662</v>
      </c>
      <c r="I74" s="78" t="s">
        <v>1221</v>
      </c>
      <c r="J74" s="78" t="s">
        <v>1222</v>
      </c>
      <c r="K74" s="90" t="s">
        <v>343</v>
      </c>
    </row>
    <row r="75" spans="1:11" ht="76.5">
      <c r="A75" t="s">
        <v>3734</v>
      </c>
      <c r="B75" s="57">
        <v>207</v>
      </c>
      <c r="C75" s="80" t="s">
        <v>2703</v>
      </c>
      <c r="D75" s="75" t="s">
        <v>1905</v>
      </c>
      <c r="E75" s="108" t="s">
        <v>2691</v>
      </c>
      <c r="F75" s="75" t="s">
        <v>659</v>
      </c>
      <c r="G75" s="76" t="s">
        <v>661</v>
      </c>
      <c r="H75" s="76" t="s">
        <v>662</v>
      </c>
      <c r="I75" s="78" t="s">
        <v>2556</v>
      </c>
      <c r="J75" s="78" t="s">
        <v>2557</v>
      </c>
      <c r="K75" s="90" t="s">
        <v>2635</v>
      </c>
    </row>
    <row r="76" spans="1:11" ht="89.25">
      <c r="A76" t="s">
        <v>3734</v>
      </c>
      <c r="B76" s="26">
        <v>209</v>
      </c>
      <c r="C76" s="80" t="s">
        <v>2703</v>
      </c>
      <c r="D76" s="75" t="s">
        <v>1905</v>
      </c>
      <c r="E76" s="108" t="s">
        <v>2691</v>
      </c>
      <c r="F76" s="75" t="s">
        <v>1651</v>
      </c>
      <c r="G76" s="76" t="s">
        <v>661</v>
      </c>
      <c r="H76" s="76" t="s">
        <v>662</v>
      </c>
      <c r="I76" s="78" t="s">
        <v>2558</v>
      </c>
      <c r="J76" s="78" t="s">
        <v>1915</v>
      </c>
      <c r="K76" s="90" t="s">
        <v>2635</v>
      </c>
    </row>
    <row r="77" spans="1:11" ht="25.5">
      <c r="A77" t="s">
        <v>3734</v>
      </c>
      <c r="B77" s="57">
        <v>212</v>
      </c>
      <c r="C77" s="80" t="s">
        <v>2695</v>
      </c>
      <c r="D77" s="75" t="s">
        <v>1905</v>
      </c>
      <c r="E77" s="75" t="s">
        <v>2691</v>
      </c>
      <c r="F77" s="75" t="s">
        <v>1652</v>
      </c>
      <c r="G77" s="76" t="s">
        <v>666</v>
      </c>
      <c r="H77" s="76" t="s">
        <v>662</v>
      </c>
      <c r="I77" s="78"/>
      <c r="J77" s="78" t="s">
        <v>1062</v>
      </c>
      <c r="K77" s="90" t="s">
        <v>332</v>
      </c>
    </row>
    <row r="78" spans="1:11" ht="38.25">
      <c r="A78" t="s">
        <v>3734</v>
      </c>
      <c r="B78" s="26">
        <v>213</v>
      </c>
      <c r="C78" s="80" t="s">
        <v>2695</v>
      </c>
      <c r="D78" s="75" t="s">
        <v>1905</v>
      </c>
      <c r="E78" s="75" t="s">
        <v>2691</v>
      </c>
      <c r="F78" s="75" t="s">
        <v>674</v>
      </c>
      <c r="G78" s="76" t="s">
        <v>666</v>
      </c>
      <c r="H78" s="76" t="s">
        <v>662</v>
      </c>
      <c r="I78" s="78" t="s">
        <v>1063</v>
      </c>
      <c r="J78" s="78" t="s">
        <v>1061</v>
      </c>
      <c r="K78" s="90" t="s">
        <v>332</v>
      </c>
    </row>
    <row r="79" spans="1:11" ht="127.5">
      <c r="A79" t="s">
        <v>3734</v>
      </c>
      <c r="B79" s="27">
        <v>214</v>
      </c>
      <c r="C79" s="80" t="s">
        <v>421</v>
      </c>
      <c r="D79" s="75" t="s">
        <v>2690</v>
      </c>
      <c r="E79" s="108" t="s">
        <v>2691</v>
      </c>
      <c r="F79" s="75" t="s">
        <v>676</v>
      </c>
      <c r="G79" s="76" t="s">
        <v>661</v>
      </c>
      <c r="H79" s="76" t="s">
        <v>662</v>
      </c>
      <c r="I79" s="78" t="s">
        <v>1223</v>
      </c>
      <c r="J79" s="78" t="s">
        <v>1224</v>
      </c>
      <c r="K79" s="90" t="s">
        <v>2622</v>
      </c>
    </row>
    <row r="80" spans="1:11" ht="51">
      <c r="A80" t="s">
        <v>3734</v>
      </c>
      <c r="B80" s="26">
        <v>215</v>
      </c>
      <c r="C80" s="80" t="s">
        <v>2695</v>
      </c>
      <c r="D80" s="75" t="s">
        <v>2690</v>
      </c>
      <c r="E80" s="108" t="s">
        <v>2691</v>
      </c>
      <c r="F80" s="75" t="s">
        <v>1782</v>
      </c>
      <c r="G80" s="76" t="s">
        <v>661</v>
      </c>
      <c r="H80" s="76" t="s">
        <v>662</v>
      </c>
      <c r="I80" s="78" t="s">
        <v>1064</v>
      </c>
      <c r="J80" s="78" t="s">
        <v>1065</v>
      </c>
      <c r="K80" s="90" t="s">
        <v>2623</v>
      </c>
    </row>
    <row r="81" spans="1:11" ht="89.25">
      <c r="A81" t="s">
        <v>3734</v>
      </c>
      <c r="B81" s="57">
        <v>216</v>
      </c>
      <c r="C81" s="80" t="s">
        <v>2703</v>
      </c>
      <c r="D81" s="75" t="s">
        <v>2690</v>
      </c>
      <c r="E81" s="108" t="s">
        <v>2691</v>
      </c>
      <c r="F81" s="75"/>
      <c r="G81" s="76" t="s">
        <v>661</v>
      </c>
      <c r="H81" s="76" t="s">
        <v>662</v>
      </c>
      <c r="I81" s="78" t="s">
        <v>1728</v>
      </c>
      <c r="J81" s="78" t="s">
        <v>1729</v>
      </c>
      <c r="K81" s="90" t="s">
        <v>1293</v>
      </c>
    </row>
    <row r="82" spans="1:11" ht="38.25">
      <c r="A82" t="s">
        <v>3734</v>
      </c>
      <c r="B82" s="26">
        <v>219</v>
      </c>
      <c r="C82" s="80" t="s">
        <v>421</v>
      </c>
      <c r="D82" s="75" t="s">
        <v>1779</v>
      </c>
      <c r="E82" s="108" t="s">
        <v>2691</v>
      </c>
      <c r="F82" s="75" t="s">
        <v>719</v>
      </c>
      <c r="G82" s="76" t="s">
        <v>661</v>
      </c>
      <c r="H82" s="76" t="s">
        <v>662</v>
      </c>
      <c r="I82" s="78" t="s">
        <v>1187</v>
      </c>
      <c r="J82" s="78" t="s">
        <v>1188</v>
      </c>
      <c r="K82" s="90" t="s">
        <v>332</v>
      </c>
    </row>
    <row r="83" spans="1:11" ht="229.5">
      <c r="A83" t="s">
        <v>3734</v>
      </c>
      <c r="B83" s="27">
        <v>220</v>
      </c>
      <c r="C83" s="80" t="s">
        <v>2700</v>
      </c>
      <c r="D83" s="73" t="s">
        <v>2690</v>
      </c>
      <c r="E83" s="109" t="s">
        <v>2691</v>
      </c>
      <c r="F83" s="73" t="s">
        <v>672</v>
      </c>
      <c r="G83" s="74" t="s">
        <v>661</v>
      </c>
      <c r="H83" s="74" t="s">
        <v>662</v>
      </c>
      <c r="I83" s="77" t="s">
        <v>1862</v>
      </c>
      <c r="J83" s="77" t="s">
        <v>1863</v>
      </c>
      <c r="K83" s="90" t="s">
        <v>1274</v>
      </c>
    </row>
    <row r="84" spans="1:11" ht="38.25">
      <c r="A84" t="s">
        <v>3734</v>
      </c>
      <c r="B84" s="26">
        <v>222</v>
      </c>
      <c r="C84" s="80" t="s">
        <v>421</v>
      </c>
      <c r="D84" s="75" t="s">
        <v>1779</v>
      </c>
      <c r="E84" s="108" t="s">
        <v>2691</v>
      </c>
      <c r="F84" s="75" t="s">
        <v>58</v>
      </c>
      <c r="G84" s="76" t="s">
        <v>661</v>
      </c>
      <c r="H84" s="76" t="s">
        <v>662</v>
      </c>
      <c r="I84" s="78" t="s">
        <v>519</v>
      </c>
      <c r="J84" s="78" t="s">
        <v>520</v>
      </c>
      <c r="K84" s="90" t="s">
        <v>2878</v>
      </c>
    </row>
    <row r="85" spans="1:11" ht="63.75">
      <c r="A85" t="s">
        <v>3734</v>
      </c>
      <c r="B85" s="26">
        <v>224</v>
      </c>
      <c r="C85" s="80" t="s">
        <v>421</v>
      </c>
      <c r="D85" s="75" t="s">
        <v>1779</v>
      </c>
      <c r="E85" s="108" t="s">
        <v>2691</v>
      </c>
      <c r="F85" s="75" t="s">
        <v>1692</v>
      </c>
      <c r="G85" s="76" t="s">
        <v>661</v>
      </c>
      <c r="H85" s="76" t="s">
        <v>662</v>
      </c>
      <c r="I85" s="78" t="s">
        <v>523</v>
      </c>
      <c r="J85" s="78" t="s">
        <v>524</v>
      </c>
      <c r="K85" s="90" t="s">
        <v>2878</v>
      </c>
    </row>
    <row r="86" spans="1:11" ht="89.25">
      <c r="A86" t="s">
        <v>3734</v>
      </c>
      <c r="B86" s="26">
        <v>226</v>
      </c>
      <c r="C86" s="80" t="s">
        <v>2695</v>
      </c>
      <c r="D86" s="75" t="s">
        <v>1779</v>
      </c>
      <c r="E86" s="108" t="s">
        <v>2691</v>
      </c>
      <c r="F86" s="75" t="s">
        <v>719</v>
      </c>
      <c r="G86" s="76" t="s">
        <v>661</v>
      </c>
      <c r="H86" s="76" t="s">
        <v>662</v>
      </c>
      <c r="I86" s="78" t="s">
        <v>1066</v>
      </c>
      <c r="J86" s="78" t="s">
        <v>1067</v>
      </c>
      <c r="K86" s="90" t="s">
        <v>332</v>
      </c>
    </row>
    <row r="87" spans="1:11" ht="63.75">
      <c r="A87" t="s">
        <v>3734</v>
      </c>
      <c r="B87" s="57">
        <v>228</v>
      </c>
      <c r="C87" s="80" t="s">
        <v>2695</v>
      </c>
      <c r="D87" s="75" t="s">
        <v>1779</v>
      </c>
      <c r="E87" s="108" t="s">
        <v>2691</v>
      </c>
      <c r="F87" s="75" t="s">
        <v>1692</v>
      </c>
      <c r="G87" s="76" t="s">
        <v>661</v>
      </c>
      <c r="H87" s="76" t="s">
        <v>662</v>
      </c>
      <c r="I87" s="78" t="s">
        <v>1069</v>
      </c>
      <c r="J87" s="78" t="s">
        <v>1070</v>
      </c>
      <c r="K87" s="90" t="s">
        <v>3124</v>
      </c>
    </row>
    <row r="88" spans="1:11" ht="38.25">
      <c r="A88" t="s">
        <v>3734</v>
      </c>
      <c r="B88" s="57">
        <v>229</v>
      </c>
      <c r="C88" s="80" t="s">
        <v>2695</v>
      </c>
      <c r="D88" s="75" t="s">
        <v>1779</v>
      </c>
      <c r="E88" s="75" t="s">
        <v>2691</v>
      </c>
      <c r="F88" s="75" t="s">
        <v>1692</v>
      </c>
      <c r="G88" s="76" t="s">
        <v>666</v>
      </c>
      <c r="H88" s="76" t="s">
        <v>662</v>
      </c>
      <c r="I88" s="78" t="s">
        <v>1068</v>
      </c>
      <c r="J88" s="78" t="s">
        <v>1061</v>
      </c>
      <c r="K88" s="90" t="s">
        <v>332</v>
      </c>
    </row>
    <row r="89" spans="1:11" ht="102">
      <c r="A89" t="s">
        <v>3734</v>
      </c>
      <c r="B89" s="26">
        <v>230</v>
      </c>
      <c r="C89" s="80" t="s">
        <v>2703</v>
      </c>
      <c r="D89" s="75" t="s">
        <v>1779</v>
      </c>
      <c r="E89" s="108" t="s">
        <v>2691</v>
      </c>
      <c r="F89" s="75"/>
      <c r="G89" s="76" t="s">
        <v>661</v>
      </c>
      <c r="H89" s="76" t="s">
        <v>662</v>
      </c>
      <c r="I89" s="78" t="s">
        <v>1730</v>
      </c>
      <c r="J89" s="78" t="s">
        <v>1731</v>
      </c>
      <c r="K89" s="90" t="s">
        <v>1293</v>
      </c>
    </row>
    <row r="90" spans="1:11" ht="38.25">
      <c r="A90" t="s">
        <v>3734</v>
      </c>
      <c r="B90" s="57">
        <v>231</v>
      </c>
      <c r="C90" s="80" t="s">
        <v>80</v>
      </c>
      <c r="D90" s="75" t="s">
        <v>2463</v>
      </c>
      <c r="E90" s="108" t="s">
        <v>1657</v>
      </c>
      <c r="F90" s="75" t="s">
        <v>58</v>
      </c>
      <c r="G90" s="76" t="s">
        <v>661</v>
      </c>
      <c r="H90" s="76" t="s">
        <v>662</v>
      </c>
      <c r="I90" s="78" t="s">
        <v>2883</v>
      </c>
      <c r="J90" s="78" t="s">
        <v>2884</v>
      </c>
      <c r="K90" s="90" t="s">
        <v>1294</v>
      </c>
    </row>
    <row r="91" spans="1:11" ht="38.25">
      <c r="A91" t="s">
        <v>3734</v>
      </c>
      <c r="B91" s="26">
        <v>232</v>
      </c>
      <c r="C91" s="80" t="s">
        <v>2695</v>
      </c>
      <c r="D91" s="75" t="s">
        <v>223</v>
      </c>
      <c r="E91" s="108" t="s">
        <v>1657</v>
      </c>
      <c r="F91" s="75" t="s">
        <v>1701</v>
      </c>
      <c r="G91" s="76" t="s">
        <v>661</v>
      </c>
      <c r="H91" s="76" t="s">
        <v>662</v>
      </c>
      <c r="I91" s="78" t="s">
        <v>1072</v>
      </c>
      <c r="J91" s="78" t="s">
        <v>1073</v>
      </c>
      <c r="K91" s="192" t="s">
        <v>1040</v>
      </c>
    </row>
    <row r="92" spans="1:11" ht="89.25">
      <c r="A92" t="s">
        <v>3734</v>
      </c>
      <c r="B92" s="26">
        <v>234</v>
      </c>
      <c r="C92" s="80" t="s">
        <v>2703</v>
      </c>
      <c r="D92" s="75" t="s">
        <v>223</v>
      </c>
      <c r="E92" s="108" t="s">
        <v>1657</v>
      </c>
      <c r="F92" s="75" t="s">
        <v>659</v>
      </c>
      <c r="G92" s="76" t="s">
        <v>661</v>
      </c>
      <c r="H92" s="76" t="s">
        <v>662</v>
      </c>
      <c r="I92" s="78" t="s">
        <v>1918</v>
      </c>
      <c r="J92" s="78" t="s">
        <v>1919</v>
      </c>
      <c r="K92" s="90" t="s">
        <v>1295</v>
      </c>
    </row>
    <row r="93" spans="1:11" ht="51">
      <c r="A93" t="s">
        <v>3734</v>
      </c>
      <c r="B93" s="27">
        <v>235</v>
      </c>
      <c r="C93" s="80" t="s">
        <v>2694</v>
      </c>
      <c r="D93" s="75" t="s">
        <v>224</v>
      </c>
      <c r="E93" s="108" t="s">
        <v>1657</v>
      </c>
      <c r="F93" s="75" t="s">
        <v>2667</v>
      </c>
      <c r="G93" s="76" t="s">
        <v>661</v>
      </c>
      <c r="H93" s="76" t="s">
        <v>662</v>
      </c>
      <c r="I93" s="78" t="s">
        <v>1303</v>
      </c>
      <c r="J93" s="78" t="s">
        <v>1304</v>
      </c>
      <c r="K93" s="90" t="s">
        <v>1040</v>
      </c>
    </row>
    <row r="94" spans="1:11" ht="12.75">
      <c r="A94" t="s">
        <v>3734</v>
      </c>
      <c r="B94" s="57">
        <v>236</v>
      </c>
      <c r="C94" s="80" t="s">
        <v>2695</v>
      </c>
      <c r="D94" s="75" t="s">
        <v>1779</v>
      </c>
      <c r="E94" s="75" t="s">
        <v>2691</v>
      </c>
      <c r="F94" s="75" t="s">
        <v>551</v>
      </c>
      <c r="G94" s="76" t="s">
        <v>666</v>
      </c>
      <c r="H94" s="76" t="s">
        <v>662</v>
      </c>
      <c r="I94" s="78"/>
      <c r="J94" s="78" t="s">
        <v>1071</v>
      </c>
      <c r="K94" s="90" t="s">
        <v>332</v>
      </c>
    </row>
    <row r="95" spans="1:11" ht="25.5">
      <c r="A95" t="s">
        <v>3734</v>
      </c>
      <c r="B95" s="26">
        <v>239</v>
      </c>
      <c r="C95" s="80" t="s">
        <v>2694</v>
      </c>
      <c r="D95" s="75" t="s">
        <v>224</v>
      </c>
      <c r="E95" s="108" t="s">
        <v>1657</v>
      </c>
      <c r="F95" s="75" t="s">
        <v>2684</v>
      </c>
      <c r="G95" s="76" t="s">
        <v>661</v>
      </c>
      <c r="H95" s="76" t="s">
        <v>662</v>
      </c>
      <c r="I95" s="78" t="s">
        <v>1305</v>
      </c>
      <c r="J95" s="78" t="s">
        <v>1301</v>
      </c>
      <c r="K95" s="90" t="s">
        <v>751</v>
      </c>
    </row>
    <row r="96" spans="1:11" ht="89.25">
      <c r="A96" t="s">
        <v>3734</v>
      </c>
      <c r="B96" s="27">
        <v>245</v>
      </c>
      <c r="C96" s="80" t="s">
        <v>2695</v>
      </c>
      <c r="D96" s="85" t="s">
        <v>223</v>
      </c>
      <c r="E96" s="85" t="s">
        <v>1657</v>
      </c>
      <c r="F96" s="85" t="s">
        <v>1701</v>
      </c>
      <c r="G96" s="96" t="s">
        <v>666</v>
      </c>
      <c r="H96" s="96" t="s">
        <v>662</v>
      </c>
      <c r="I96" s="87" t="s">
        <v>1074</v>
      </c>
      <c r="J96" s="87" t="s">
        <v>1075</v>
      </c>
      <c r="K96" s="90" t="s">
        <v>2233</v>
      </c>
    </row>
    <row r="97" spans="1:11" ht="12.75">
      <c r="A97" t="s">
        <v>3734</v>
      </c>
      <c r="B97" s="26">
        <v>246</v>
      </c>
      <c r="C97" s="80" t="s">
        <v>2695</v>
      </c>
      <c r="D97" s="85" t="s">
        <v>223</v>
      </c>
      <c r="E97" s="85" t="s">
        <v>1657</v>
      </c>
      <c r="F97" s="85" t="s">
        <v>659</v>
      </c>
      <c r="G97" s="96" t="s">
        <v>666</v>
      </c>
      <c r="H97" s="96" t="s">
        <v>662</v>
      </c>
      <c r="I97" s="87"/>
      <c r="J97" s="87" t="s">
        <v>1071</v>
      </c>
      <c r="K97" s="90" t="s">
        <v>332</v>
      </c>
    </row>
    <row r="98" spans="1:11" ht="51">
      <c r="A98" t="s">
        <v>3734</v>
      </c>
      <c r="B98" s="57">
        <v>247</v>
      </c>
      <c r="C98" s="80" t="s">
        <v>2695</v>
      </c>
      <c r="D98" s="85" t="s">
        <v>223</v>
      </c>
      <c r="E98" s="85" t="s">
        <v>1657</v>
      </c>
      <c r="F98" s="85" t="s">
        <v>670</v>
      </c>
      <c r="G98" s="96" t="s">
        <v>666</v>
      </c>
      <c r="H98" s="96" t="s">
        <v>662</v>
      </c>
      <c r="I98" s="87"/>
      <c r="J98" s="87" t="s">
        <v>1071</v>
      </c>
      <c r="K98" s="90" t="s">
        <v>2234</v>
      </c>
    </row>
    <row r="99" spans="1:11" ht="76.5">
      <c r="A99" t="s">
        <v>3734</v>
      </c>
      <c r="B99" s="57">
        <v>251</v>
      </c>
      <c r="C99" s="80" t="s">
        <v>2700</v>
      </c>
      <c r="D99" s="85" t="s">
        <v>224</v>
      </c>
      <c r="E99" s="110" t="s">
        <v>1657</v>
      </c>
      <c r="F99" s="85" t="s">
        <v>720</v>
      </c>
      <c r="G99" s="96" t="s">
        <v>661</v>
      </c>
      <c r="H99" s="96" t="s">
        <v>662</v>
      </c>
      <c r="I99" s="87" t="s">
        <v>696</v>
      </c>
      <c r="J99" s="87" t="s">
        <v>697</v>
      </c>
      <c r="K99" s="90" t="s">
        <v>1293</v>
      </c>
    </row>
    <row r="100" spans="1:11" ht="102">
      <c r="A100" t="s">
        <v>3734</v>
      </c>
      <c r="B100" s="26">
        <v>252</v>
      </c>
      <c r="C100" s="80" t="s">
        <v>421</v>
      </c>
      <c r="D100" s="85" t="s">
        <v>224</v>
      </c>
      <c r="E100" s="110" t="s">
        <v>1657</v>
      </c>
      <c r="F100" s="85" t="s">
        <v>2667</v>
      </c>
      <c r="G100" s="96" t="s">
        <v>661</v>
      </c>
      <c r="H100" s="96" t="s">
        <v>662</v>
      </c>
      <c r="I100" s="87" t="s">
        <v>525</v>
      </c>
      <c r="J100" s="87" t="s">
        <v>526</v>
      </c>
      <c r="K100" s="90" t="s">
        <v>1231</v>
      </c>
    </row>
    <row r="101" spans="1:11" ht="127.5">
      <c r="A101" t="s">
        <v>3734</v>
      </c>
      <c r="B101" s="26">
        <v>253</v>
      </c>
      <c r="C101" s="80" t="s">
        <v>2703</v>
      </c>
      <c r="D101" s="85" t="s">
        <v>224</v>
      </c>
      <c r="E101" s="110" t="s">
        <v>1657</v>
      </c>
      <c r="F101" s="85" t="s">
        <v>2684</v>
      </c>
      <c r="G101" s="96" t="s">
        <v>661</v>
      </c>
      <c r="H101" s="96" t="s">
        <v>662</v>
      </c>
      <c r="I101" s="87" t="s">
        <v>2746</v>
      </c>
      <c r="J101" s="87" t="s">
        <v>2747</v>
      </c>
      <c r="K101" s="90" t="s">
        <v>751</v>
      </c>
    </row>
    <row r="102" spans="1:11" ht="76.5">
      <c r="A102" t="s">
        <v>3734</v>
      </c>
      <c r="B102" s="26">
        <v>254</v>
      </c>
      <c r="C102" s="80" t="s">
        <v>2703</v>
      </c>
      <c r="D102" s="85" t="s">
        <v>224</v>
      </c>
      <c r="E102" s="110" t="s">
        <v>1657</v>
      </c>
      <c r="F102" s="85"/>
      <c r="G102" s="96" t="s">
        <v>661</v>
      </c>
      <c r="H102" s="96" t="s">
        <v>662</v>
      </c>
      <c r="I102" s="87" t="s">
        <v>2748</v>
      </c>
      <c r="J102" s="87" t="s">
        <v>2749</v>
      </c>
      <c r="K102" s="90" t="s">
        <v>3235</v>
      </c>
    </row>
    <row r="103" spans="1:11" ht="89.25">
      <c r="A103" t="s">
        <v>3734</v>
      </c>
      <c r="B103" s="57">
        <v>255</v>
      </c>
      <c r="C103" s="80" t="s">
        <v>2703</v>
      </c>
      <c r="D103" s="85" t="s">
        <v>224</v>
      </c>
      <c r="E103" s="110" t="s">
        <v>1657</v>
      </c>
      <c r="F103" s="85" t="s">
        <v>2680</v>
      </c>
      <c r="G103" s="96" t="s">
        <v>661</v>
      </c>
      <c r="H103" s="96" t="s">
        <v>662</v>
      </c>
      <c r="I103" s="87" t="s">
        <v>2750</v>
      </c>
      <c r="J103" s="87" t="s">
        <v>2751</v>
      </c>
      <c r="K103" s="90" t="s">
        <v>2635</v>
      </c>
    </row>
    <row r="104" spans="1:11" ht="63.75">
      <c r="A104" t="s">
        <v>3734</v>
      </c>
      <c r="B104" s="26">
        <v>256</v>
      </c>
      <c r="C104" s="80" t="s">
        <v>2694</v>
      </c>
      <c r="D104" s="85" t="s">
        <v>225</v>
      </c>
      <c r="E104" s="110" t="s">
        <v>1657</v>
      </c>
      <c r="F104" s="85" t="s">
        <v>226</v>
      </c>
      <c r="G104" s="96" t="s">
        <v>661</v>
      </c>
      <c r="H104" s="96" t="s">
        <v>662</v>
      </c>
      <c r="I104" s="87" t="s">
        <v>706</v>
      </c>
      <c r="J104" s="87" t="s">
        <v>1301</v>
      </c>
      <c r="K104" s="90" t="s">
        <v>1275</v>
      </c>
    </row>
    <row r="105" spans="1:11" ht="178.5">
      <c r="A105" t="s">
        <v>3734</v>
      </c>
      <c r="B105" s="57">
        <v>257</v>
      </c>
      <c r="C105" s="80" t="s">
        <v>2699</v>
      </c>
      <c r="D105" s="85" t="s">
        <v>671</v>
      </c>
      <c r="E105" s="110" t="s">
        <v>672</v>
      </c>
      <c r="F105" s="85" t="s">
        <v>2518</v>
      </c>
      <c r="G105" s="96" t="s">
        <v>661</v>
      </c>
      <c r="H105" s="96" t="s">
        <v>662</v>
      </c>
      <c r="I105" s="87" t="s">
        <v>2648</v>
      </c>
      <c r="J105" s="87" t="s">
        <v>54</v>
      </c>
      <c r="K105" s="90" t="s">
        <v>1296</v>
      </c>
    </row>
    <row r="106" spans="1:11" ht="102">
      <c r="A106" t="s">
        <v>3734</v>
      </c>
      <c r="B106" s="26">
        <v>258</v>
      </c>
      <c r="C106" s="80" t="s">
        <v>421</v>
      </c>
      <c r="D106" s="85" t="s">
        <v>671</v>
      </c>
      <c r="E106" s="110" t="s">
        <v>672</v>
      </c>
      <c r="F106" s="85" t="s">
        <v>1652</v>
      </c>
      <c r="G106" s="96" t="s">
        <v>661</v>
      </c>
      <c r="H106" s="96" t="s">
        <v>662</v>
      </c>
      <c r="I106" s="87" t="s">
        <v>527</v>
      </c>
      <c r="J106" s="87" t="s">
        <v>528</v>
      </c>
      <c r="K106" s="90" t="s">
        <v>2323</v>
      </c>
    </row>
    <row r="107" spans="1:11" ht="114.75">
      <c r="A107" t="s">
        <v>3734</v>
      </c>
      <c r="B107" s="57">
        <v>259</v>
      </c>
      <c r="C107" s="80" t="s">
        <v>2703</v>
      </c>
      <c r="D107" s="85" t="s">
        <v>671</v>
      </c>
      <c r="E107" s="110" t="s">
        <v>672</v>
      </c>
      <c r="F107" s="85" t="s">
        <v>659</v>
      </c>
      <c r="G107" s="96" t="s">
        <v>661</v>
      </c>
      <c r="H107" s="96" t="s">
        <v>662</v>
      </c>
      <c r="I107" s="87" t="s">
        <v>301</v>
      </c>
      <c r="J107" s="87" t="s">
        <v>302</v>
      </c>
      <c r="K107" s="90" t="s">
        <v>2324</v>
      </c>
    </row>
    <row r="108" spans="1:11" ht="76.5">
      <c r="A108" t="s">
        <v>3734</v>
      </c>
      <c r="B108" s="26">
        <v>260</v>
      </c>
      <c r="C108" s="91" t="s">
        <v>2702</v>
      </c>
      <c r="D108" s="73" t="s">
        <v>673</v>
      </c>
      <c r="E108" s="109" t="s">
        <v>672</v>
      </c>
      <c r="F108" s="73" t="s">
        <v>674</v>
      </c>
      <c r="G108" s="74" t="s">
        <v>661</v>
      </c>
      <c r="H108" s="74" t="s">
        <v>662</v>
      </c>
      <c r="I108" s="77" t="s">
        <v>154</v>
      </c>
      <c r="J108" s="77" t="s">
        <v>155</v>
      </c>
      <c r="K108" s="90" t="s">
        <v>2630</v>
      </c>
    </row>
    <row r="109" spans="1:11" ht="51">
      <c r="A109" t="s">
        <v>3734</v>
      </c>
      <c r="B109" s="57">
        <v>263</v>
      </c>
      <c r="C109" s="80" t="s">
        <v>421</v>
      </c>
      <c r="D109" s="75" t="s">
        <v>673</v>
      </c>
      <c r="E109" s="108" t="s">
        <v>672</v>
      </c>
      <c r="F109" s="75" t="s">
        <v>1782</v>
      </c>
      <c r="G109" s="76" t="s">
        <v>661</v>
      </c>
      <c r="H109" s="76" t="s">
        <v>662</v>
      </c>
      <c r="I109" s="78" t="s">
        <v>529</v>
      </c>
      <c r="J109" s="78" t="s">
        <v>534</v>
      </c>
      <c r="K109" s="90" t="s">
        <v>2580</v>
      </c>
    </row>
    <row r="110" spans="1:11" ht="267.75">
      <c r="A110" t="s">
        <v>3734</v>
      </c>
      <c r="B110" s="57">
        <v>264</v>
      </c>
      <c r="C110" s="80" t="s">
        <v>2703</v>
      </c>
      <c r="D110" s="75" t="s">
        <v>673</v>
      </c>
      <c r="E110" s="108" t="s">
        <v>672</v>
      </c>
      <c r="F110" s="75"/>
      <c r="G110" s="76" t="s">
        <v>661</v>
      </c>
      <c r="H110" s="76" t="s">
        <v>662</v>
      </c>
      <c r="I110" s="78" t="s">
        <v>572</v>
      </c>
      <c r="J110" s="78" t="s">
        <v>573</v>
      </c>
      <c r="K110" s="90" t="s">
        <v>2631</v>
      </c>
    </row>
    <row r="111" spans="1:11" ht="140.25">
      <c r="A111" t="s">
        <v>3734</v>
      </c>
      <c r="B111" s="26">
        <v>265</v>
      </c>
      <c r="C111" s="80" t="s">
        <v>421</v>
      </c>
      <c r="D111" s="75" t="s">
        <v>1415</v>
      </c>
      <c r="E111" s="108" t="s">
        <v>1782</v>
      </c>
      <c r="F111" s="75" t="s">
        <v>674</v>
      </c>
      <c r="G111" s="76" t="s">
        <v>661</v>
      </c>
      <c r="H111" s="76" t="s">
        <v>662</v>
      </c>
      <c r="I111" s="78" t="s">
        <v>535</v>
      </c>
      <c r="J111" s="78" t="s">
        <v>1225</v>
      </c>
      <c r="K111" s="90" t="s">
        <v>115</v>
      </c>
    </row>
    <row r="112" spans="1:11" ht="51">
      <c r="A112" t="s">
        <v>3734</v>
      </c>
      <c r="B112" s="27">
        <v>268</v>
      </c>
      <c r="C112" s="80" t="s">
        <v>2695</v>
      </c>
      <c r="D112" s="75" t="s">
        <v>1415</v>
      </c>
      <c r="E112" s="75" t="s">
        <v>1782</v>
      </c>
      <c r="F112" s="75" t="s">
        <v>2667</v>
      </c>
      <c r="G112" s="76" t="s">
        <v>666</v>
      </c>
      <c r="H112" s="76" t="s">
        <v>662</v>
      </c>
      <c r="I112" s="78" t="s">
        <v>1078</v>
      </c>
      <c r="J112" s="78" t="s">
        <v>1079</v>
      </c>
      <c r="K112" s="90" t="s">
        <v>2234</v>
      </c>
    </row>
    <row r="113" spans="1:11" ht="51">
      <c r="A113" t="s">
        <v>3734</v>
      </c>
      <c r="B113" s="26">
        <v>269</v>
      </c>
      <c r="C113" s="80" t="s">
        <v>2695</v>
      </c>
      <c r="D113" s="75" t="s">
        <v>1415</v>
      </c>
      <c r="E113" s="75" t="s">
        <v>1782</v>
      </c>
      <c r="F113" s="75" t="s">
        <v>2691</v>
      </c>
      <c r="G113" s="76" t="s">
        <v>666</v>
      </c>
      <c r="H113" s="76" t="s">
        <v>662</v>
      </c>
      <c r="I113" s="78" t="s">
        <v>1080</v>
      </c>
      <c r="J113" s="78" t="s">
        <v>1081</v>
      </c>
      <c r="K113" s="90" t="s">
        <v>2234</v>
      </c>
    </row>
    <row r="114" spans="1:11" ht="280.5">
      <c r="A114" t="s">
        <v>3734</v>
      </c>
      <c r="B114" s="26">
        <v>272</v>
      </c>
      <c r="C114" s="80" t="s">
        <v>2703</v>
      </c>
      <c r="D114" s="75" t="s">
        <v>673</v>
      </c>
      <c r="E114" s="108" t="s">
        <v>672</v>
      </c>
      <c r="F114" s="75" t="s">
        <v>2692</v>
      </c>
      <c r="G114" s="76" t="s">
        <v>661</v>
      </c>
      <c r="H114" s="76" t="s">
        <v>662</v>
      </c>
      <c r="I114" s="78" t="s">
        <v>575</v>
      </c>
      <c r="J114" s="78" t="s">
        <v>576</v>
      </c>
      <c r="K114" s="90" t="s">
        <v>2632</v>
      </c>
    </row>
    <row r="115" spans="1:11" ht="216.75">
      <c r="A115" t="s">
        <v>3734</v>
      </c>
      <c r="B115" s="26">
        <v>273</v>
      </c>
      <c r="C115" s="80" t="s">
        <v>2703</v>
      </c>
      <c r="D115" s="75" t="s">
        <v>673</v>
      </c>
      <c r="E115" s="108" t="s">
        <v>672</v>
      </c>
      <c r="F115" s="75" t="s">
        <v>2684</v>
      </c>
      <c r="G115" s="76" t="s">
        <v>661</v>
      </c>
      <c r="H115" s="76" t="s">
        <v>662</v>
      </c>
      <c r="I115" s="78" t="s">
        <v>319</v>
      </c>
      <c r="J115" s="78" t="s">
        <v>320</v>
      </c>
      <c r="K115" s="90" t="s">
        <v>2633</v>
      </c>
    </row>
    <row r="116" spans="1:11" ht="63.75">
      <c r="A116" t="s">
        <v>3734</v>
      </c>
      <c r="B116" s="57">
        <v>274</v>
      </c>
      <c r="C116" s="80" t="s">
        <v>2694</v>
      </c>
      <c r="D116" s="75" t="s">
        <v>1783</v>
      </c>
      <c r="E116" s="108" t="s">
        <v>672</v>
      </c>
      <c r="F116" s="75" t="s">
        <v>1799</v>
      </c>
      <c r="G116" s="76" t="s">
        <v>661</v>
      </c>
      <c r="H116" s="76" t="s">
        <v>662</v>
      </c>
      <c r="I116" s="78" t="s">
        <v>708</v>
      </c>
      <c r="J116" s="78" t="s">
        <v>1301</v>
      </c>
      <c r="K116" s="90" t="s">
        <v>115</v>
      </c>
    </row>
    <row r="117" spans="1:11" ht="76.5">
      <c r="A117" t="s">
        <v>3734</v>
      </c>
      <c r="B117" s="26">
        <v>276</v>
      </c>
      <c r="C117" s="80" t="s">
        <v>421</v>
      </c>
      <c r="D117" s="75" t="s">
        <v>1416</v>
      </c>
      <c r="E117" s="108" t="s">
        <v>1782</v>
      </c>
      <c r="F117" s="75" t="s">
        <v>1686</v>
      </c>
      <c r="G117" s="76" t="s">
        <v>661</v>
      </c>
      <c r="H117" s="76" t="s">
        <v>662</v>
      </c>
      <c r="I117" s="78" t="s">
        <v>1229</v>
      </c>
      <c r="J117" s="78" t="s">
        <v>1130</v>
      </c>
      <c r="K117" s="90" t="s">
        <v>2581</v>
      </c>
    </row>
    <row r="118" spans="1:11" ht="89.25">
      <c r="A118" t="s">
        <v>3734</v>
      </c>
      <c r="B118" s="57">
        <v>277</v>
      </c>
      <c r="C118" s="80" t="s">
        <v>2703</v>
      </c>
      <c r="D118" s="75" t="s">
        <v>1783</v>
      </c>
      <c r="E118" s="108" t="s">
        <v>672</v>
      </c>
      <c r="F118" s="75"/>
      <c r="G118" s="76" t="s">
        <v>661</v>
      </c>
      <c r="H118" s="76" t="s">
        <v>662</v>
      </c>
      <c r="I118" s="78" t="s">
        <v>322</v>
      </c>
      <c r="J118" s="78" t="s">
        <v>323</v>
      </c>
      <c r="K118" s="90" t="s">
        <v>115</v>
      </c>
    </row>
    <row r="119" spans="1:11" ht="12.75">
      <c r="A119" t="s">
        <v>3734</v>
      </c>
      <c r="B119" s="26">
        <v>278</v>
      </c>
      <c r="C119" s="80" t="s">
        <v>2695</v>
      </c>
      <c r="D119" s="75" t="s">
        <v>1416</v>
      </c>
      <c r="E119" s="75" t="s">
        <v>1782</v>
      </c>
      <c r="F119" s="75" t="s">
        <v>1796</v>
      </c>
      <c r="G119" s="76" t="s">
        <v>666</v>
      </c>
      <c r="H119" s="76" t="s">
        <v>662</v>
      </c>
      <c r="I119" s="78"/>
      <c r="J119" s="78" t="s">
        <v>1071</v>
      </c>
      <c r="K119" s="90" t="s">
        <v>332</v>
      </c>
    </row>
    <row r="120" spans="1:11" ht="12.75">
      <c r="A120" t="s">
        <v>3734</v>
      </c>
      <c r="B120" s="26">
        <v>279</v>
      </c>
      <c r="C120" s="80" t="s">
        <v>2695</v>
      </c>
      <c r="D120" s="75" t="s">
        <v>1416</v>
      </c>
      <c r="E120" s="75" t="s">
        <v>1782</v>
      </c>
      <c r="F120" s="75" t="s">
        <v>1799</v>
      </c>
      <c r="G120" s="76" t="s">
        <v>666</v>
      </c>
      <c r="H120" s="76" t="s">
        <v>662</v>
      </c>
      <c r="I120" s="78"/>
      <c r="J120" s="78" t="s">
        <v>1071</v>
      </c>
      <c r="K120" s="90" t="s">
        <v>332</v>
      </c>
    </row>
    <row r="121" spans="1:11" ht="63.75">
      <c r="A121" t="s">
        <v>3734</v>
      </c>
      <c r="B121" s="26">
        <v>281</v>
      </c>
      <c r="C121" s="80" t="s">
        <v>80</v>
      </c>
      <c r="D121" s="75" t="s">
        <v>2518</v>
      </c>
      <c r="E121" s="108" t="s">
        <v>1782</v>
      </c>
      <c r="F121" s="75" t="s">
        <v>2692</v>
      </c>
      <c r="G121" s="76" t="s">
        <v>661</v>
      </c>
      <c r="H121" s="76" t="s">
        <v>662</v>
      </c>
      <c r="I121" s="78" t="s">
        <v>2466</v>
      </c>
      <c r="J121" s="78" t="s">
        <v>2467</v>
      </c>
      <c r="K121" s="192" t="s">
        <v>1636</v>
      </c>
    </row>
    <row r="122" spans="1:11" ht="76.5">
      <c r="A122" t="s">
        <v>3734</v>
      </c>
      <c r="B122" s="27">
        <v>285</v>
      </c>
      <c r="C122" s="80" t="s">
        <v>2695</v>
      </c>
      <c r="D122" s="75" t="s">
        <v>671</v>
      </c>
      <c r="E122" s="75" t="s">
        <v>672</v>
      </c>
      <c r="F122" s="75" t="s">
        <v>2507</v>
      </c>
      <c r="G122" s="76" t="s">
        <v>666</v>
      </c>
      <c r="H122" s="76" t="s">
        <v>662</v>
      </c>
      <c r="I122" s="78" t="s">
        <v>1076</v>
      </c>
      <c r="J122" s="78" t="s">
        <v>1077</v>
      </c>
      <c r="K122" s="90" t="s">
        <v>2240</v>
      </c>
    </row>
    <row r="123" spans="1:11" ht="76.5">
      <c r="A123" t="s">
        <v>3734</v>
      </c>
      <c r="B123" s="26">
        <v>286</v>
      </c>
      <c r="C123" s="80" t="s">
        <v>2695</v>
      </c>
      <c r="D123" s="75" t="s">
        <v>671</v>
      </c>
      <c r="E123" s="75" t="s">
        <v>672</v>
      </c>
      <c r="F123" s="75" t="s">
        <v>660</v>
      </c>
      <c r="G123" s="76" t="s">
        <v>666</v>
      </c>
      <c r="H123" s="76" t="s">
        <v>662</v>
      </c>
      <c r="I123" s="78" t="s">
        <v>1076</v>
      </c>
      <c r="J123" s="78" t="s">
        <v>1077</v>
      </c>
      <c r="K123" s="90" t="s">
        <v>2240</v>
      </c>
    </row>
    <row r="124" spans="1:11" ht="216.75">
      <c r="A124" t="s">
        <v>3734</v>
      </c>
      <c r="B124" s="26">
        <v>288</v>
      </c>
      <c r="C124" s="80" t="s">
        <v>2703</v>
      </c>
      <c r="D124" s="75" t="s">
        <v>1415</v>
      </c>
      <c r="E124" s="108" t="s">
        <v>1782</v>
      </c>
      <c r="F124" s="75" t="s">
        <v>674</v>
      </c>
      <c r="G124" s="76" t="s">
        <v>661</v>
      </c>
      <c r="H124" s="76" t="s">
        <v>662</v>
      </c>
      <c r="I124" s="78" t="s">
        <v>324</v>
      </c>
      <c r="J124" s="78" t="s">
        <v>325</v>
      </c>
      <c r="K124" s="90" t="s">
        <v>282</v>
      </c>
    </row>
    <row r="125" spans="1:11" ht="63.75">
      <c r="A125" t="s">
        <v>3734</v>
      </c>
      <c r="B125" s="26">
        <v>298</v>
      </c>
      <c r="C125" s="80" t="s">
        <v>2703</v>
      </c>
      <c r="D125" s="75" t="s">
        <v>1416</v>
      </c>
      <c r="E125" s="108" t="s">
        <v>1782</v>
      </c>
      <c r="F125" s="75" t="s">
        <v>1686</v>
      </c>
      <c r="G125" s="76" t="s">
        <v>661</v>
      </c>
      <c r="H125" s="76" t="s">
        <v>662</v>
      </c>
      <c r="I125" s="78" t="s">
        <v>326</v>
      </c>
      <c r="J125" s="78" t="s">
        <v>327</v>
      </c>
      <c r="K125" s="90" t="s">
        <v>2581</v>
      </c>
    </row>
    <row r="126" spans="1:11" ht="76.5">
      <c r="A126" t="s">
        <v>3734</v>
      </c>
      <c r="B126" s="26">
        <v>299</v>
      </c>
      <c r="C126" s="80" t="s">
        <v>80</v>
      </c>
      <c r="D126" s="75" t="s">
        <v>2453</v>
      </c>
      <c r="E126" s="108" t="s">
        <v>2687</v>
      </c>
      <c r="F126" s="75" t="s">
        <v>2507</v>
      </c>
      <c r="G126" s="76" t="s">
        <v>661</v>
      </c>
      <c r="H126" s="76" t="s">
        <v>662</v>
      </c>
      <c r="I126" s="78" t="s">
        <v>2468</v>
      </c>
      <c r="J126" s="78" t="s">
        <v>2469</v>
      </c>
      <c r="K126" s="90" t="s">
        <v>129</v>
      </c>
    </row>
    <row r="127" spans="1:11" ht="76.5">
      <c r="A127" t="s">
        <v>3734</v>
      </c>
      <c r="B127" s="57">
        <v>302</v>
      </c>
      <c r="C127" s="80" t="s">
        <v>80</v>
      </c>
      <c r="D127" s="75" t="s">
        <v>2454</v>
      </c>
      <c r="E127" s="108" t="s">
        <v>2687</v>
      </c>
      <c r="F127" s="75" t="s">
        <v>554</v>
      </c>
      <c r="G127" s="76" t="s">
        <v>661</v>
      </c>
      <c r="H127" s="76" t="s">
        <v>662</v>
      </c>
      <c r="I127" s="78" t="s">
        <v>2468</v>
      </c>
      <c r="J127" s="78" t="s">
        <v>2469</v>
      </c>
      <c r="K127" s="90" t="s">
        <v>129</v>
      </c>
    </row>
    <row r="128" spans="1:11" ht="242.25">
      <c r="A128" t="s">
        <v>3734</v>
      </c>
      <c r="B128" s="26">
        <v>306</v>
      </c>
      <c r="C128" s="80" t="s">
        <v>421</v>
      </c>
      <c r="D128" s="75" t="s">
        <v>1906</v>
      </c>
      <c r="E128" s="108" t="s">
        <v>2687</v>
      </c>
      <c r="F128" s="75" t="s">
        <v>2667</v>
      </c>
      <c r="G128" s="76" t="s">
        <v>661</v>
      </c>
      <c r="H128" s="76" t="s">
        <v>662</v>
      </c>
      <c r="I128" s="78" t="s">
        <v>1131</v>
      </c>
      <c r="J128" s="78" t="s">
        <v>452</v>
      </c>
      <c r="K128" s="90" t="s">
        <v>2583</v>
      </c>
    </row>
    <row r="129" spans="1:11" ht="255">
      <c r="A129" t="s">
        <v>3734</v>
      </c>
      <c r="B129" s="57">
        <v>307</v>
      </c>
      <c r="C129" s="79" t="s">
        <v>2703</v>
      </c>
      <c r="D129" s="75" t="s">
        <v>1906</v>
      </c>
      <c r="E129" s="108" t="s">
        <v>2687</v>
      </c>
      <c r="F129" s="75" t="s">
        <v>1690</v>
      </c>
      <c r="G129" s="76" t="s">
        <v>661</v>
      </c>
      <c r="H129" s="76" t="s">
        <v>662</v>
      </c>
      <c r="I129" s="78" t="s">
        <v>678</v>
      </c>
      <c r="J129" s="78" t="s">
        <v>86</v>
      </c>
      <c r="K129" s="90" t="s">
        <v>115</v>
      </c>
    </row>
    <row r="130" spans="1:11" ht="89.25">
      <c r="A130" t="s">
        <v>3734</v>
      </c>
      <c r="B130" s="57">
        <v>314</v>
      </c>
      <c r="C130" s="80" t="s">
        <v>421</v>
      </c>
      <c r="D130" s="75" t="s">
        <v>1785</v>
      </c>
      <c r="E130" s="108" t="s">
        <v>2687</v>
      </c>
      <c r="F130" s="75" t="s">
        <v>2680</v>
      </c>
      <c r="G130" s="76" t="s">
        <v>661</v>
      </c>
      <c r="H130" s="76" t="s">
        <v>662</v>
      </c>
      <c r="I130" s="77" t="s">
        <v>461</v>
      </c>
      <c r="J130" s="77" t="s">
        <v>462</v>
      </c>
      <c r="K130" s="90" t="s">
        <v>537</v>
      </c>
    </row>
    <row r="131" spans="1:11" ht="76.5">
      <c r="A131" t="s">
        <v>3734</v>
      </c>
      <c r="B131" s="57">
        <v>315</v>
      </c>
      <c r="C131" s="79" t="s">
        <v>2703</v>
      </c>
      <c r="D131" s="75" t="s">
        <v>1785</v>
      </c>
      <c r="E131" s="108" t="s">
        <v>2687</v>
      </c>
      <c r="F131" s="75" t="s">
        <v>2514</v>
      </c>
      <c r="G131" s="76" t="s">
        <v>661</v>
      </c>
      <c r="H131" s="76" t="s">
        <v>662</v>
      </c>
      <c r="I131" s="78" t="s">
        <v>88</v>
      </c>
      <c r="J131" s="78" t="s">
        <v>89</v>
      </c>
      <c r="K131" s="90" t="s">
        <v>1264</v>
      </c>
    </row>
    <row r="132" spans="1:11" ht="51">
      <c r="A132" t="s">
        <v>3734</v>
      </c>
      <c r="B132" s="57">
        <v>317</v>
      </c>
      <c r="C132" s="79" t="s">
        <v>2695</v>
      </c>
      <c r="D132" s="75" t="s">
        <v>1785</v>
      </c>
      <c r="E132" s="75" t="s">
        <v>2687</v>
      </c>
      <c r="F132" s="75" t="s">
        <v>2692</v>
      </c>
      <c r="G132" s="76" t="s">
        <v>666</v>
      </c>
      <c r="H132" s="76" t="s">
        <v>662</v>
      </c>
      <c r="I132" s="78" t="s">
        <v>1082</v>
      </c>
      <c r="J132" s="78" t="s">
        <v>1083</v>
      </c>
      <c r="K132" s="90" t="s">
        <v>1264</v>
      </c>
    </row>
    <row r="133" spans="1:11" ht="153">
      <c r="A133" t="s">
        <v>3734</v>
      </c>
      <c r="B133" s="57">
        <v>319</v>
      </c>
      <c r="C133" s="80" t="s">
        <v>2703</v>
      </c>
      <c r="D133" s="75" t="s">
        <v>1785</v>
      </c>
      <c r="E133" s="108" t="s">
        <v>2687</v>
      </c>
      <c r="F133" s="75" t="s">
        <v>1799</v>
      </c>
      <c r="G133" s="76" t="s">
        <v>661</v>
      </c>
      <c r="H133" s="76" t="s">
        <v>662</v>
      </c>
      <c r="I133" s="78" t="s">
        <v>158</v>
      </c>
      <c r="J133" s="78" t="s">
        <v>159</v>
      </c>
      <c r="K133" s="90" t="s">
        <v>117</v>
      </c>
    </row>
    <row r="134" spans="1:11" ht="63.75">
      <c r="A134" t="s">
        <v>3734</v>
      </c>
      <c r="B134" s="27">
        <v>320</v>
      </c>
      <c r="C134" s="80" t="s">
        <v>2695</v>
      </c>
      <c r="D134" s="75" t="s">
        <v>2114</v>
      </c>
      <c r="E134" s="108" t="s">
        <v>1666</v>
      </c>
      <c r="F134" s="75" t="s">
        <v>1690</v>
      </c>
      <c r="G134" s="76" t="s">
        <v>661</v>
      </c>
      <c r="H134" s="76" t="s">
        <v>662</v>
      </c>
      <c r="I134" s="78" t="s">
        <v>1084</v>
      </c>
      <c r="J134" s="78" t="s">
        <v>1085</v>
      </c>
      <c r="K134" s="90" t="s">
        <v>2584</v>
      </c>
    </row>
    <row r="135" spans="1:11" ht="63.75">
      <c r="A135" t="s">
        <v>3734</v>
      </c>
      <c r="B135" s="26">
        <v>325</v>
      </c>
      <c r="C135" s="80" t="s">
        <v>2703</v>
      </c>
      <c r="D135" s="75" t="s">
        <v>2114</v>
      </c>
      <c r="E135" s="108" t="s">
        <v>1666</v>
      </c>
      <c r="F135" s="75"/>
      <c r="G135" s="76" t="s">
        <v>661</v>
      </c>
      <c r="H135" s="76" t="s">
        <v>662</v>
      </c>
      <c r="I135" s="78" t="s">
        <v>160</v>
      </c>
      <c r="J135" s="78" t="s">
        <v>161</v>
      </c>
      <c r="K135" s="90" t="s">
        <v>2878</v>
      </c>
    </row>
    <row r="136" spans="1:11" ht="242.25">
      <c r="A136" t="s">
        <v>3734</v>
      </c>
      <c r="B136" s="57">
        <v>326</v>
      </c>
      <c r="C136" s="80" t="s">
        <v>2703</v>
      </c>
      <c r="D136" s="75" t="s">
        <v>2114</v>
      </c>
      <c r="E136" s="108" t="s">
        <v>1666</v>
      </c>
      <c r="F136" s="75"/>
      <c r="G136" s="76" t="s">
        <v>661</v>
      </c>
      <c r="H136" s="76" t="s">
        <v>662</v>
      </c>
      <c r="I136" s="78" t="s">
        <v>483</v>
      </c>
      <c r="J136" s="78" t="s">
        <v>484</v>
      </c>
      <c r="K136" s="90" t="s">
        <v>118</v>
      </c>
    </row>
    <row r="137" spans="1:11" ht="51">
      <c r="A137" t="s">
        <v>3734</v>
      </c>
      <c r="B137" s="57">
        <v>327</v>
      </c>
      <c r="C137" s="80" t="s">
        <v>2693</v>
      </c>
      <c r="D137" s="75" t="s">
        <v>1665</v>
      </c>
      <c r="E137" s="108" t="s">
        <v>1666</v>
      </c>
      <c r="F137" s="75" t="s">
        <v>1782</v>
      </c>
      <c r="G137" s="76" t="s">
        <v>661</v>
      </c>
      <c r="H137" s="76" t="s">
        <v>662</v>
      </c>
      <c r="I137" s="78" t="s">
        <v>210</v>
      </c>
      <c r="J137" s="78" t="s">
        <v>211</v>
      </c>
      <c r="K137" s="90" t="s">
        <v>2624</v>
      </c>
    </row>
    <row r="138" spans="1:11" ht="76.5">
      <c r="A138" t="s">
        <v>3734</v>
      </c>
      <c r="B138" s="57">
        <v>329</v>
      </c>
      <c r="C138" s="80" t="s">
        <v>421</v>
      </c>
      <c r="D138" s="75" t="s">
        <v>1665</v>
      </c>
      <c r="E138" s="108" t="s">
        <v>1666</v>
      </c>
      <c r="F138" s="75" t="s">
        <v>2514</v>
      </c>
      <c r="G138" s="76" t="s">
        <v>661</v>
      </c>
      <c r="H138" s="76" t="s">
        <v>662</v>
      </c>
      <c r="I138" s="78" t="s">
        <v>926</v>
      </c>
      <c r="J138" s="78" t="s">
        <v>927</v>
      </c>
      <c r="K138" s="90" t="s">
        <v>538</v>
      </c>
    </row>
    <row r="139" spans="1:11" ht="89.25">
      <c r="A139" t="s">
        <v>3734</v>
      </c>
      <c r="B139" s="57">
        <v>331</v>
      </c>
      <c r="C139" s="80" t="s">
        <v>2698</v>
      </c>
      <c r="D139" s="166" t="s">
        <v>777</v>
      </c>
      <c r="E139" s="168">
        <v>22</v>
      </c>
      <c r="F139" s="170">
        <v>5</v>
      </c>
      <c r="G139" s="76" t="s">
        <v>661</v>
      </c>
      <c r="H139" s="76" t="s">
        <v>662</v>
      </c>
      <c r="I139" s="104" t="s">
        <v>2107</v>
      </c>
      <c r="J139" s="104" t="s">
        <v>2108</v>
      </c>
      <c r="K139" s="90" t="s">
        <v>119</v>
      </c>
    </row>
    <row r="140" spans="1:11" ht="89.25">
      <c r="A140" t="s">
        <v>3734</v>
      </c>
      <c r="B140" s="57">
        <v>334</v>
      </c>
      <c r="C140" s="80" t="s">
        <v>2703</v>
      </c>
      <c r="D140" s="75" t="s">
        <v>1665</v>
      </c>
      <c r="E140" s="75" t="s">
        <v>1666</v>
      </c>
      <c r="F140" s="75"/>
      <c r="G140" s="76" t="s">
        <v>666</v>
      </c>
      <c r="H140" s="76" t="s">
        <v>662</v>
      </c>
      <c r="I140" s="78" t="s">
        <v>485</v>
      </c>
      <c r="J140" s="78" t="s">
        <v>486</v>
      </c>
      <c r="K140" s="90" t="s">
        <v>332</v>
      </c>
    </row>
    <row r="141" spans="1:11" ht="38.25">
      <c r="A141" t="s">
        <v>3734</v>
      </c>
      <c r="B141" s="26">
        <v>335</v>
      </c>
      <c r="C141" s="80" t="s">
        <v>2703</v>
      </c>
      <c r="D141" s="75" t="s">
        <v>1665</v>
      </c>
      <c r="E141" s="75" t="s">
        <v>1666</v>
      </c>
      <c r="F141" s="75" t="s">
        <v>2514</v>
      </c>
      <c r="G141" s="76" t="s">
        <v>666</v>
      </c>
      <c r="H141" s="76" t="s">
        <v>662</v>
      </c>
      <c r="I141" s="78" t="s">
        <v>487</v>
      </c>
      <c r="J141" s="78" t="s">
        <v>488</v>
      </c>
      <c r="K141" s="90" t="s">
        <v>332</v>
      </c>
    </row>
    <row r="142" spans="1:11" ht="51">
      <c r="A142" t="s">
        <v>3734</v>
      </c>
      <c r="B142" s="57">
        <v>336</v>
      </c>
      <c r="C142" s="80" t="s">
        <v>2693</v>
      </c>
      <c r="D142" s="75" t="s">
        <v>777</v>
      </c>
      <c r="E142" s="108" t="s">
        <v>2684</v>
      </c>
      <c r="F142" s="75" t="s">
        <v>1666</v>
      </c>
      <c r="G142" s="76" t="s">
        <v>661</v>
      </c>
      <c r="H142" s="76" t="s">
        <v>662</v>
      </c>
      <c r="I142" s="78" t="s">
        <v>210</v>
      </c>
      <c r="J142" s="78" t="s">
        <v>211</v>
      </c>
      <c r="K142" s="90" t="s">
        <v>2624</v>
      </c>
    </row>
    <row r="143" spans="1:11" ht="140.25">
      <c r="A143" t="s">
        <v>3734</v>
      </c>
      <c r="B143" s="26">
        <v>339</v>
      </c>
      <c r="C143" s="80" t="s">
        <v>2703</v>
      </c>
      <c r="D143" s="75" t="s">
        <v>1670</v>
      </c>
      <c r="E143" s="108" t="s">
        <v>2684</v>
      </c>
      <c r="F143" s="75" t="s">
        <v>1422</v>
      </c>
      <c r="G143" s="76" t="s">
        <v>661</v>
      </c>
      <c r="H143" s="76" t="s">
        <v>662</v>
      </c>
      <c r="I143" s="78" t="s">
        <v>2351</v>
      </c>
      <c r="J143" s="78" t="s">
        <v>2117</v>
      </c>
      <c r="K143" s="90" t="s">
        <v>115</v>
      </c>
    </row>
    <row r="144" spans="1:11" ht="114.75">
      <c r="A144" t="s">
        <v>3734</v>
      </c>
      <c r="B144" s="57">
        <v>340</v>
      </c>
      <c r="C144" s="80" t="s">
        <v>421</v>
      </c>
      <c r="D144" s="75" t="s">
        <v>777</v>
      </c>
      <c r="E144" s="108" t="s">
        <v>676</v>
      </c>
      <c r="F144" s="75" t="s">
        <v>659</v>
      </c>
      <c r="G144" s="76" t="s">
        <v>661</v>
      </c>
      <c r="H144" s="76" t="s">
        <v>662</v>
      </c>
      <c r="I144" s="78" t="s">
        <v>929</v>
      </c>
      <c r="J144" s="78" t="s">
        <v>930</v>
      </c>
      <c r="K144" s="90" t="s">
        <v>2624</v>
      </c>
    </row>
    <row r="145" spans="1:11" ht="127.5">
      <c r="A145" t="s">
        <v>3734</v>
      </c>
      <c r="B145" s="26">
        <v>345</v>
      </c>
      <c r="C145" s="80" t="s">
        <v>2703</v>
      </c>
      <c r="D145" s="75" t="s">
        <v>777</v>
      </c>
      <c r="E145" s="75" t="s">
        <v>2684</v>
      </c>
      <c r="F145" s="75"/>
      <c r="G145" s="76" t="s">
        <v>666</v>
      </c>
      <c r="H145" s="76" t="s">
        <v>662</v>
      </c>
      <c r="I145" s="78" t="s">
        <v>2040</v>
      </c>
      <c r="J145" s="78" t="s">
        <v>2041</v>
      </c>
      <c r="K145" s="90" t="s">
        <v>332</v>
      </c>
    </row>
    <row r="146" spans="1:11" ht="38.25">
      <c r="A146" t="s">
        <v>3734</v>
      </c>
      <c r="B146" s="57">
        <v>347</v>
      </c>
      <c r="C146" s="80" t="s">
        <v>2703</v>
      </c>
      <c r="D146" s="75" t="s">
        <v>1910</v>
      </c>
      <c r="E146" s="75" t="s">
        <v>2684</v>
      </c>
      <c r="F146" s="75"/>
      <c r="G146" s="76" t="s">
        <v>666</v>
      </c>
      <c r="H146" s="76" t="s">
        <v>662</v>
      </c>
      <c r="I146" s="78" t="s">
        <v>2042</v>
      </c>
      <c r="J146" s="78" t="s">
        <v>2043</v>
      </c>
      <c r="K146" s="90" t="s">
        <v>332</v>
      </c>
    </row>
    <row r="147" spans="1:11" ht="165.75">
      <c r="A147" t="s">
        <v>3734</v>
      </c>
      <c r="B147" s="57">
        <v>349</v>
      </c>
      <c r="C147" s="80" t="s">
        <v>2703</v>
      </c>
      <c r="D147" s="75" t="s">
        <v>1670</v>
      </c>
      <c r="E147" s="108" t="s">
        <v>676</v>
      </c>
      <c r="F147" s="75" t="s">
        <v>2507</v>
      </c>
      <c r="G147" s="76" t="s">
        <v>661</v>
      </c>
      <c r="H147" s="76" t="s">
        <v>662</v>
      </c>
      <c r="I147" s="78" t="s">
        <v>1718</v>
      </c>
      <c r="J147" s="78" t="s">
        <v>1719</v>
      </c>
      <c r="K147" s="90" t="s">
        <v>115</v>
      </c>
    </row>
    <row r="148" spans="1:11" ht="25.5">
      <c r="A148" t="s">
        <v>3734</v>
      </c>
      <c r="B148" s="57">
        <v>353</v>
      </c>
      <c r="C148" s="80" t="s">
        <v>2695</v>
      </c>
      <c r="D148" s="75" t="s">
        <v>1675</v>
      </c>
      <c r="E148" s="108" t="s">
        <v>676</v>
      </c>
      <c r="F148" s="75" t="s">
        <v>1651</v>
      </c>
      <c r="G148" s="76" t="s">
        <v>661</v>
      </c>
      <c r="H148" s="76" t="s">
        <v>662</v>
      </c>
      <c r="I148" s="78" t="s">
        <v>1086</v>
      </c>
      <c r="J148" s="78" t="s">
        <v>1087</v>
      </c>
      <c r="K148" s="90" t="s">
        <v>3124</v>
      </c>
    </row>
    <row r="149" spans="1:11" ht="114.75">
      <c r="A149" t="s">
        <v>3734</v>
      </c>
      <c r="B149" s="57">
        <v>358</v>
      </c>
      <c r="C149" s="80" t="s">
        <v>2703</v>
      </c>
      <c r="D149" s="73" t="s">
        <v>1675</v>
      </c>
      <c r="E149" s="109" t="s">
        <v>676</v>
      </c>
      <c r="F149" s="73"/>
      <c r="G149" s="74" t="s">
        <v>661</v>
      </c>
      <c r="H149" s="74" t="s">
        <v>662</v>
      </c>
      <c r="I149" s="77" t="s">
        <v>394</v>
      </c>
      <c r="J149" s="77" t="s">
        <v>900</v>
      </c>
      <c r="K149" s="90" t="s">
        <v>115</v>
      </c>
    </row>
    <row r="150" spans="1:11" ht="127.5">
      <c r="A150" t="s">
        <v>3734</v>
      </c>
      <c r="B150" s="57">
        <v>359</v>
      </c>
      <c r="C150" s="80" t="s">
        <v>2703</v>
      </c>
      <c r="D150" s="75" t="s">
        <v>1675</v>
      </c>
      <c r="E150" s="75" t="s">
        <v>676</v>
      </c>
      <c r="F150" s="75"/>
      <c r="G150" s="76" t="s">
        <v>666</v>
      </c>
      <c r="H150" s="76" t="s">
        <v>662</v>
      </c>
      <c r="I150" s="78" t="s">
        <v>43</v>
      </c>
      <c r="J150" s="78" t="s">
        <v>393</v>
      </c>
      <c r="K150" s="90" t="s">
        <v>332</v>
      </c>
    </row>
    <row r="151" spans="1:11" ht="89.25">
      <c r="A151" t="s">
        <v>3734</v>
      </c>
      <c r="B151" s="57">
        <v>362</v>
      </c>
      <c r="C151" s="80" t="s">
        <v>421</v>
      </c>
      <c r="D151" s="75" t="s">
        <v>59</v>
      </c>
      <c r="E151" s="108" t="s">
        <v>2680</v>
      </c>
      <c r="F151" s="75" t="s">
        <v>2507</v>
      </c>
      <c r="G151" s="76" t="s">
        <v>661</v>
      </c>
      <c r="H151" s="76" t="s">
        <v>662</v>
      </c>
      <c r="I151" s="78" t="s">
        <v>935</v>
      </c>
      <c r="J151" s="78" t="s">
        <v>1587</v>
      </c>
      <c r="K151" s="90" t="s">
        <v>538</v>
      </c>
    </row>
    <row r="152" spans="1:11" ht="89.25">
      <c r="A152" t="s">
        <v>3734</v>
      </c>
      <c r="B152" s="27">
        <v>364</v>
      </c>
      <c r="C152" s="79" t="s">
        <v>2703</v>
      </c>
      <c r="D152" s="75" t="s">
        <v>59</v>
      </c>
      <c r="E152" s="108" t="s">
        <v>2680</v>
      </c>
      <c r="F152" s="75" t="s">
        <v>2507</v>
      </c>
      <c r="G152" s="76" t="s">
        <v>661</v>
      </c>
      <c r="H152" s="76" t="s">
        <v>662</v>
      </c>
      <c r="I152" s="78" t="s">
        <v>901</v>
      </c>
      <c r="J152" s="78" t="s">
        <v>902</v>
      </c>
      <c r="K152" s="90" t="s">
        <v>538</v>
      </c>
    </row>
    <row r="153" spans="1:11" ht="63.75">
      <c r="A153" t="s">
        <v>3734</v>
      </c>
      <c r="B153" s="57">
        <v>366</v>
      </c>
      <c r="C153" s="80" t="s">
        <v>80</v>
      </c>
      <c r="D153" s="75" t="s">
        <v>2464</v>
      </c>
      <c r="E153" s="108" t="s">
        <v>1667</v>
      </c>
      <c r="F153" s="75" t="s">
        <v>2684</v>
      </c>
      <c r="G153" s="76" t="s">
        <v>661</v>
      </c>
      <c r="H153" s="76" t="s">
        <v>662</v>
      </c>
      <c r="I153" s="78" t="s">
        <v>2885</v>
      </c>
      <c r="J153" s="78" t="s">
        <v>2886</v>
      </c>
      <c r="K153" s="90" t="s">
        <v>130</v>
      </c>
    </row>
    <row r="154" spans="1:11" ht="102">
      <c r="A154" t="s">
        <v>3734</v>
      </c>
      <c r="B154" s="26">
        <v>367</v>
      </c>
      <c r="C154" s="80" t="s">
        <v>2700</v>
      </c>
      <c r="D154" s="75" t="s">
        <v>1786</v>
      </c>
      <c r="E154" s="108" t="s">
        <v>1667</v>
      </c>
      <c r="F154" s="75" t="s">
        <v>1782</v>
      </c>
      <c r="G154" s="76" t="s">
        <v>661</v>
      </c>
      <c r="H154" s="76" t="s">
        <v>662</v>
      </c>
      <c r="I154" s="78" t="s">
        <v>3216</v>
      </c>
      <c r="J154" s="78" t="s">
        <v>1624</v>
      </c>
      <c r="K154" s="90" t="s">
        <v>333</v>
      </c>
    </row>
    <row r="155" spans="1:11" ht="102">
      <c r="A155" t="s">
        <v>3734</v>
      </c>
      <c r="B155" s="26">
        <v>369</v>
      </c>
      <c r="C155" s="80" t="s">
        <v>2700</v>
      </c>
      <c r="D155" s="75" t="s">
        <v>1786</v>
      </c>
      <c r="E155" s="108" t="s">
        <v>1667</v>
      </c>
      <c r="F155" s="75" t="s">
        <v>1691</v>
      </c>
      <c r="G155" s="76" t="s">
        <v>661</v>
      </c>
      <c r="H155" s="76" t="s">
        <v>662</v>
      </c>
      <c r="I155" s="77" t="s">
        <v>2066</v>
      </c>
      <c r="J155" s="77" t="s">
        <v>1624</v>
      </c>
      <c r="K155" s="90" t="s">
        <v>1277</v>
      </c>
    </row>
    <row r="156" spans="1:11" ht="102">
      <c r="A156" t="s">
        <v>3734</v>
      </c>
      <c r="B156" s="27">
        <v>370</v>
      </c>
      <c r="C156" s="80" t="s">
        <v>2700</v>
      </c>
      <c r="D156" s="75" t="s">
        <v>1786</v>
      </c>
      <c r="E156" s="108" t="s">
        <v>1667</v>
      </c>
      <c r="F156" s="75" t="s">
        <v>1418</v>
      </c>
      <c r="G156" s="76" t="s">
        <v>661</v>
      </c>
      <c r="H156" s="76" t="s">
        <v>662</v>
      </c>
      <c r="I156" s="78" t="s">
        <v>2069</v>
      </c>
      <c r="J156" s="78" t="s">
        <v>1624</v>
      </c>
      <c r="K156" s="90" t="s">
        <v>1036</v>
      </c>
    </row>
    <row r="157" spans="1:11" ht="25.5">
      <c r="A157" t="s">
        <v>3734</v>
      </c>
      <c r="B157" s="27">
        <v>374</v>
      </c>
      <c r="C157" s="80" t="s">
        <v>2695</v>
      </c>
      <c r="D157" s="75" t="s">
        <v>1786</v>
      </c>
      <c r="E157" s="75" t="s">
        <v>1667</v>
      </c>
      <c r="F157" s="75" t="s">
        <v>1652</v>
      </c>
      <c r="G157" s="76" t="s">
        <v>666</v>
      </c>
      <c r="H157" s="76" t="s">
        <v>662</v>
      </c>
      <c r="I157" s="78" t="s">
        <v>1088</v>
      </c>
      <c r="J157" s="78" t="s">
        <v>1089</v>
      </c>
      <c r="K157" s="90" t="s">
        <v>332</v>
      </c>
    </row>
    <row r="158" spans="1:11" ht="63.75">
      <c r="A158" t="s">
        <v>3734</v>
      </c>
      <c r="B158" s="26">
        <v>375</v>
      </c>
      <c r="C158" s="80" t="s">
        <v>2695</v>
      </c>
      <c r="D158" s="75" t="s">
        <v>1786</v>
      </c>
      <c r="E158" s="75" t="s">
        <v>1686</v>
      </c>
      <c r="F158" s="75" t="s">
        <v>2687</v>
      </c>
      <c r="G158" s="76" t="s">
        <v>666</v>
      </c>
      <c r="H158" s="76" t="s">
        <v>662</v>
      </c>
      <c r="I158" s="78"/>
      <c r="J158" s="78" t="s">
        <v>1090</v>
      </c>
      <c r="K158" s="90" t="s">
        <v>1996</v>
      </c>
    </row>
    <row r="159" spans="1:11" ht="12.75">
      <c r="A159" t="s">
        <v>3734</v>
      </c>
      <c r="B159" s="57">
        <v>376</v>
      </c>
      <c r="C159" s="80" t="s">
        <v>2695</v>
      </c>
      <c r="D159" s="75" t="s">
        <v>1786</v>
      </c>
      <c r="E159" s="75" t="s">
        <v>1686</v>
      </c>
      <c r="F159" s="75" t="s">
        <v>676</v>
      </c>
      <c r="G159" s="76" t="s">
        <v>666</v>
      </c>
      <c r="H159" s="76" t="s">
        <v>662</v>
      </c>
      <c r="I159" s="75"/>
      <c r="J159" s="75" t="s">
        <v>1091</v>
      </c>
      <c r="K159" s="90" t="s">
        <v>332</v>
      </c>
    </row>
    <row r="160" spans="1:11" ht="102">
      <c r="A160" t="s">
        <v>3734</v>
      </c>
      <c r="B160" s="26">
        <v>377</v>
      </c>
      <c r="C160" s="79" t="s">
        <v>2700</v>
      </c>
      <c r="D160" s="75" t="s">
        <v>1786</v>
      </c>
      <c r="E160" s="108" t="s">
        <v>1686</v>
      </c>
      <c r="F160" s="75" t="s">
        <v>660</v>
      </c>
      <c r="G160" s="76" t="s">
        <v>661</v>
      </c>
      <c r="H160" s="76" t="s">
        <v>662</v>
      </c>
      <c r="I160" s="78" t="s">
        <v>2070</v>
      </c>
      <c r="J160" s="78" t="s">
        <v>1624</v>
      </c>
      <c r="K160" s="90" t="s">
        <v>1277</v>
      </c>
    </row>
    <row r="161" spans="1:11" ht="25.5">
      <c r="A161" t="s">
        <v>3734</v>
      </c>
      <c r="B161" s="57">
        <v>382</v>
      </c>
      <c r="C161" s="80" t="s">
        <v>2694</v>
      </c>
      <c r="D161" s="75" t="s">
        <v>778</v>
      </c>
      <c r="E161" s="108" t="s">
        <v>1790</v>
      </c>
      <c r="F161" s="75"/>
      <c r="G161" s="76" t="s">
        <v>661</v>
      </c>
      <c r="H161" s="76" t="s">
        <v>662</v>
      </c>
      <c r="I161" s="78" t="s">
        <v>709</v>
      </c>
      <c r="J161" s="78" t="s">
        <v>710</v>
      </c>
      <c r="K161" s="90" t="s">
        <v>332</v>
      </c>
    </row>
    <row r="162" spans="1:11" ht="38.25">
      <c r="A162" t="s">
        <v>3734</v>
      </c>
      <c r="B162" s="26">
        <v>383</v>
      </c>
      <c r="C162" s="80" t="s">
        <v>421</v>
      </c>
      <c r="D162" s="75" t="s">
        <v>778</v>
      </c>
      <c r="E162" s="108" t="s">
        <v>1790</v>
      </c>
      <c r="F162" s="75" t="s">
        <v>1652</v>
      </c>
      <c r="G162" s="76" t="s">
        <v>661</v>
      </c>
      <c r="H162" s="76" t="s">
        <v>662</v>
      </c>
      <c r="I162" s="78" t="s">
        <v>1588</v>
      </c>
      <c r="J162" s="78" t="s">
        <v>1589</v>
      </c>
      <c r="K162" s="90" t="s">
        <v>332</v>
      </c>
    </row>
    <row r="163" spans="1:11" ht="102">
      <c r="A163" t="s">
        <v>3734</v>
      </c>
      <c r="B163" s="57">
        <v>384</v>
      </c>
      <c r="C163" s="80" t="s">
        <v>2693</v>
      </c>
      <c r="D163" s="75" t="s">
        <v>778</v>
      </c>
      <c r="E163" s="108" t="s">
        <v>2514</v>
      </c>
      <c r="F163" s="75" t="s">
        <v>1701</v>
      </c>
      <c r="G163" s="76" t="s">
        <v>661</v>
      </c>
      <c r="H163" s="76" t="s">
        <v>662</v>
      </c>
      <c r="I163" s="78" t="s">
        <v>212</v>
      </c>
      <c r="J163" s="78" t="s">
        <v>213</v>
      </c>
      <c r="K163" s="90" t="s">
        <v>332</v>
      </c>
    </row>
    <row r="164" spans="1:11" ht="25.5">
      <c r="A164" t="s">
        <v>3734</v>
      </c>
      <c r="B164" s="26">
        <v>387</v>
      </c>
      <c r="C164" s="80" t="s">
        <v>2695</v>
      </c>
      <c r="D164" s="75" t="s">
        <v>1792</v>
      </c>
      <c r="E164" s="75" t="s">
        <v>2514</v>
      </c>
      <c r="F164" s="75" t="s">
        <v>1782</v>
      </c>
      <c r="G164" s="76" t="s">
        <v>666</v>
      </c>
      <c r="H164" s="76" t="s">
        <v>662</v>
      </c>
      <c r="I164" s="75" t="s">
        <v>1092</v>
      </c>
      <c r="J164" s="75" t="s">
        <v>1093</v>
      </c>
      <c r="K164" s="90" t="s">
        <v>332</v>
      </c>
    </row>
    <row r="165" spans="1:11" ht="25.5">
      <c r="A165" t="s">
        <v>3734</v>
      </c>
      <c r="B165" s="57">
        <v>388</v>
      </c>
      <c r="C165" s="80" t="s">
        <v>2695</v>
      </c>
      <c r="D165" s="75" t="s">
        <v>1792</v>
      </c>
      <c r="E165" s="75" t="s">
        <v>2514</v>
      </c>
      <c r="F165" s="75" t="s">
        <v>676</v>
      </c>
      <c r="G165" s="76" t="s">
        <v>666</v>
      </c>
      <c r="H165" s="76" t="s">
        <v>662</v>
      </c>
      <c r="I165" s="78" t="s">
        <v>1094</v>
      </c>
      <c r="J165" s="78" t="s">
        <v>1095</v>
      </c>
      <c r="K165" s="90" t="s">
        <v>332</v>
      </c>
    </row>
    <row r="166" spans="1:11" ht="63.75">
      <c r="A166" t="s">
        <v>3734</v>
      </c>
      <c r="B166" s="57">
        <v>389</v>
      </c>
      <c r="C166" s="80" t="s">
        <v>2703</v>
      </c>
      <c r="D166" s="75" t="s">
        <v>1792</v>
      </c>
      <c r="E166" s="108" t="s">
        <v>2514</v>
      </c>
      <c r="F166" s="75" t="s">
        <v>2680</v>
      </c>
      <c r="G166" s="76" t="s">
        <v>661</v>
      </c>
      <c r="H166" s="76" t="s">
        <v>662</v>
      </c>
      <c r="I166" s="78" t="s">
        <v>905</v>
      </c>
      <c r="J166" s="78" t="s">
        <v>906</v>
      </c>
      <c r="K166" s="90" t="s">
        <v>3124</v>
      </c>
    </row>
    <row r="167" spans="1:11" ht="102">
      <c r="A167" t="s">
        <v>3734</v>
      </c>
      <c r="B167" s="57">
        <v>390</v>
      </c>
      <c r="C167" s="80" t="s">
        <v>2703</v>
      </c>
      <c r="D167" s="73" t="s">
        <v>1792</v>
      </c>
      <c r="E167" s="109" t="s">
        <v>2514</v>
      </c>
      <c r="F167" s="73" t="s">
        <v>1907</v>
      </c>
      <c r="G167" s="74" t="s">
        <v>661</v>
      </c>
      <c r="H167" s="74" t="s">
        <v>662</v>
      </c>
      <c r="I167" s="77" t="s">
        <v>907</v>
      </c>
      <c r="J167" s="77" t="s">
        <v>2345</v>
      </c>
      <c r="K167" s="90" t="s">
        <v>1037</v>
      </c>
    </row>
    <row r="168" spans="1:11" ht="25.5">
      <c r="A168" t="s">
        <v>3734</v>
      </c>
      <c r="B168" s="57">
        <v>394</v>
      </c>
      <c r="C168" s="80" t="s">
        <v>2695</v>
      </c>
      <c r="D168" s="75" t="s">
        <v>1795</v>
      </c>
      <c r="E168" s="75" t="s">
        <v>2514</v>
      </c>
      <c r="F168" s="75" t="s">
        <v>1782</v>
      </c>
      <c r="G168" s="76" t="s">
        <v>666</v>
      </c>
      <c r="H168" s="76" t="s">
        <v>662</v>
      </c>
      <c r="I168" s="75" t="s">
        <v>1092</v>
      </c>
      <c r="J168" s="75" t="s">
        <v>1093</v>
      </c>
      <c r="K168" s="90" t="s">
        <v>332</v>
      </c>
    </row>
    <row r="169" spans="1:11" ht="25.5">
      <c r="A169" t="s">
        <v>3734</v>
      </c>
      <c r="B169" s="26">
        <v>395</v>
      </c>
      <c r="C169" s="80" t="s">
        <v>2695</v>
      </c>
      <c r="D169" s="75" t="s">
        <v>1795</v>
      </c>
      <c r="E169" s="75" t="s">
        <v>1796</v>
      </c>
      <c r="F169" s="75" t="s">
        <v>1690</v>
      </c>
      <c r="G169" s="76" t="s">
        <v>666</v>
      </c>
      <c r="H169" s="76" t="s">
        <v>662</v>
      </c>
      <c r="I169" s="78" t="s">
        <v>199</v>
      </c>
      <c r="J169" s="78" t="s">
        <v>200</v>
      </c>
      <c r="K169" s="90" t="s">
        <v>332</v>
      </c>
    </row>
    <row r="170" spans="1:11" ht="25.5">
      <c r="A170" t="s">
        <v>3734</v>
      </c>
      <c r="B170" s="27">
        <v>396</v>
      </c>
      <c r="C170" s="80" t="s">
        <v>2695</v>
      </c>
      <c r="D170" s="75" t="s">
        <v>1795</v>
      </c>
      <c r="E170" s="75" t="s">
        <v>1796</v>
      </c>
      <c r="F170" s="75" t="s">
        <v>1651</v>
      </c>
      <c r="G170" s="76" t="s">
        <v>666</v>
      </c>
      <c r="H170" s="76" t="s">
        <v>662</v>
      </c>
      <c r="I170" s="78" t="s">
        <v>199</v>
      </c>
      <c r="J170" s="78" t="s">
        <v>201</v>
      </c>
      <c r="K170" s="90" t="s">
        <v>332</v>
      </c>
    </row>
    <row r="171" spans="1:11" ht="114.75">
      <c r="A171" t="s">
        <v>3734</v>
      </c>
      <c r="B171" s="57">
        <v>398</v>
      </c>
      <c r="C171" s="80" t="s">
        <v>2703</v>
      </c>
      <c r="D171" s="75" t="s">
        <v>1795</v>
      </c>
      <c r="E171" s="108" t="s">
        <v>1796</v>
      </c>
      <c r="F171" s="75" t="s">
        <v>1657</v>
      </c>
      <c r="G171" s="76" t="s">
        <v>661</v>
      </c>
      <c r="H171" s="76" t="s">
        <v>662</v>
      </c>
      <c r="I171" s="78" t="s">
        <v>2347</v>
      </c>
      <c r="J171" s="78" t="s">
        <v>2348</v>
      </c>
      <c r="K171" s="90" t="s">
        <v>1366</v>
      </c>
    </row>
    <row r="172" spans="1:11" ht="38.25">
      <c r="A172" t="s">
        <v>3734</v>
      </c>
      <c r="B172" s="57">
        <v>399</v>
      </c>
      <c r="C172" s="80" t="s">
        <v>2695</v>
      </c>
      <c r="D172" s="75" t="s">
        <v>552</v>
      </c>
      <c r="E172" s="108" t="s">
        <v>1796</v>
      </c>
      <c r="F172" s="75" t="s">
        <v>226</v>
      </c>
      <c r="G172" s="76" t="s">
        <v>661</v>
      </c>
      <c r="H172" s="76" t="s">
        <v>662</v>
      </c>
      <c r="I172" s="78" t="s">
        <v>202</v>
      </c>
      <c r="J172" s="78" t="s">
        <v>203</v>
      </c>
      <c r="K172" s="90" t="s">
        <v>1366</v>
      </c>
    </row>
    <row r="173" spans="1:11" ht="165.75">
      <c r="A173" t="s">
        <v>3734</v>
      </c>
      <c r="B173" s="26">
        <v>400</v>
      </c>
      <c r="C173" s="80" t="s">
        <v>2703</v>
      </c>
      <c r="D173" s="75" t="s">
        <v>552</v>
      </c>
      <c r="E173" s="108" t="s">
        <v>1796</v>
      </c>
      <c r="F173" s="75" t="s">
        <v>58</v>
      </c>
      <c r="G173" s="76" t="s">
        <v>661</v>
      </c>
      <c r="H173" s="76" t="s">
        <v>662</v>
      </c>
      <c r="I173" s="78" t="s">
        <v>2349</v>
      </c>
      <c r="J173" s="78" t="s">
        <v>1506</v>
      </c>
      <c r="K173" s="90" t="s">
        <v>1366</v>
      </c>
    </row>
    <row r="174" spans="1:11" ht="51">
      <c r="A174" t="s">
        <v>3734</v>
      </c>
      <c r="B174" s="26">
        <v>404</v>
      </c>
      <c r="C174" s="79" t="s">
        <v>421</v>
      </c>
      <c r="D174" s="75" t="s">
        <v>1421</v>
      </c>
      <c r="E174" s="108" t="s">
        <v>1691</v>
      </c>
      <c r="F174" s="75" t="s">
        <v>56</v>
      </c>
      <c r="G174" s="76" t="s">
        <v>661</v>
      </c>
      <c r="H174" s="76" t="s">
        <v>662</v>
      </c>
      <c r="I174" s="78" t="s">
        <v>1590</v>
      </c>
      <c r="J174" s="78" t="s">
        <v>1591</v>
      </c>
      <c r="K174" s="192" t="s">
        <v>2743</v>
      </c>
    </row>
    <row r="175" spans="1:11" ht="38.25">
      <c r="A175" t="s">
        <v>3734</v>
      </c>
      <c r="B175" s="26">
        <v>406</v>
      </c>
      <c r="C175" s="80" t="s">
        <v>2695</v>
      </c>
      <c r="D175" s="75" t="s">
        <v>553</v>
      </c>
      <c r="E175" s="108" t="s">
        <v>1691</v>
      </c>
      <c r="F175" s="75" t="s">
        <v>1666</v>
      </c>
      <c r="G175" s="76" t="s">
        <v>661</v>
      </c>
      <c r="H175" s="76" t="s">
        <v>662</v>
      </c>
      <c r="I175" s="78" t="s">
        <v>204</v>
      </c>
      <c r="J175" s="78" t="s">
        <v>203</v>
      </c>
      <c r="K175" s="90" t="s">
        <v>1366</v>
      </c>
    </row>
    <row r="176" spans="1:11" ht="114.75">
      <c r="A176" t="s">
        <v>3734</v>
      </c>
      <c r="B176" s="57">
        <v>407</v>
      </c>
      <c r="C176" s="79" t="s">
        <v>2703</v>
      </c>
      <c r="D176" s="75" t="s">
        <v>553</v>
      </c>
      <c r="E176" s="108" t="s">
        <v>1691</v>
      </c>
      <c r="F176" s="75"/>
      <c r="G176" s="76" t="s">
        <v>661</v>
      </c>
      <c r="H176" s="76" t="s">
        <v>662</v>
      </c>
      <c r="I176" s="78" t="s">
        <v>1511</v>
      </c>
      <c r="J176" s="78" t="s">
        <v>1512</v>
      </c>
      <c r="K176" s="90" t="s">
        <v>1366</v>
      </c>
    </row>
    <row r="177" spans="1:11" ht="51">
      <c r="A177" t="s">
        <v>3734</v>
      </c>
      <c r="B177" s="26">
        <v>408</v>
      </c>
      <c r="C177" s="80" t="s">
        <v>80</v>
      </c>
      <c r="D177" s="75" t="s">
        <v>2465</v>
      </c>
      <c r="E177" s="108" t="s">
        <v>58</v>
      </c>
      <c r="F177" s="75" t="s">
        <v>1422</v>
      </c>
      <c r="G177" s="76" t="s">
        <v>661</v>
      </c>
      <c r="H177" s="76" t="s">
        <v>662</v>
      </c>
      <c r="I177" s="78" t="s">
        <v>2887</v>
      </c>
      <c r="J177" s="78" t="s">
        <v>2888</v>
      </c>
      <c r="K177" s="90" t="s">
        <v>130</v>
      </c>
    </row>
    <row r="178" spans="1:11" ht="89.25">
      <c r="A178" t="s">
        <v>3734</v>
      </c>
      <c r="B178" s="57">
        <v>409</v>
      </c>
      <c r="C178" s="80" t="s">
        <v>2695</v>
      </c>
      <c r="D178" s="75" t="s">
        <v>1798</v>
      </c>
      <c r="E178" s="108" t="s">
        <v>58</v>
      </c>
      <c r="F178" s="75" t="s">
        <v>1782</v>
      </c>
      <c r="G178" s="76" t="s">
        <v>661</v>
      </c>
      <c r="H178" s="76" t="s">
        <v>662</v>
      </c>
      <c r="I178" s="78" t="s">
        <v>1615</v>
      </c>
      <c r="J178" s="78" t="s">
        <v>1454</v>
      </c>
      <c r="K178" s="194" t="s">
        <v>2357</v>
      </c>
    </row>
    <row r="179" spans="1:11" ht="51">
      <c r="A179" t="s">
        <v>3734</v>
      </c>
      <c r="B179" s="57">
        <v>411</v>
      </c>
      <c r="C179" s="80" t="s">
        <v>2695</v>
      </c>
      <c r="D179" s="75" t="s">
        <v>1798</v>
      </c>
      <c r="E179" s="108" t="s">
        <v>58</v>
      </c>
      <c r="F179" s="75" t="s">
        <v>1782</v>
      </c>
      <c r="G179" s="76" t="s">
        <v>661</v>
      </c>
      <c r="H179" s="76" t="s">
        <v>662</v>
      </c>
      <c r="I179" s="78" t="s">
        <v>1455</v>
      </c>
      <c r="J179" s="78" t="s">
        <v>1456</v>
      </c>
      <c r="K179" s="90" t="s">
        <v>37</v>
      </c>
    </row>
    <row r="180" spans="1:11" ht="63.75">
      <c r="A180" t="s">
        <v>3734</v>
      </c>
      <c r="B180" s="26">
        <v>412</v>
      </c>
      <c r="C180" s="80" t="s">
        <v>2695</v>
      </c>
      <c r="D180" s="75" t="s">
        <v>1798</v>
      </c>
      <c r="E180" s="108" t="s">
        <v>58</v>
      </c>
      <c r="F180" s="75" t="s">
        <v>1691</v>
      </c>
      <c r="G180" s="76" t="s">
        <v>661</v>
      </c>
      <c r="H180" s="76" t="s">
        <v>662</v>
      </c>
      <c r="I180" s="78" t="s">
        <v>1457</v>
      </c>
      <c r="J180" s="78" t="s">
        <v>2866</v>
      </c>
      <c r="K180" s="90" t="s">
        <v>2878</v>
      </c>
    </row>
    <row r="181" spans="1:11" ht="63.75">
      <c r="A181" t="s">
        <v>3734</v>
      </c>
      <c r="B181" s="26">
        <v>414</v>
      </c>
      <c r="C181" s="79" t="s">
        <v>2695</v>
      </c>
      <c r="D181" s="75" t="s">
        <v>1798</v>
      </c>
      <c r="E181" s="108" t="s">
        <v>58</v>
      </c>
      <c r="F181" s="75" t="s">
        <v>57</v>
      </c>
      <c r="G181" s="76" t="s">
        <v>661</v>
      </c>
      <c r="H181" s="76" t="s">
        <v>662</v>
      </c>
      <c r="I181" s="78" t="s">
        <v>2867</v>
      </c>
      <c r="J181" s="78" t="s">
        <v>2868</v>
      </c>
      <c r="K181" s="90" t="s">
        <v>2878</v>
      </c>
    </row>
    <row r="182" spans="1:11" ht="25.5">
      <c r="A182" t="s">
        <v>3734</v>
      </c>
      <c r="B182" s="57">
        <v>416</v>
      </c>
      <c r="C182" s="80" t="s">
        <v>2695</v>
      </c>
      <c r="D182" s="75" t="s">
        <v>1798</v>
      </c>
      <c r="E182" s="108" t="s">
        <v>58</v>
      </c>
      <c r="F182" s="75" t="s">
        <v>1422</v>
      </c>
      <c r="G182" s="76" t="s">
        <v>661</v>
      </c>
      <c r="H182" s="76" t="s">
        <v>662</v>
      </c>
      <c r="I182" s="78"/>
      <c r="J182" s="78" t="s">
        <v>2869</v>
      </c>
      <c r="K182" s="90" t="s">
        <v>2878</v>
      </c>
    </row>
    <row r="183" spans="1:11" ht="114.75">
      <c r="A183" t="s">
        <v>3734</v>
      </c>
      <c r="B183" s="26">
        <v>417</v>
      </c>
      <c r="C183" s="80" t="s">
        <v>2703</v>
      </c>
      <c r="D183" s="75" t="s">
        <v>1798</v>
      </c>
      <c r="E183" s="108" t="s">
        <v>58</v>
      </c>
      <c r="F183" s="75" t="s">
        <v>1422</v>
      </c>
      <c r="G183" s="76" t="s">
        <v>661</v>
      </c>
      <c r="H183" s="76" t="s">
        <v>662</v>
      </c>
      <c r="I183" s="78" t="s">
        <v>1513</v>
      </c>
      <c r="J183" s="78" t="s">
        <v>1514</v>
      </c>
      <c r="K183" s="90" t="s">
        <v>2878</v>
      </c>
    </row>
    <row r="184" spans="1:11" ht="127.5">
      <c r="A184" t="s">
        <v>3734</v>
      </c>
      <c r="B184" s="57">
        <v>418</v>
      </c>
      <c r="C184" s="80" t="s">
        <v>2703</v>
      </c>
      <c r="D184" s="75" t="s">
        <v>1798</v>
      </c>
      <c r="E184" s="108" t="s">
        <v>58</v>
      </c>
      <c r="F184" s="75" t="s">
        <v>2684</v>
      </c>
      <c r="G184" s="76" t="s">
        <v>661</v>
      </c>
      <c r="H184" s="76" t="s">
        <v>662</v>
      </c>
      <c r="I184" s="78" t="s">
        <v>873</v>
      </c>
      <c r="J184" s="78" t="s">
        <v>874</v>
      </c>
      <c r="K184" s="194" t="s">
        <v>2358</v>
      </c>
    </row>
    <row r="185" spans="1:11" ht="51">
      <c r="A185" t="s">
        <v>3734</v>
      </c>
      <c r="B185" s="26">
        <v>421</v>
      </c>
      <c r="C185" s="80" t="s">
        <v>2695</v>
      </c>
      <c r="D185" s="75" t="s">
        <v>1798</v>
      </c>
      <c r="E185" s="108" t="s">
        <v>1799</v>
      </c>
      <c r="F185" s="75" t="s">
        <v>2499</v>
      </c>
      <c r="G185" s="76" t="s">
        <v>661</v>
      </c>
      <c r="H185" s="76" t="s">
        <v>662</v>
      </c>
      <c r="I185" s="78" t="s">
        <v>2870</v>
      </c>
      <c r="J185" s="78" t="s">
        <v>2871</v>
      </c>
      <c r="K185" s="90" t="s">
        <v>346</v>
      </c>
    </row>
    <row r="186" spans="1:11" ht="63.75">
      <c r="A186" t="s">
        <v>3734</v>
      </c>
      <c r="B186" s="57">
        <v>422</v>
      </c>
      <c r="C186" s="80" t="s">
        <v>2695</v>
      </c>
      <c r="D186" s="75" t="s">
        <v>1798</v>
      </c>
      <c r="E186" s="108" t="s">
        <v>1799</v>
      </c>
      <c r="F186" s="75" t="s">
        <v>1782</v>
      </c>
      <c r="G186" s="76" t="s">
        <v>661</v>
      </c>
      <c r="H186" s="76" t="s">
        <v>662</v>
      </c>
      <c r="I186" s="78" t="s">
        <v>2872</v>
      </c>
      <c r="J186" s="78" t="s">
        <v>1600</v>
      </c>
      <c r="K186" s="90" t="s">
        <v>2878</v>
      </c>
    </row>
    <row r="187" spans="1:11" ht="63.75">
      <c r="A187" t="s">
        <v>3734</v>
      </c>
      <c r="B187" s="26">
        <v>423</v>
      </c>
      <c r="C187" s="80" t="s">
        <v>2695</v>
      </c>
      <c r="D187" s="75" t="s">
        <v>1798</v>
      </c>
      <c r="E187" s="108" t="s">
        <v>1799</v>
      </c>
      <c r="F187" s="75" t="s">
        <v>2684</v>
      </c>
      <c r="G187" s="76" t="s">
        <v>661</v>
      </c>
      <c r="H187" s="76" t="s">
        <v>662</v>
      </c>
      <c r="I187" s="78" t="s">
        <v>1601</v>
      </c>
      <c r="J187" s="78" t="s">
        <v>1602</v>
      </c>
      <c r="K187" s="90" t="s">
        <v>2878</v>
      </c>
    </row>
    <row r="188" spans="1:11" ht="25.5">
      <c r="A188" t="s">
        <v>3734</v>
      </c>
      <c r="B188" s="57">
        <v>423</v>
      </c>
      <c r="C188" s="80" t="s">
        <v>2695</v>
      </c>
      <c r="D188" s="75" t="s">
        <v>1798</v>
      </c>
      <c r="E188" s="108" t="s">
        <v>1799</v>
      </c>
      <c r="F188" s="75" t="s">
        <v>1691</v>
      </c>
      <c r="G188" s="76" t="s">
        <v>661</v>
      </c>
      <c r="H188" s="76" t="s">
        <v>662</v>
      </c>
      <c r="I188" s="78" t="s">
        <v>1603</v>
      </c>
      <c r="J188" s="78" t="s">
        <v>1604</v>
      </c>
      <c r="K188" s="90" t="s">
        <v>2878</v>
      </c>
    </row>
    <row r="189" spans="1:11" ht="63.75">
      <c r="A189" t="s">
        <v>3734</v>
      </c>
      <c r="B189" s="26">
        <v>425</v>
      </c>
      <c r="C189" s="80" t="s">
        <v>2695</v>
      </c>
      <c r="D189" s="75" t="s">
        <v>1798</v>
      </c>
      <c r="E189" s="108" t="s">
        <v>1799</v>
      </c>
      <c r="F189" s="75" t="s">
        <v>1799</v>
      </c>
      <c r="G189" s="76" t="s">
        <v>661</v>
      </c>
      <c r="H189" s="76" t="s">
        <v>662</v>
      </c>
      <c r="I189" s="78" t="s">
        <v>2445</v>
      </c>
      <c r="J189" s="78" t="s">
        <v>2446</v>
      </c>
      <c r="K189" s="90" t="s">
        <v>38</v>
      </c>
    </row>
    <row r="190" spans="1:11" ht="25.5">
      <c r="A190" t="s">
        <v>3734</v>
      </c>
      <c r="B190" s="27">
        <v>426</v>
      </c>
      <c r="C190" s="80" t="s">
        <v>2695</v>
      </c>
      <c r="D190" s="75" t="s">
        <v>1798</v>
      </c>
      <c r="E190" s="108" t="s">
        <v>1799</v>
      </c>
      <c r="F190" s="75" t="s">
        <v>57</v>
      </c>
      <c r="G190" s="76" t="s">
        <v>661</v>
      </c>
      <c r="H190" s="76" t="s">
        <v>662</v>
      </c>
      <c r="I190" s="78" t="s">
        <v>2447</v>
      </c>
      <c r="J190" s="78" t="s">
        <v>1604</v>
      </c>
      <c r="K190" s="90" t="s">
        <v>2878</v>
      </c>
    </row>
    <row r="191" spans="1:11" ht="63.75">
      <c r="A191" t="s">
        <v>3734</v>
      </c>
      <c r="B191" s="26">
        <v>427</v>
      </c>
      <c r="C191" s="80" t="s">
        <v>2695</v>
      </c>
      <c r="D191" s="75" t="s">
        <v>1798</v>
      </c>
      <c r="E191" s="108" t="s">
        <v>1799</v>
      </c>
      <c r="F191" s="75" t="s">
        <v>1422</v>
      </c>
      <c r="G191" s="76" t="s">
        <v>661</v>
      </c>
      <c r="H191" s="76" t="s">
        <v>662</v>
      </c>
      <c r="I191" s="78" t="s">
        <v>2448</v>
      </c>
      <c r="J191" s="78" t="s">
        <v>2446</v>
      </c>
      <c r="K191" s="90" t="s">
        <v>39</v>
      </c>
    </row>
    <row r="192" spans="1:11" ht="25.5">
      <c r="A192" t="s">
        <v>3734</v>
      </c>
      <c r="B192" s="27">
        <v>428</v>
      </c>
      <c r="C192" s="80" t="s">
        <v>2695</v>
      </c>
      <c r="D192" s="75" t="s">
        <v>1798</v>
      </c>
      <c r="E192" s="75" t="s">
        <v>719</v>
      </c>
      <c r="F192" s="75" t="s">
        <v>2507</v>
      </c>
      <c r="G192" s="76" t="s">
        <v>666</v>
      </c>
      <c r="H192" s="76" t="s">
        <v>662</v>
      </c>
      <c r="I192" s="78" t="s">
        <v>2449</v>
      </c>
      <c r="J192" s="78" t="s">
        <v>2450</v>
      </c>
      <c r="K192" s="90" t="s">
        <v>332</v>
      </c>
    </row>
    <row r="193" spans="1:11" ht="76.5">
      <c r="A193" t="s">
        <v>3734</v>
      </c>
      <c r="B193" s="26">
        <v>429</v>
      </c>
      <c r="C193" s="80" t="s">
        <v>2703</v>
      </c>
      <c r="D193" s="75" t="s">
        <v>1798</v>
      </c>
      <c r="E193" s="108" t="s">
        <v>1799</v>
      </c>
      <c r="F193" s="75" t="s">
        <v>1422</v>
      </c>
      <c r="G193" s="76" t="s">
        <v>661</v>
      </c>
      <c r="H193" s="76" t="s">
        <v>662</v>
      </c>
      <c r="I193" s="78" t="s">
        <v>1516</v>
      </c>
      <c r="J193" s="78" t="s">
        <v>1517</v>
      </c>
      <c r="K193" s="90" t="s">
        <v>2878</v>
      </c>
    </row>
    <row r="194" spans="1:11" ht="114.75">
      <c r="A194" t="s">
        <v>3734</v>
      </c>
      <c r="B194" s="57">
        <v>430</v>
      </c>
      <c r="C194" s="80" t="s">
        <v>2703</v>
      </c>
      <c r="D194" s="75" t="s">
        <v>1798</v>
      </c>
      <c r="E194" s="108" t="s">
        <v>1799</v>
      </c>
      <c r="F194" s="75" t="s">
        <v>1799</v>
      </c>
      <c r="G194" s="76" t="s">
        <v>661</v>
      </c>
      <c r="H194" s="76" t="s">
        <v>662</v>
      </c>
      <c r="I194" s="78" t="s">
        <v>1521</v>
      </c>
      <c r="J194" s="78" t="s">
        <v>1522</v>
      </c>
      <c r="K194" s="90" t="s">
        <v>40</v>
      </c>
    </row>
    <row r="195" spans="1:11" ht="51">
      <c r="A195" t="s">
        <v>3734</v>
      </c>
      <c r="B195" s="27">
        <v>432</v>
      </c>
      <c r="C195" s="80" t="s">
        <v>421</v>
      </c>
      <c r="D195" s="75" t="s">
        <v>1798</v>
      </c>
      <c r="E195" s="108" t="s">
        <v>719</v>
      </c>
      <c r="F195" s="75" t="s">
        <v>2667</v>
      </c>
      <c r="G195" s="76" t="s">
        <v>661</v>
      </c>
      <c r="H195" s="76" t="s">
        <v>662</v>
      </c>
      <c r="I195" s="78" t="s">
        <v>521</v>
      </c>
      <c r="J195" s="78" t="s">
        <v>522</v>
      </c>
      <c r="K195" s="90" t="s">
        <v>2878</v>
      </c>
    </row>
    <row r="196" spans="1:11" ht="76.5">
      <c r="A196" t="s">
        <v>3734</v>
      </c>
      <c r="B196" s="57">
        <v>435</v>
      </c>
      <c r="C196" s="80" t="s">
        <v>2695</v>
      </c>
      <c r="D196" s="75" t="s">
        <v>1798</v>
      </c>
      <c r="E196" s="108" t="s">
        <v>719</v>
      </c>
      <c r="F196" s="75" t="s">
        <v>2518</v>
      </c>
      <c r="G196" s="76" t="s">
        <v>661</v>
      </c>
      <c r="H196" s="76" t="s">
        <v>662</v>
      </c>
      <c r="I196" s="78" t="s">
        <v>2451</v>
      </c>
      <c r="J196" s="78" t="s">
        <v>2452</v>
      </c>
      <c r="K196" s="90" t="s">
        <v>2878</v>
      </c>
    </row>
    <row r="197" spans="1:11" ht="63.75">
      <c r="A197" t="s">
        <v>3734</v>
      </c>
      <c r="B197" s="57">
        <v>436</v>
      </c>
      <c r="C197" s="80" t="s">
        <v>80</v>
      </c>
      <c r="D197" s="75" t="s">
        <v>2460</v>
      </c>
      <c r="E197" s="108" t="s">
        <v>554</v>
      </c>
      <c r="F197" s="75" t="s">
        <v>58</v>
      </c>
      <c r="G197" s="76" t="s">
        <v>661</v>
      </c>
      <c r="H197" s="76" t="s">
        <v>662</v>
      </c>
      <c r="I197" s="78" t="s">
        <v>2879</v>
      </c>
      <c r="J197" s="78" t="s">
        <v>2880</v>
      </c>
      <c r="K197" s="90" t="s">
        <v>1278</v>
      </c>
    </row>
    <row r="198" spans="1:11" ht="216.75">
      <c r="A198" t="s">
        <v>3734</v>
      </c>
      <c r="B198" s="57">
        <v>438</v>
      </c>
      <c r="C198" s="79" t="s">
        <v>80</v>
      </c>
      <c r="D198" s="75" t="s">
        <v>2455</v>
      </c>
      <c r="E198" s="108" t="s">
        <v>2456</v>
      </c>
      <c r="F198" s="75" t="s">
        <v>2457</v>
      </c>
      <c r="G198" s="76" t="s">
        <v>661</v>
      </c>
      <c r="H198" s="76" t="s">
        <v>662</v>
      </c>
      <c r="I198" s="78" t="s">
        <v>2875</v>
      </c>
      <c r="J198" s="78" t="s">
        <v>2876</v>
      </c>
      <c r="K198" s="90" t="s">
        <v>1278</v>
      </c>
    </row>
    <row r="199" spans="1:11" ht="89.25">
      <c r="A199" t="s">
        <v>3734</v>
      </c>
      <c r="B199" s="57">
        <v>439</v>
      </c>
      <c r="C199" s="80" t="s">
        <v>80</v>
      </c>
      <c r="D199" s="75" t="s">
        <v>2458</v>
      </c>
      <c r="E199" s="108" t="s">
        <v>2459</v>
      </c>
      <c r="F199" s="75" t="s">
        <v>1667</v>
      </c>
      <c r="G199" s="76" t="s">
        <v>661</v>
      </c>
      <c r="H199" s="76" t="s">
        <v>662</v>
      </c>
      <c r="I199" s="78" t="s">
        <v>2086</v>
      </c>
      <c r="J199" s="88" t="s">
        <v>2087</v>
      </c>
      <c r="K199" s="90" t="s">
        <v>1278</v>
      </c>
    </row>
    <row r="200" spans="1:11" ht="63.75">
      <c r="A200" t="s">
        <v>3734</v>
      </c>
      <c r="B200" s="26">
        <v>440</v>
      </c>
      <c r="C200" s="80" t="s">
        <v>80</v>
      </c>
      <c r="D200" s="75" t="s">
        <v>2461</v>
      </c>
      <c r="E200" s="108" t="s">
        <v>2462</v>
      </c>
      <c r="F200" s="75" t="s">
        <v>1652</v>
      </c>
      <c r="G200" s="76" t="s">
        <v>661</v>
      </c>
      <c r="H200" s="76" t="s">
        <v>662</v>
      </c>
      <c r="I200" s="78" t="s">
        <v>2881</v>
      </c>
      <c r="J200" s="78" t="s">
        <v>2882</v>
      </c>
      <c r="K200" s="90" t="s">
        <v>1279</v>
      </c>
    </row>
    <row r="201" spans="1:11" ht="127.5">
      <c r="A201" t="s">
        <v>3734</v>
      </c>
      <c r="B201" s="26">
        <v>445</v>
      </c>
      <c r="C201" s="80" t="s">
        <v>2703</v>
      </c>
      <c r="D201" s="75" t="s">
        <v>1786</v>
      </c>
      <c r="E201" s="108"/>
      <c r="F201" s="75"/>
      <c r="G201" s="76" t="s">
        <v>661</v>
      </c>
      <c r="H201" s="76" t="s">
        <v>662</v>
      </c>
      <c r="I201" s="78" t="s">
        <v>903</v>
      </c>
      <c r="J201" s="78" t="s">
        <v>904</v>
      </c>
      <c r="K201" s="90" t="s">
        <v>1280</v>
      </c>
    </row>
    <row r="202" spans="1:11" ht="63.75">
      <c r="A202" t="s">
        <v>3734</v>
      </c>
      <c r="B202" s="26">
        <v>447</v>
      </c>
      <c r="C202" s="80" t="s">
        <v>2694</v>
      </c>
      <c r="D202" s="75" t="s">
        <v>663</v>
      </c>
      <c r="E202" s="108"/>
      <c r="F202" s="75"/>
      <c r="G202" s="76" t="s">
        <v>661</v>
      </c>
      <c r="H202" s="76" t="s">
        <v>662</v>
      </c>
      <c r="I202" s="78" t="s">
        <v>826</v>
      </c>
      <c r="J202" s="78" t="s">
        <v>827</v>
      </c>
      <c r="K202" s="90" t="s">
        <v>1367</v>
      </c>
    </row>
    <row r="203" spans="1:11" ht="114.75">
      <c r="A203" t="s">
        <v>3734</v>
      </c>
      <c r="B203" s="26">
        <v>448</v>
      </c>
      <c r="C203" s="80" t="s">
        <v>2694</v>
      </c>
      <c r="D203" s="75" t="s">
        <v>663</v>
      </c>
      <c r="E203" s="108"/>
      <c r="F203" s="75"/>
      <c r="G203" s="76" t="s">
        <v>661</v>
      </c>
      <c r="H203" s="76" t="s">
        <v>662</v>
      </c>
      <c r="I203" s="78" t="s">
        <v>828</v>
      </c>
      <c r="J203" s="78" t="s">
        <v>829</v>
      </c>
      <c r="K203" s="90" t="s">
        <v>1280</v>
      </c>
    </row>
    <row r="204" spans="1:11" ht="102">
      <c r="A204" t="s">
        <v>3734</v>
      </c>
      <c r="B204" s="26">
        <v>449</v>
      </c>
      <c r="C204" s="80" t="s">
        <v>2703</v>
      </c>
      <c r="D204" s="75" t="s">
        <v>663</v>
      </c>
      <c r="E204" s="75"/>
      <c r="F204" s="75"/>
      <c r="G204" s="76" t="s">
        <v>666</v>
      </c>
      <c r="H204" s="76" t="s">
        <v>662</v>
      </c>
      <c r="I204" s="78" t="s">
        <v>2075</v>
      </c>
      <c r="J204" s="78" t="s">
        <v>2076</v>
      </c>
      <c r="K204" s="90" t="s">
        <v>332</v>
      </c>
    </row>
    <row r="205" spans="1:11" ht="114.75">
      <c r="A205" t="s">
        <v>3734</v>
      </c>
      <c r="B205" s="26">
        <v>450</v>
      </c>
      <c r="C205" s="80" t="s">
        <v>2703</v>
      </c>
      <c r="D205" s="75" t="s">
        <v>663</v>
      </c>
      <c r="E205" s="75"/>
      <c r="F205" s="75"/>
      <c r="G205" s="76" t="s">
        <v>666</v>
      </c>
      <c r="H205" s="76" t="s">
        <v>662</v>
      </c>
      <c r="I205" s="78" t="s">
        <v>2077</v>
      </c>
      <c r="J205" s="78" t="s">
        <v>2078</v>
      </c>
      <c r="K205" s="90" t="s">
        <v>332</v>
      </c>
    </row>
    <row r="206" spans="1:11" ht="409.5">
      <c r="A206" t="s">
        <v>3734</v>
      </c>
      <c r="B206" s="26">
        <v>451</v>
      </c>
      <c r="C206" s="80" t="s">
        <v>2703</v>
      </c>
      <c r="D206" s="75" t="s">
        <v>663</v>
      </c>
      <c r="E206" s="108"/>
      <c r="F206" s="75"/>
      <c r="G206" s="76" t="s">
        <v>661</v>
      </c>
      <c r="H206" s="76" t="s">
        <v>662</v>
      </c>
      <c r="I206" s="78" t="s">
        <v>3018</v>
      </c>
      <c r="J206" s="78" t="s">
        <v>3019</v>
      </c>
      <c r="K206" s="90" t="s">
        <v>749</v>
      </c>
    </row>
    <row r="207" spans="1:11" ht="318.75">
      <c r="A207" t="s">
        <v>3734</v>
      </c>
      <c r="B207" s="26">
        <v>452</v>
      </c>
      <c r="C207" s="80" t="s">
        <v>2703</v>
      </c>
      <c r="D207" s="75" t="s">
        <v>663</v>
      </c>
      <c r="E207" s="108"/>
      <c r="F207" s="75"/>
      <c r="G207" s="76" t="s">
        <v>661</v>
      </c>
      <c r="H207" s="76" t="s">
        <v>662</v>
      </c>
      <c r="I207" s="78" t="s">
        <v>1453</v>
      </c>
      <c r="J207" s="78" t="s">
        <v>679</v>
      </c>
      <c r="K207" s="90" t="s">
        <v>752</v>
      </c>
    </row>
    <row r="208" spans="1:11" ht="178.5">
      <c r="A208" t="s">
        <v>3734</v>
      </c>
      <c r="B208" s="26">
        <v>453</v>
      </c>
      <c r="C208" s="80" t="s">
        <v>2696</v>
      </c>
      <c r="D208" s="75" t="s">
        <v>663</v>
      </c>
      <c r="E208" s="108"/>
      <c r="F208" s="75"/>
      <c r="G208" s="76" t="s">
        <v>661</v>
      </c>
      <c r="H208" s="76" t="s">
        <v>662</v>
      </c>
      <c r="I208" s="78" t="s">
        <v>1732</v>
      </c>
      <c r="J208" s="78" t="s">
        <v>1733</v>
      </c>
      <c r="K208" s="90" t="s">
        <v>1281</v>
      </c>
    </row>
    <row r="209" spans="1:11" ht="153">
      <c r="A209" t="s">
        <v>3734</v>
      </c>
      <c r="B209" s="26">
        <v>454</v>
      </c>
      <c r="C209" s="80" t="s">
        <v>2696</v>
      </c>
      <c r="D209" s="75" t="s">
        <v>663</v>
      </c>
      <c r="E209" s="108"/>
      <c r="F209" s="75"/>
      <c r="G209" s="76" t="s">
        <v>661</v>
      </c>
      <c r="H209" s="76" t="s">
        <v>662</v>
      </c>
      <c r="I209" s="78" t="s">
        <v>2283</v>
      </c>
      <c r="J209" s="78" t="s">
        <v>2284</v>
      </c>
      <c r="K209" s="90" t="s">
        <v>124</v>
      </c>
    </row>
    <row r="210" spans="1:11" ht="114.75">
      <c r="A210" t="s">
        <v>3734</v>
      </c>
      <c r="B210" s="26">
        <v>455</v>
      </c>
      <c r="C210" s="80" t="s">
        <v>2696</v>
      </c>
      <c r="D210" s="75" t="s">
        <v>663</v>
      </c>
      <c r="E210" s="108"/>
      <c r="F210" s="75"/>
      <c r="G210" s="76" t="s">
        <v>661</v>
      </c>
      <c r="H210" s="76" t="s">
        <v>662</v>
      </c>
      <c r="I210" s="78" t="s">
        <v>1467</v>
      </c>
      <c r="J210" s="78" t="s">
        <v>1468</v>
      </c>
      <c r="K210" s="90" t="s">
        <v>1368</v>
      </c>
    </row>
    <row r="211" spans="1:11" ht="178.5">
      <c r="A211" t="s">
        <v>3734</v>
      </c>
      <c r="B211" s="26">
        <v>465</v>
      </c>
      <c r="C211" s="80" t="s">
        <v>2696</v>
      </c>
      <c r="D211" s="75" t="s">
        <v>663</v>
      </c>
      <c r="E211" s="75"/>
      <c r="F211" s="75"/>
      <c r="G211" s="76" t="s">
        <v>661</v>
      </c>
      <c r="H211" s="76" t="s">
        <v>662</v>
      </c>
      <c r="I211" s="78" t="s">
        <v>1732</v>
      </c>
      <c r="J211" s="78" t="s">
        <v>1733</v>
      </c>
      <c r="K211" s="90" t="s">
        <v>1281</v>
      </c>
    </row>
    <row r="212" spans="1:11" ht="153">
      <c r="A212" t="s">
        <v>3734</v>
      </c>
      <c r="B212" s="26">
        <v>466</v>
      </c>
      <c r="C212" s="80" t="s">
        <v>2696</v>
      </c>
      <c r="D212" s="75" t="s">
        <v>663</v>
      </c>
      <c r="E212" s="75"/>
      <c r="F212" s="75"/>
      <c r="G212" s="76" t="s">
        <v>661</v>
      </c>
      <c r="H212" s="76" t="s">
        <v>662</v>
      </c>
      <c r="I212" s="78" t="s">
        <v>2283</v>
      </c>
      <c r="J212" s="78" t="s">
        <v>2284</v>
      </c>
      <c r="K212" s="90" t="s">
        <v>124</v>
      </c>
    </row>
    <row r="213" spans="1:11" ht="114.75">
      <c r="A213" t="s">
        <v>3734</v>
      </c>
      <c r="B213" s="26">
        <v>467</v>
      </c>
      <c r="C213" s="80" t="s">
        <v>2696</v>
      </c>
      <c r="D213" s="73" t="s">
        <v>663</v>
      </c>
      <c r="E213" s="73"/>
      <c r="F213" s="73"/>
      <c r="G213" s="74" t="s">
        <v>661</v>
      </c>
      <c r="H213" s="74" t="s">
        <v>662</v>
      </c>
      <c r="I213" s="77" t="s">
        <v>1467</v>
      </c>
      <c r="J213" s="77" t="s">
        <v>1468</v>
      </c>
      <c r="K213" s="90" t="s">
        <v>1368</v>
      </c>
    </row>
    <row r="214" spans="1:11" ht="89.25">
      <c r="A214" t="s">
        <v>3734</v>
      </c>
      <c r="B214" s="26">
        <v>468</v>
      </c>
      <c r="C214" s="80" t="s">
        <v>3234</v>
      </c>
      <c r="D214" s="75" t="s">
        <v>2476</v>
      </c>
      <c r="E214" s="75" t="s">
        <v>2477</v>
      </c>
      <c r="F214" s="75" t="s">
        <v>659</v>
      </c>
      <c r="G214" s="76" t="s">
        <v>666</v>
      </c>
      <c r="H214" s="76" t="s">
        <v>662</v>
      </c>
      <c r="I214" s="78" t="s">
        <v>1708</v>
      </c>
      <c r="J214" s="78" t="s">
        <v>1709</v>
      </c>
      <c r="K214" s="90" t="s">
        <v>332</v>
      </c>
    </row>
    <row r="215" spans="1:11" ht="63.75">
      <c r="A215" t="s">
        <v>3734</v>
      </c>
      <c r="B215" s="26">
        <v>471</v>
      </c>
      <c r="C215" s="80" t="s">
        <v>3234</v>
      </c>
      <c r="D215" s="75" t="s">
        <v>220</v>
      </c>
      <c r="E215" s="75" t="s">
        <v>674</v>
      </c>
      <c r="F215" s="75" t="s">
        <v>1701</v>
      </c>
      <c r="G215" s="76" t="s">
        <v>666</v>
      </c>
      <c r="H215" s="76" t="s">
        <v>662</v>
      </c>
      <c r="I215" s="78" t="s">
        <v>1714</v>
      </c>
      <c r="J215" s="78" t="s">
        <v>1715</v>
      </c>
      <c r="K215" s="90" t="s">
        <v>332</v>
      </c>
    </row>
    <row r="216" spans="1:11" ht="89.25">
      <c r="A216" t="s">
        <v>3734</v>
      </c>
      <c r="B216" s="26">
        <v>472</v>
      </c>
      <c r="C216" s="80" t="s">
        <v>3234</v>
      </c>
      <c r="D216" s="75" t="s">
        <v>2494</v>
      </c>
      <c r="E216" s="75"/>
      <c r="F216" s="75"/>
      <c r="G216" s="76" t="s">
        <v>666</v>
      </c>
      <c r="H216" s="76" t="s">
        <v>662</v>
      </c>
      <c r="I216" s="78" t="s">
        <v>1716</v>
      </c>
      <c r="J216" s="78" t="s">
        <v>1717</v>
      </c>
      <c r="K216" s="90" t="s">
        <v>332</v>
      </c>
    </row>
    <row r="217" spans="1:11" ht="38.25">
      <c r="A217" t="s">
        <v>3734</v>
      </c>
      <c r="B217" s="26">
        <v>474</v>
      </c>
      <c r="C217" s="80" t="s">
        <v>3234</v>
      </c>
      <c r="D217" s="75" t="s">
        <v>2502</v>
      </c>
      <c r="E217" s="75" t="s">
        <v>2499</v>
      </c>
      <c r="F217" s="75" t="s">
        <v>665</v>
      </c>
      <c r="G217" s="76" t="s">
        <v>666</v>
      </c>
      <c r="H217" s="76" t="s">
        <v>662</v>
      </c>
      <c r="I217" s="78" t="s">
        <v>801</v>
      </c>
      <c r="J217" s="78" t="s">
        <v>2344</v>
      </c>
      <c r="K217" s="90" t="s">
        <v>332</v>
      </c>
    </row>
    <row r="218" spans="1:11" ht="127.5">
      <c r="A218" t="s">
        <v>3734</v>
      </c>
      <c r="B218" s="26">
        <v>494</v>
      </c>
      <c r="C218" s="80" t="s">
        <v>3230</v>
      </c>
      <c r="D218" s="75" t="s">
        <v>663</v>
      </c>
      <c r="E218" s="75"/>
      <c r="F218" s="75"/>
      <c r="G218" s="76" t="s">
        <v>661</v>
      </c>
      <c r="H218" s="76" t="s">
        <v>662</v>
      </c>
      <c r="I218" s="78" t="s">
        <v>1104</v>
      </c>
      <c r="J218" s="78" t="s">
        <v>1105</v>
      </c>
      <c r="K218" s="90" t="s">
        <v>1282</v>
      </c>
    </row>
    <row r="219" spans="1:11" ht="409.5">
      <c r="A219" t="s">
        <v>3734</v>
      </c>
      <c r="B219" s="26">
        <v>523</v>
      </c>
      <c r="C219" s="80" t="s">
        <v>422</v>
      </c>
      <c r="D219" s="73" t="s">
        <v>223</v>
      </c>
      <c r="E219" s="73" t="s">
        <v>1657</v>
      </c>
      <c r="F219" s="73"/>
      <c r="G219" s="74" t="s">
        <v>661</v>
      </c>
      <c r="H219" s="74" t="s">
        <v>662</v>
      </c>
      <c r="I219" s="77" t="s">
        <v>3022</v>
      </c>
      <c r="J219" s="77" t="s">
        <v>3224</v>
      </c>
      <c r="K219" s="90" t="s">
        <v>120</v>
      </c>
    </row>
    <row r="220" spans="1:11" ht="63.75">
      <c r="A220" t="s">
        <v>3734</v>
      </c>
      <c r="B220" s="26">
        <v>540</v>
      </c>
      <c r="C220" s="80" t="s">
        <v>744</v>
      </c>
      <c r="D220" s="75" t="s">
        <v>2668</v>
      </c>
      <c r="E220" s="75" t="s">
        <v>1652</v>
      </c>
      <c r="F220" s="75" t="s">
        <v>746</v>
      </c>
      <c r="G220" s="76" t="s">
        <v>661</v>
      </c>
      <c r="H220" s="76" t="s">
        <v>662</v>
      </c>
      <c r="I220" s="78" t="s">
        <v>3412</v>
      </c>
      <c r="J220" s="78" t="s">
        <v>3413</v>
      </c>
      <c r="K220" s="90" t="s">
        <v>2878</v>
      </c>
    </row>
    <row r="221" spans="1:11" ht="63.75">
      <c r="A221" t="s">
        <v>3734</v>
      </c>
      <c r="B221" s="26">
        <v>541</v>
      </c>
      <c r="C221" s="80" t="s">
        <v>744</v>
      </c>
      <c r="D221" s="75" t="s">
        <v>2670</v>
      </c>
      <c r="E221" s="75" t="s">
        <v>1652</v>
      </c>
      <c r="F221" s="75" t="s">
        <v>747</v>
      </c>
      <c r="G221" s="76" t="s">
        <v>661</v>
      </c>
      <c r="H221" s="76" t="s">
        <v>662</v>
      </c>
      <c r="I221" s="78" t="s">
        <v>3412</v>
      </c>
      <c r="J221" s="78" t="s">
        <v>3414</v>
      </c>
      <c r="K221" s="90" t="s">
        <v>2878</v>
      </c>
    </row>
    <row r="222" spans="1:11" ht="127.5">
      <c r="A222" t="s">
        <v>3734</v>
      </c>
      <c r="B222" s="26">
        <v>542</v>
      </c>
      <c r="C222" s="80" t="s">
        <v>744</v>
      </c>
      <c r="D222" s="73" t="s">
        <v>2512</v>
      </c>
      <c r="E222" s="73" t="s">
        <v>1652</v>
      </c>
      <c r="F222" s="73" t="s">
        <v>2680</v>
      </c>
      <c r="G222" s="74" t="s">
        <v>661</v>
      </c>
      <c r="H222" s="74" t="s">
        <v>662</v>
      </c>
      <c r="I222" s="77" t="s">
        <v>1152</v>
      </c>
      <c r="J222" s="77" t="s">
        <v>1153</v>
      </c>
      <c r="K222" s="90" t="s">
        <v>1641</v>
      </c>
    </row>
    <row r="223" spans="1:11" ht="76.5">
      <c r="A223" t="s">
        <v>3734</v>
      </c>
      <c r="B223" s="26">
        <v>559</v>
      </c>
      <c r="C223" s="29" t="s">
        <v>2341</v>
      </c>
      <c r="D223" s="75" t="s">
        <v>1690</v>
      </c>
      <c r="E223" s="75" t="s">
        <v>1691</v>
      </c>
      <c r="F223" s="75" t="s">
        <v>56</v>
      </c>
      <c r="G223" s="76" t="s">
        <v>661</v>
      </c>
      <c r="H223" s="76" t="s">
        <v>662</v>
      </c>
      <c r="I223" s="78" t="s">
        <v>420</v>
      </c>
      <c r="J223" s="78" t="s">
        <v>1121</v>
      </c>
      <c r="K223" s="90" t="s">
        <v>1283</v>
      </c>
    </row>
    <row r="224" spans="1:11" ht="140.25">
      <c r="A224" t="s">
        <v>3734</v>
      </c>
      <c r="B224" s="26">
        <v>560</v>
      </c>
      <c r="C224" s="29" t="s">
        <v>2341</v>
      </c>
      <c r="D224" s="75" t="s">
        <v>1690</v>
      </c>
      <c r="E224" s="75" t="s">
        <v>1691</v>
      </c>
      <c r="F224" s="75" t="s">
        <v>56</v>
      </c>
      <c r="G224" s="76" t="s">
        <v>661</v>
      </c>
      <c r="H224" s="76" t="s">
        <v>662</v>
      </c>
      <c r="I224" s="78" t="s">
        <v>1122</v>
      </c>
      <c r="J224" s="78" t="s">
        <v>1123</v>
      </c>
      <c r="K224" s="90" t="s">
        <v>125</v>
      </c>
    </row>
    <row r="225" spans="1:11" ht="63.75">
      <c r="A225" t="s">
        <v>3734</v>
      </c>
      <c r="B225" s="26">
        <v>561</v>
      </c>
      <c r="C225" s="29" t="s">
        <v>2341</v>
      </c>
      <c r="D225" s="75" t="s">
        <v>1421</v>
      </c>
      <c r="E225" s="75" t="s">
        <v>1691</v>
      </c>
      <c r="F225" s="75" t="s">
        <v>551</v>
      </c>
      <c r="G225" s="76" t="s">
        <v>661</v>
      </c>
      <c r="H225" s="76" t="s">
        <v>662</v>
      </c>
      <c r="I225" s="78" t="s">
        <v>1124</v>
      </c>
      <c r="J225" s="78" t="s">
        <v>1125</v>
      </c>
      <c r="K225" s="90" t="s">
        <v>2744</v>
      </c>
    </row>
    <row r="226" spans="1:11" ht="76.5">
      <c r="A226" t="s">
        <v>3734</v>
      </c>
      <c r="B226" s="26">
        <v>563</v>
      </c>
      <c r="C226" s="80" t="s">
        <v>864</v>
      </c>
      <c r="D226" s="129" t="s">
        <v>663</v>
      </c>
      <c r="E226" s="130"/>
      <c r="F226" s="130"/>
      <c r="G226" s="132" t="s">
        <v>661</v>
      </c>
      <c r="H226" s="132" t="s">
        <v>662</v>
      </c>
      <c r="I226" s="136" t="s">
        <v>865</v>
      </c>
      <c r="J226" s="138" t="s">
        <v>866</v>
      </c>
      <c r="K226" s="90" t="s">
        <v>1284</v>
      </c>
    </row>
    <row r="227" spans="1:11" ht="38.25">
      <c r="A227" t="s">
        <v>3734</v>
      </c>
      <c r="B227" s="26">
        <v>564</v>
      </c>
      <c r="C227" s="80" t="s">
        <v>867</v>
      </c>
      <c r="D227" s="129" t="s">
        <v>658</v>
      </c>
      <c r="E227" s="130">
        <v>7</v>
      </c>
      <c r="F227" s="130">
        <v>5</v>
      </c>
      <c r="G227" s="132" t="s">
        <v>661</v>
      </c>
      <c r="H227" s="132" t="s">
        <v>662</v>
      </c>
      <c r="I227" s="136" t="s">
        <v>868</v>
      </c>
      <c r="J227" s="138" t="s">
        <v>848</v>
      </c>
      <c r="K227" s="90" t="s">
        <v>3125</v>
      </c>
    </row>
    <row r="228" spans="1:11" ht="76.5">
      <c r="A228" t="s">
        <v>3734</v>
      </c>
      <c r="B228" s="26">
        <v>567</v>
      </c>
      <c r="C228" s="80" t="s">
        <v>2123</v>
      </c>
      <c r="D228" s="73" t="s">
        <v>663</v>
      </c>
      <c r="E228" s="73"/>
      <c r="F228" s="73"/>
      <c r="G228" s="74" t="s">
        <v>661</v>
      </c>
      <c r="H228" s="74" t="s">
        <v>662</v>
      </c>
      <c r="I228" s="77" t="s">
        <v>2127</v>
      </c>
      <c r="J228" s="77" t="s">
        <v>2128</v>
      </c>
      <c r="K228" s="90" t="s">
        <v>3125</v>
      </c>
    </row>
    <row r="229" spans="1:11" ht="51">
      <c r="A229" t="s">
        <v>3734</v>
      </c>
      <c r="B229" s="26">
        <v>568</v>
      </c>
      <c r="C229" s="80" t="s">
        <v>2123</v>
      </c>
      <c r="D229" s="127" t="s">
        <v>711</v>
      </c>
      <c r="E229" s="127"/>
      <c r="F229" s="127"/>
      <c r="G229" s="131" t="s">
        <v>661</v>
      </c>
      <c r="H229" s="131" t="s">
        <v>662</v>
      </c>
      <c r="I229" s="135" t="s">
        <v>2129</v>
      </c>
      <c r="J229" s="135" t="s">
        <v>2130</v>
      </c>
      <c r="K229" s="90" t="s">
        <v>1637</v>
      </c>
    </row>
    <row r="230" spans="1:11" ht="51">
      <c r="A230" t="s">
        <v>3734</v>
      </c>
      <c r="B230" s="26">
        <v>569</v>
      </c>
      <c r="C230" s="80" t="s">
        <v>2123</v>
      </c>
      <c r="D230" s="127" t="s">
        <v>2476</v>
      </c>
      <c r="E230" s="127"/>
      <c r="F230" s="127"/>
      <c r="G230" s="131" t="s">
        <v>661</v>
      </c>
      <c r="H230" s="131" t="s">
        <v>662</v>
      </c>
      <c r="I230" s="135" t="s">
        <v>2131</v>
      </c>
      <c r="J230" s="135" t="s">
        <v>2132</v>
      </c>
      <c r="K230" s="90" t="s">
        <v>2878</v>
      </c>
    </row>
    <row r="231" spans="1:11" ht="102">
      <c r="A231" t="s">
        <v>3734</v>
      </c>
      <c r="B231" s="26">
        <v>571</v>
      </c>
      <c r="C231" s="80" t="s">
        <v>284</v>
      </c>
      <c r="D231" s="126" t="s">
        <v>663</v>
      </c>
      <c r="E231" s="126"/>
      <c r="F231" s="126"/>
      <c r="G231" s="76" t="s">
        <v>2134</v>
      </c>
      <c r="H231" s="76" t="s">
        <v>2135</v>
      </c>
      <c r="I231" s="78" t="s">
        <v>2118</v>
      </c>
      <c r="J231" s="78" t="s">
        <v>2119</v>
      </c>
      <c r="K231" s="90" t="s">
        <v>1637</v>
      </c>
    </row>
    <row r="232" spans="1:11" ht="216.75">
      <c r="A232" t="s">
        <v>3734</v>
      </c>
      <c r="B232" s="26">
        <v>572</v>
      </c>
      <c r="C232" s="80" t="s">
        <v>284</v>
      </c>
      <c r="D232" s="126" t="s">
        <v>663</v>
      </c>
      <c r="E232" s="126"/>
      <c r="F232" s="126"/>
      <c r="G232" s="76" t="s">
        <v>2134</v>
      </c>
      <c r="H232" s="76" t="s">
        <v>2135</v>
      </c>
      <c r="I232" s="78" t="s">
        <v>2120</v>
      </c>
      <c r="J232" s="78" t="s">
        <v>1321</v>
      </c>
      <c r="K232" s="90" t="s">
        <v>126</v>
      </c>
    </row>
    <row r="233" spans="1:11" ht="51">
      <c r="A233" t="s">
        <v>3734</v>
      </c>
      <c r="B233" s="26">
        <v>579</v>
      </c>
      <c r="C233" s="80" t="s">
        <v>284</v>
      </c>
      <c r="D233" s="115" t="s">
        <v>713</v>
      </c>
      <c r="E233" s="115" t="s">
        <v>1652</v>
      </c>
      <c r="F233" s="115" t="s">
        <v>2665</v>
      </c>
      <c r="G233" s="96" t="s">
        <v>2134</v>
      </c>
      <c r="H233" s="96" t="s">
        <v>2135</v>
      </c>
      <c r="I233" s="87" t="s">
        <v>1320</v>
      </c>
      <c r="J233" s="87" t="s">
        <v>611</v>
      </c>
      <c r="K233" s="90" t="s">
        <v>35</v>
      </c>
    </row>
    <row r="234" spans="1:11" ht="51">
      <c r="A234" t="s">
        <v>3734</v>
      </c>
      <c r="B234" s="26">
        <v>580</v>
      </c>
      <c r="C234" s="80" t="s">
        <v>284</v>
      </c>
      <c r="D234" s="115" t="s">
        <v>2476</v>
      </c>
      <c r="E234" s="115" t="s">
        <v>2477</v>
      </c>
      <c r="F234" s="115" t="s">
        <v>2499</v>
      </c>
      <c r="G234" s="96" t="s">
        <v>2134</v>
      </c>
      <c r="H234" s="96" t="s">
        <v>2135</v>
      </c>
      <c r="I234" s="87" t="s">
        <v>1320</v>
      </c>
      <c r="J234" s="87" t="s">
        <v>611</v>
      </c>
      <c r="K234" s="90" t="s">
        <v>3124</v>
      </c>
    </row>
    <row r="235" spans="1:11" ht="38.25">
      <c r="A235" t="s">
        <v>3734</v>
      </c>
      <c r="B235" s="26">
        <v>581</v>
      </c>
      <c r="C235" s="80" t="s">
        <v>284</v>
      </c>
      <c r="D235" s="115" t="s">
        <v>2517</v>
      </c>
      <c r="E235" s="115" t="s">
        <v>2518</v>
      </c>
      <c r="F235" s="115" t="s">
        <v>2499</v>
      </c>
      <c r="G235" s="96" t="s">
        <v>2134</v>
      </c>
      <c r="H235" s="96" t="s">
        <v>2135</v>
      </c>
      <c r="I235" s="87" t="s">
        <v>612</v>
      </c>
      <c r="J235" s="87" t="s">
        <v>613</v>
      </c>
      <c r="K235" s="90" t="s">
        <v>1642</v>
      </c>
    </row>
    <row r="236" spans="1:11" ht="76.5">
      <c r="A236" t="s">
        <v>3734</v>
      </c>
      <c r="B236" s="26">
        <v>587</v>
      </c>
      <c r="C236" s="80" t="s">
        <v>284</v>
      </c>
      <c r="D236" s="115" t="s">
        <v>2136</v>
      </c>
      <c r="E236" s="115" t="s">
        <v>659</v>
      </c>
      <c r="F236" s="115" t="s">
        <v>58</v>
      </c>
      <c r="G236" s="96" t="s">
        <v>2134</v>
      </c>
      <c r="H236" s="96" t="s">
        <v>2135</v>
      </c>
      <c r="I236" s="87" t="s">
        <v>49</v>
      </c>
      <c r="J236" s="87" t="s">
        <v>50</v>
      </c>
      <c r="K236" s="90" t="s">
        <v>2675</v>
      </c>
    </row>
    <row r="237" spans="1:11" ht="153">
      <c r="A237" t="s">
        <v>3734</v>
      </c>
      <c r="B237" s="26">
        <v>603</v>
      </c>
      <c r="C237" s="80" t="s">
        <v>284</v>
      </c>
      <c r="D237" s="115" t="s">
        <v>671</v>
      </c>
      <c r="E237" s="115" t="s">
        <v>1657</v>
      </c>
      <c r="F237" s="115" t="s">
        <v>1701</v>
      </c>
      <c r="G237" s="96" t="s">
        <v>2134</v>
      </c>
      <c r="H237" s="96" t="s">
        <v>2135</v>
      </c>
      <c r="I237" s="87" t="s">
        <v>373</v>
      </c>
      <c r="J237" s="87" t="s">
        <v>374</v>
      </c>
      <c r="K237" s="90" t="s">
        <v>1285</v>
      </c>
    </row>
    <row r="238" spans="1:11" ht="63.75">
      <c r="A238" t="s">
        <v>3734</v>
      </c>
      <c r="B238" s="26">
        <v>607</v>
      </c>
      <c r="C238" s="80" t="s">
        <v>284</v>
      </c>
      <c r="D238" s="115" t="s">
        <v>1906</v>
      </c>
      <c r="E238" s="115" t="s">
        <v>2687</v>
      </c>
      <c r="F238" s="115" t="s">
        <v>2667</v>
      </c>
      <c r="G238" s="96" t="s">
        <v>2134</v>
      </c>
      <c r="H238" s="96" t="s">
        <v>2135</v>
      </c>
      <c r="I238" s="87" t="s">
        <v>381</v>
      </c>
      <c r="J238" s="87" t="s">
        <v>382</v>
      </c>
      <c r="K238" s="90" t="s">
        <v>1370</v>
      </c>
    </row>
    <row r="239" spans="1:11" ht="51">
      <c r="A239" t="s">
        <v>3734</v>
      </c>
      <c r="B239" s="27">
        <v>929</v>
      </c>
      <c r="C239" s="80" t="s">
        <v>2355</v>
      </c>
      <c r="D239" s="85" t="s">
        <v>2502</v>
      </c>
      <c r="E239" s="85" t="s">
        <v>1690</v>
      </c>
      <c r="F239" s="85" t="s">
        <v>665</v>
      </c>
      <c r="G239" s="96" t="s">
        <v>661</v>
      </c>
      <c r="H239" s="96" t="s">
        <v>662</v>
      </c>
      <c r="I239" s="87" t="s">
        <v>1363</v>
      </c>
      <c r="J239" s="87" t="s">
        <v>1364</v>
      </c>
      <c r="K239" s="90" t="s">
        <v>477</v>
      </c>
    </row>
    <row r="240" spans="1:11" ht="76.5">
      <c r="A240" t="s">
        <v>3734</v>
      </c>
      <c r="B240" s="27">
        <v>943</v>
      </c>
      <c r="C240" s="80" t="s">
        <v>2801</v>
      </c>
      <c r="D240" s="75"/>
      <c r="E240" s="75" t="s">
        <v>1690</v>
      </c>
      <c r="F240" s="75" t="s">
        <v>665</v>
      </c>
      <c r="G240" s="76" t="s">
        <v>661</v>
      </c>
      <c r="H240" s="76" t="s">
        <v>662</v>
      </c>
      <c r="I240" s="78" t="s">
        <v>2767</v>
      </c>
      <c r="J240" s="78" t="s">
        <v>2768</v>
      </c>
      <c r="K240" s="90" t="s">
        <v>3124</v>
      </c>
    </row>
    <row r="241" spans="1:11" ht="51">
      <c r="A241" t="s">
        <v>3734</v>
      </c>
      <c r="B241" s="27">
        <v>948</v>
      </c>
      <c r="C241" s="80" t="s">
        <v>2801</v>
      </c>
      <c r="D241" s="75" t="s">
        <v>673</v>
      </c>
      <c r="E241" s="75" t="s">
        <v>672</v>
      </c>
      <c r="F241" s="75" t="s">
        <v>1651</v>
      </c>
      <c r="G241" s="76" t="s">
        <v>661</v>
      </c>
      <c r="H241" s="76" t="s">
        <v>662</v>
      </c>
      <c r="I241" s="78" t="s">
        <v>207</v>
      </c>
      <c r="J241" s="78" t="s">
        <v>3296</v>
      </c>
      <c r="K241" s="90" t="s">
        <v>283</v>
      </c>
    </row>
    <row r="242" spans="1:11" ht="382.5">
      <c r="A242" t="s">
        <v>3734</v>
      </c>
      <c r="B242" s="27">
        <v>951</v>
      </c>
      <c r="C242" s="80" t="s">
        <v>2801</v>
      </c>
      <c r="D242" s="75" t="s">
        <v>663</v>
      </c>
      <c r="E242" s="75"/>
      <c r="F242" s="75"/>
      <c r="G242" s="76" t="s">
        <v>661</v>
      </c>
      <c r="H242" s="76" t="s">
        <v>662</v>
      </c>
      <c r="I242" s="78" t="s">
        <v>3300</v>
      </c>
      <c r="J242" s="78" t="s">
        <v>3301</v>
      </c>
      <c r="K242" s="90" t="s">
        <v>748</v>
      </c>
    </row>
    <row r="243" spans="1:11" ht="25.5">
      <c r="A243" t="s">
        <v>3734</v>
      </c>
      <c r="B243" s="27">
        <v>972</v>
      </c>
      <c r="C243" s="80" t="s">
        <v>1977</v>
      </c>
      <c r="D243" s="73" t="s">
        <v>1652</v>
      </c>
      <c r="E243" s="73" t="s">
        <v>1701</v>
      </c>
      <c r="F243" s="73" t="s">
        <v>1422</v>
      </c>
      <c r="G243" s="74" t="s">
        <v>661</v>
      </c>
      <c r="H243" s="74" t="s">
        <v>662</v>
      </c>
      <c r="I243" s="77" t="s">
        <v>1210</v>
      </c>
      <c r="J243" s="77" t="s">
        <v>1211</v>
      </c>
      <c r="K243" s="90" t="s">
        <v>3124</v>
      </c>
    </row>
    <row r="244" spans="1:11" ht="25.5">
      <c r="A244" t="s">
        <v>3734</v>
      </c>
      <c r="B244" s="27">
        <v>973</v>
      </c>
      <c r="C244" s="80" t="s">
        <v>1977</v>
      </c>
      <c r="D244" s="75" t="s">
        <v>2477</v>
      </c>
      <c r="E244" s="75" t="s">
        <v>2507</v>
      </c>
      <c r="F244" s="75" t="s">
        <v>659</v>
      </c>
      <c r="G244" s="76" t="s">
        <v>661</v>
      </c>
      <c r="H244" s="76" t="s">
        <v>662</v>
      </c>
      <c r="I244" s="78" t="s">
        <v>1212</v>
      </c>
      <c r="J244" s="78" t="s">
        <v>1213</v>
      </c>
      <c r="K244" s="90" t="s">
        <v>3124</v>
      </c>
    </row>
    <row r="245" spans="1:11" ht="280.5">
      <c r="A245" t="s">
        <v>3734</v>
      </c>
      <c r="B245" s="27">
        <v>974</v>
      </c>
      <c r="C245" s="80" t="s">
        <v>1977</v>
      </c>
      <c r="D245" s="75" t="s">
        <v>2512</v>
      </c>
      <c r="E245" s="75" t="s">
        <v>1652</v>
      </c>
      <c r="F245" s="75" t="s">
        <v>676</v>
      </c>
      <c r="G245" s="76" t="s">
        <v>661</v>
      </c>
      <c r="H245" s="76" t="s">
        <v>662</v>
      </c>
      <c r="I245" s="78" t="s">
        <v>1214</v>
      </c>
      <c r="J245" s="78" t="s">
        <v>1239</v>
      </c>
      <c r="K245" s="90" t="s">
        <v>2878</v>
      </c>
    </row>
    <row r="246" spans="1:11" ht="51">
      <c r="A246" t="s">
        <v>3734</v>
      </c>
      <c r="B246" s="27">
        <v>976</v>
      </c>
      <c r="C246" s="80" t="s">
        <v>1977</v>
      </c>
      <c r="D246" s="75" t="s">
        <v>2512</v>
      </c>
      <c r="E246" s="75" t="s">
        <v>1652</v>
      </c>
      <c r="F246" s="75" t="s">
        <v>58</v>
      </c>
      <c r="G246" s="76" t="s">
        <v>661</v>
      </c>
      <c r="H246" s="76" t="s">
        <v>662</v>
      </c>
      <c r="I246" s="78" t="s">
        <v>1242</v>
      </c>
      <c r="J246" s="78" t="s">
        <v>1243</v>
      </c>
      <c r="K246" s="90" t="s">
        <v>2878</v>
      </c>
    </row>
    <row r="247" spans="1:11" ht="25.5">
      <c r="A247" t="s">
        <v>3734</v>
      </c>
      <c r="B247" s="27">
        <v>977</v>
      </c>
      <c r="C247" s="80" t="s">
        <v>1977</v>
      </c>
      <c r="D247" s="75" t="s">
        <v>2476</v>
      </c>
      <c r="E247" s="75" t="s">
        <v>2477</v>
      </c>
      <c r="F247" s="75" t="s">
        <v>2518</v>
      </c>
      <c r="G247" s="76" t="s">
        <v>661</v>
      </c>
      <c r="H247" s="76" t="s">
        <v>662</v>
      </c>
      <c r="I247" s="78" t="s">
        <v>1244</v>
      </c>
      <c r="J247" s="78" t="s">
        <v>1245</v>
      </c>
      <c r="K247" s="90" t="s">
        <v>2878</v>
      </c>
    </row>
    <row r="248" spans="1:11" ht="51">
      <c r="A248" t="s">
        <v>3734</v>
      </c>
      <c r="B248" s="27">
        <v>979</v>
      </c>
      <c r="C248" s="80" t="s">
        <v>1977</v>
      </c>
      <c r="D248" s="75" t="s">
        <v>217</v>
      </c>
      <c r="E248" s="75" t="s">
        <v>2477</v>
      </c>
      <c r="F248" s="75" t="s">
        <v>2691</v>
      </c>
      <c r="G248" s="76" t="s">
        <v>661</v>
      </c>
      <c r="H248" s="76" t="s">
        <v>662</v>
      </c>
      <c r="I248" s="78" t="s">
        <v>1246</v>
      </c>
      <c r="J248" s="78" t="s">
        <v>1248</v>
      </c>
      <c r="K248" s="90" t="s">
        <v>2878</v>
      </c>
    </row>
    <row r="249" spans="1:11" ht="76.5">
      <c r="A249" t="s">
        <v>3734</v>
      </c>
      <c r="B249" s="27">
        <v>980</v>
      </c>
      <c r="C249" s="80" t="s">
        <v>1977</v>
      </c>
      <c r="D249" s="75" t="s">
        <v>713</v>
      </c>
      <c r="E249" s="75" t="s">
        <v>1652</v>
      </c>
      <c r="F249" s="75" t="s">
        <v>2665</v>
      </c>
      <c r="G249" s="76" t="s">
        <v>661</v>
      </c>
      <c r="H249" s="76" t="s">
        <v>662</v>
      </c>
      <c r="I249" s="78" t="s">
        <v>1250</v>
      </c>
      <c r="J249" s="78" t="s">
        <v>2062</v>
      </c>
      <c r="K249" s="90" t="s">
        <v>35</v>
      </c>
    </row>
    <row r="250" spans="1:11" ht="89.25">
      <c r="A250" t="s">
        <v>3734</v>
      </c>
      <c r="B250" s="27">
        <v>980</v>
      </c>
      <c r="C250" s="80" t="s">
        <v>1977</v>
      </c>
      <c r="D250" s="75" t="s">
        <v>217</v>
      </c>
      <c r="E250" s="75" t="s">
        <v>2477</v>
      </c>
      <c r="F250" s="75" t="s">
        <v>1666</v>
      </c>
      <c r="G250" s="76" t="s">
        <v>661</v>
      </c>
      <c r="H250" s="76" t="s">
        <v>662</v>
      </c>
      <c r="I250" s="78" t="s">
        <v>1246</v>
      </c>
      <c r="J250" s="78" t="s">
        <v>1249</v>
      </c>
      <c r="K250" s="90" t="s">
        <v>36</v>
      </c>
    </row>
    <row r="251" spans="1:11" ht="76.5">
      <c r="A251" t="s">
        <v>3734</v>
      </c>
      <c r="B251" s="27">
        <v>983</v>
      </c>
      <c r="C251" s="80" t="s">
        <v>1977</v>
      </c>
      <c r="D251" s="75" t="s">
        <v>2517</v>
      </c>
      <c r="E251" s="75" t="s">
        <v>2477</v>
      </c>
      <c r="F251" s="75" t="s">
        <v>57</v>
      </c>
      <c r="G251" s="76" t="s">
        <v>661</v>
      </c>
      <c r="H251" s="76" t="s">
        <v>662</v>
      </c>
      <c r="I251" s="78" t="s">
        <v>2065</v>
      </c>
      <c r="J251" s="78" t="s">
        <v>2849</v>
      </c>
      <c r="K251" s="90" t="s">
        <v>1375</v>
      </c>
    </row>
    <row r="252" spans="1:11" ht="51">
      <c r="A252" t="s">
        <v>3734</v>
      </c>
      <c r="B252" s="27">
        <v>985</v>
      </c>
      <c r="C252" s="80" t="s">
        <v>1977</v>
      </c>
      <c r="D252" s="75" t="s">
        <v>2685</v>
      </c>
      <c r="E252" s="75" t="s">
        <v>660</v>
      </c>
      <c r="F252" s="75" t="s">
        <v>665</v>
      </c>
      <c r="G252" s="76" t="s">
        <v>661</v>
      </c>
      <c r="H252" s="76" t="s">
        <v>662</v>
      </c>
      <c r="I252" s="78" t="s">
        <v>2852</v>
      </c>
      <c r="J252" s="78" t="s">
        <v>2853</v>
      </c>
      <c r="K252" s="90" t="s">
        <v>2878</v>
      </c>
    </row>
    <row r="253" spans="1:11" ht="114.75">
      <c r="A253" t="s">
        <v>3734</v>
      </c>
      <c r="B253" s="27">
        <v>986</v>
      </c>
      <c r="C253" s="80" t="s">
        <v>1977</v>
      </c>
      <c r="D253" s="75" t="s">
        <v>1902</v>
      </c>
      <c r="E253" s="75" t="s">
        <v>660</v>
      </c>
      <c r="F253" s="75" t="s">
        <v>1651</v>
      </c>
      <c r="G253" s="76" t="s">
        <v>661</v>
      </c>
      <c r="H253" s="76" t="s">
        <v>662</v>
      </c>
      <c r="I253" s="78" t="s">
        <v>2065</v>
      </c>
      <c r="J253" s="78" t="s">
        <v>2170</v>
      </c>
      <c r="K253" s="90" t="s">
        <v>1375</v>
      </c>
    </row>
    <row r="254" spans="1:11" ht="38.25">
      <c r="A254" t="s">
        <v>3734</v>
      </c>
      <c r="B254" s="27">
        <v>991</v>
      </c>
      <c r="C254" s="80" t="s">
        <v>1977</v>
      </c>
      <c r="D254" s="75" t="s">
        <v>669</v>
      </c>
      <c r="E254" s="75" t="s">
        <v>670</v>
      </c>
      <c r="F254" s="75" t="s">
        <v>1652</v>
      </c>
      <c r="G254" s="76" t="s">
        <v>661</v>
      </c>
      <c r="H254" s="76" t="s">
        <v>662</v>
      </c>
      <c r="I254" s="78" t="s">
        <v>2178</v>
      </c>
      <c r="J254" s="78" t="s">
        <v>2179</v>
      </c>
      <c r="K254" s="90" t="s">
        <v>1883</v>
      </c>
    </row>
    <row r="255" spans="1:11" ht="38.25">
      <c r="A255" t="s">
        <v>3734</v>
      </c>
      <c r="B255" s="27">
        <v>995</v>
      </c>
      <c r="C255" s="80" t="s">
        <v>1977</v>
      </c>
      <c r="D255" s="75" t="s">
        <v>2502</v>
      </c>
      <c r="E255" s="75" t="s">
        <v>1690</v>
      </c>
      <c r="F255" s="75" t="s">
        <v>665</v>
      </c>
      <c r="G255" s="76" t="s">
        <v>661</v>
      </c>
      <c r="H255" s="76" t="s">
        <v>662</v>
      </c>
      <c r="I255" s="78" t="s">
        <v>2221</v>
      </c>
      <c r="J255" s="78" t="s">
        <v>2222</v>
      </c>
      <c r="K255" s="90" t="s">
        <v>477</v>
      </c>
    </row>
    <row r="256" spans="1:11" ht="114.75">
      <c r="A256" t="s">
        <v>3734</v>
      </c>
      <c r="B256" s="27">
        <v>1000</v>
      </c>
      <c r="C256" s="80" t="s">
        <v>1977</v>
      </c>
      <c r="D256" s="75" t="s">
        <v>55</v>
      </c>
      <c r="E256" s="75" t="s">
        <v>674</v>
      </c>
      <c r="F256" s="75" t="s">
        <v>1651</v>
      </c>
      <c r="G256" s="76" t="s">
        <v>661</v>
      </c>
      <c r="H256" s="76" t="s">
        <v>662</v>
      </c>
      <c r="I256" s="78" t="s">
        <v>2229</v>
      </c>
      <c r="J256" s="78" t="s">
        <v>2230</v>
      </c>
      <c r="K256" s="90" t="s">
        <v>356</v>
      </c>
    </row>
    <row r="257" spans="1:11" ht="63.75">
      <c r="A257" t="s">
        <v>3734</v>
      </c>
      <c r="B257" s="27">
        <v>1001</v>
      </c>
      <c r="C257" s="80" t="s">
        <v>1977</v>
      </c>
      <c r="D257" s="75" t="s">
        <v>55</v>
      </c>
      <c r="E257" s="75" t="s">
        <v>674</v>
      </c>
      <c r="F257" s="75" t="s">
        <v>1657</v>
      </c>
      <c r="G257" s="76" t="s">
        <v>661</v>
      </c>
      <c r="H257" s="76" t="s">
        <v>662</v>
      </c>
      <c r="I257" s="78" t="s">
        <v>493</v>
      </c>
      <c r="J257" s="78" t="s">
        <v>1940</v>
      </c>
      <c r="K257" s="90" t="s">
        <v>357</v>
      </c>
    </row>
    <row r="258" spans="1:11" ht="38.25">
      <c r="A258" t="s">
        <v>3734</v>
      </c>
      <c r="B258" s="27">
        <v>1002</v>
      </c>
      <c r="C258" s="80" t="s">
        <v>1977</v>
      </c>
      <c r="D258" s="75" t="s">
        <v>774</v>
      </c>
      <c r="E258" s="75" t="s">
        <v>1651</v>
      </c>
      <c r="F258" s="75" t="s">
        <v>1782</v>
      </c>
      <c r="G258" s="76" t="s">
        <v>661</v>
      </c>
      <c r="H258" s="76" t="s">
        <v>662</v>
      </c>
      <c r="I258" s="78" t="s">
        <v>1941</v>
      </c>
      <c r="J258" s="78" t="s">
        <v>1942</v>
      </c>
      <c r="K258" s="90" t="s">
        <v>348</v>
      </c>
    </row>
    <row r="259" spans="1:11" ht="38.25">
      <c r="A259" t="s">
        <v>3734</v>
      </c>
      <c r="B259" s="27">
        <v>1003</v>
      </c>
      <c r="C259" s="80" t="s">
        <v>1977</v>
      </c>
      <c r="D259" s="75" t="s">
        <v>774</v>
      </c>
      <c r="E259" s="75" t="s">
        <v>1651</v>
      </c>
      <c r="F259" s="75" t="s">
        <v>2680</v>
      </c>
      <c r="G259" s="76" t="s">
        <v>661</v>
      </c>
      <c r="H259" s="76" t="s">
        <v>662</v>
      </c>
      <c r="I259" s="78" t="s">
        <v>1943</v>
      </c>
      <c r="J259" s="78" t="s">
        <v>1944</v>
      </c>
      <c r="K259" s="90" t="s">
        <v>349</v>
      </c>
    </row>
    <row r="260" spans="1:11" ht="127.5">
      <c r="A260" t="s">
        <v>3734</v>
      </c>
      <c r="B260" s="27">
        <v>1004</v>
      </c>
      <c r="C260" s="80" t="s">
        <v>1977</v>
      </c>
      <c r="D260" s="75" t="s">
        <v>2145</v>
      </c>
      <c r="E260" s="75" t="s">
        <v>1651</v>
      </c>
      <c r="F260" s="75" t="s">
        <v>1796</v>
      </c>
      <c r="G260" s="76" t="s">
        <v>661</v>
      </c>
      <c r="H260" s="76" t="s">
        <v>662</v>
      </c>
      <c r="I260" s="78" t="s">
        <v>1945</v>
      </c>
      <c r="J260" s="78" t="s">
        <v>1946</v>
      </c>
      <c r="K260" s="90" t="s">
        <v>350</v>
      </c>
    </row>
    <row r="261" spans="1:11" ht="63.75">
      <c r="A261" t="s">
        <v>3734</v>
      </c>
      <c r="B261" s="27">
        <v>1006</v>
      </c>
      <c r="C261" s="80" t="s">
        <v>1977</v>
      </c>
      <c r="D261" s="75" t="s">
        <v>222</v>
      </c>
      <c r="E261" s="75" t="s">
        <v>2667</v>
      </c>
      <c r="F261" s="75" t="s">
        <v>1651</v>
      </c>
      <c r="G261" s="76" t="s">
        <v>661</v>
      </c>
      <c r="H261" s="76" t="s">
        <v>662</v>
      </c>
      <c r="I261" s="78" t="s">
        <v>1189</v>
      </c>
      <c r="J261" s="78" t="s">
        <v>1190</v>
      </c>
      <c r="K261" s="90" t="s">
        <v>332</v>
      </c>
    </row>
    <row r="262" spans="1:11" ht="25.5">
      <c r="A262" t="s">
        <v>3734</v>
      </c>
      <c r="B262" s="27">
        <v>1007</v>
      </c>
      <c r="C262" s="80" t="s">
        <v>1977</v>
      </c>
      <c r="D262" s="75" t="s">
        <v>222</v>
      </c>
      <c r="E262" s="75" t="s">
        <v>2667</v>
      </c>
      <c r="F262" s="75" t="s">
        <v>2667</v>
      </c>
      <c r="G262" s="76" t="s">
        <v>661</v>
      </c>
      <c r="H262" s="76" t="s">
        <v>662</v>
      </c>
      <c r="I262" s="78" t="s">
        <v>2218</v>
      </c>
      <c r="J262" s="78" t="s">
        <v>1191</v>
      </c>
      <c r="K262" s="90" t="s">
        <v>332</v>
      </c>
    </row>
    <row r="263" spans="1:11" ht="38.25">
      <c r="A263" t="s">
        <v>3734</v>
      </c>
      <c r="B263" s="27">
        <v>1008</v>
      </c>
      <c r="C263" s="80" t="s">
        <v>1977</v>
      </c>
      <c r="D263" s="75" t="s">
        <v>718</v>
      </c>
      <c r="E263" s="75" t="s">
        <v>2667</v>
      </c>
      <c r="F263" s="75" t="s">
        <v>1686</v>
      </c>
      <c r="G263" s="76" t="s">
        <v>661</v>
      </c>
      <c r="H263" s="76" t="s">
        <v>662</v>
      </c>
      <c r="I263" s="78" t="s">
        <v>1192</v>
      </c>
      <c r="J263" s="78" t="s">
        <v>1193</v>
      </c>
      <c r="K263" s="90" t="s">
        <v>170</v>
      </c>
    </row>
    <row r="264" spans="1:11" ht="89.25">
      <c r="A264" t="s">
        <v>3734</v>
      </c>
      <c r="B264" s="27">
        <v>1010</v>
      </c>
      <c r="C264" s="80" t="s">
        <v>1977</v>
      </c>
      <c r="D264" s="75" t="s">
        <v>718</v>
      </c>
      <c r="E264" s="75" t="s">
        <v>2667</v>
      </c>
      <c r="F264" s="75" t="s">
        <v>58</v>
      </c>
      <c r="G264" s="76" t="s">
        <v>661</v>
      </c>
      <c r="H264" s="76" t="s">
        <v>662</v>
      </c>
      <c r="I264" s="78" t="s">
        <v>1195</v>
      </c>
      <c r="J264" s="78" t="s">
        <v>1196</v>
      </c>
      <c r="K264" s="90" t="s">
        <v>351</v>
      </c>
    </row>
    <row r="265" spans="1:11" ht="38.25">
      <c r="A265" t="s">
        <v>3734</v>
      </c>
      <c r="B265" s="27">
        <v>1011</v>
      </c>
      <c r="C265" s="80" t="s">
        <v>1977</v>
      </c>
      <c r="D265" s="75" t="s">
        <v>718</v>
      </c>
      <c r="E265" s="75" t="s">
        <v>2667</v>
      </c>
      <c r="F265" s="75" t="s">
        <v>1692</v>
      </c>
      <c r="G265" s="76" t="s">
        <v>661</v>
      </c>
      <c r="H265" s="76" t="s">
        <v>662</v>
      </c>
      <c r="I265" s="78" t="s">
        <v>1197</v>
      </c>
      <c r="J265" s="78" t="s">
        <v>1198</v>
      </c>
      <c r="K265" s="90" t="s">
        <v>352</v>
      </c>
    </row>
    <row r="266" spans="1:11" ht="25.5">
      <c r="A266" t="s">
        <v>3734</v>
      </c>
      <c r="B266" s="27">
        <v>1012</v>
      </c>
      <c r="C266" s="80" t="s">
        <v>1977</v>
      </c>
      <c r="D266" s="75" t="s">
        <v>2922</v>
      </c>
      <c r="E266" s="75" t="s">
        <v>2667</v>
      </c>
      <c r="F266" s="75" t="s">
        <v>1422</v>
      </c>
      <c r="G266" s="76" t="s">
        <v>661</v>
      </c>
      <c r="H266" s="76" t="s">
        <v>662</v>
      </c>
      <c r="I266" s="78" t="s">
        <v>2218</v>
      </c>
      <c r="J266" s="78" t="s">
        <v>1199</v>
      </c>
      <c r="K266" s="90" t="s">
        <v>2878</v>
      </c>
    </row>
    <row r="267" spans="1:11" ht="38.25">
      <c r="A267" t="s">
        <v>3734</v>
      </c>
      <c r="B267" s="27">
        <v>1013</v>
      </c>
      <c r="C267" s="80" t="s">
        <v>1977</v>
      </c>
      <c r="D267" s="75" t="s">
        <v>2138</v>
      </c>
      <c r="E267" s="75" t="s">
        <v>2692</v>
      </c>
      <c r="F267" s="75" t="s">
        <v>1701</v>
      </c>
      <c r="G267" s="76" t="s">
        <v>661</v>
      </c>
      <c r="H267" s="76" t="s">
        <v>662</v>
      </c>
      <c r="I267" s="78" t="s">
        <v>1200</v>
      </c>
      <c r="J267" s="78" t="s">
        <v>1201</v>
      </c>
      <c r="K267" s="90" t="s">
        <v>2878</v>
      </c>
    </row>
    <row r="268" spans="1:11" ht="51">
      <c r="A268" t="s">
        <v>3734</v>
      </c>
      <c r="B268" s="27">
        <v>1014</v>
      </c>
      <c r="C268" s="80" t="s">
        <v>1977</v>
      </c>
      <c r="D268" s="75" t="s">
        <v>2138</v>
      </c>
      <c r="E268" s="75" t="s">
        <v>2692</v>
      </c>
      <c r="F268" s="75" t="s">
        <v>1651</v>
      </c>
      <c r="G268" s="76" t="s">
        <v>661</v>
      </c>
      <c r="H268" s="76" t="s">
        <v>662</v>
      </c>
      <c r="I268" s="78" t="s">
        <v>1202</v>
      </c>
      <c r="J268" s="78" t="s">
        <v>850</v>
      </c>
      <c r="K268" s="90" t="s">
        <v>122</v>
      </c>
    </row>
    <row r="269" spans="1:11" ht="102">
      <c r="A269" t="s">
        <v>3734</v>
      </c>
      <c r="B269" s="27">
        <v>1015</v>
      </c>
      <c r="C269" s="80" t="s">
        <v>1977</v>
      </c>
      <c r="D269" s="75" t="s">
        <v>2147</v>
      </c>
      <c r="E269" s="75" t="s">
        <v>2692</v>
      </c>
      <c r="F269" s="75" t="s">
        <v>1782</v>
      </c>
      <c r="G269" s="76" t="s">
        <v>661</v>
      </c>
      <c r="H269" s="76" t="s">
        <v>662</v>
      </c>
      <c r="I269" s="78" t="s">
        <v>1246</v>
      </c>
      <c r="J269" s="78" t="s">
        <v>272</v>
      </c>
      <c r="K269" s="90" t="s">
        <v>1274</v>
      </c>
    </row>
    <row r="270" spans="1:11" ht="89.25">
      <c r="A270" t="s">
        <v>3734</v>
      </c>
      <c r="B270" s="27">
        <v>1016</v>
      </c>
      <c r="C270" s="80" t="s">
        <v>1977</v>
      </c>
      <c r="D270" s="75" t="s">
        <v>776</v>
      </c>
      <c r="E270" s="75" t="s">
        <v>2692</v>
      </c>
      <c r="F270" s="75" t="s">
        <v>676</v>
      </c>
      <c r="G270" s="76" t="s">
        <v>661</v>
      </c>
      <c r="H270" s="76" t="s">
        <v>662</v>
      </c>
      <c r="I270" s="78" t="s">
        <v>1246</v>
      </c>
      <c r="J270" s="78" t="s">
        <v>1878</v>
      </c>
      <c r="K270" s="90" t="s">
        <v>123</v>
      </c>
    </row>
    <row r="271" spans="1:11" ht="140.25">
      <c r="A271" t="s">
        <v>3734</v>
      </c>
      <c r="B271" s="27">
        <v>1017</v>
      </c>
      <c r="C271" s="80" t="s">
        <v>1977</v>
      </c>
      <c r="D271" s="75" t="s">
        <v>776</v>
      </c>
      <c r="E271" s="75" t="s">
        <v>2692</v>
      </c>
      <c r="F271" s="75" t="s">
        <v>1790</v>
      </c>
      <c r="G271" s="76" t="s">
        <v>661</v>
      </c>
      <c r="H271" s="76" t="s">
        <v>662</v>
      </c>
      <c r="I271" s="78" t="s">
        <v>1246</v>
      </c>
      <c r="J271" s="78" t="s">
        <v>1879</v>
      </c>
      <c r="K271" s="90" t="s">
        <v>123</v>
      </c>
    </row>
    <row r="272" spans="1:11" ht="114.75">
      <c r="A272" t="s">
        <v>3734</v>
      </c>
      <c r="B272" s="27">
        <v>1018</v>
      </c>
      <c r="C272" s="80" t="s">
        <v>1977</v>
      </c>
      <c r="D272" s="75" t="s">
        <v>1905</v>
      </c>
      <c r="E272" s="75" t="s">
        <v>2692</v>
      </c>
      <c r="F272" s="75" t="s">
        <v>1692</v>
      </c>
      <c r="G272" s="76" t="s">
        <v>661</v>
      </c>
      <c r="H272" s="76" t="s">
        <v>662</v>
      </c>
      <c r="I272" s="78" t="s">
        <v>1246</v>
      </c>
      <c r="J272" s="78" t="s">
        <v>1880</v>
      </c>
      <c r="K272" s="90" t="s">
        <v>343</v>
      </c>
    </row>
    <row r="273" spans="1:11" ht="89.25">
      <c r="A273" t="s">
        <v>3734</v>
      </c>
      <c r="B273" s="27">
        <v>1020</v>
      </c>
      <c r="C273" s="80" t="s">
        <v>1977</v>
      </c>
      <c r="D273" s="75" t="s">
        <v>1905</v>
      </c>
      <c r="E273" s="75" t="s">
        <v>2692</v>
      </c>
      <c r="F273" s="75" t="s">
        <v>57</v>
      </c>
      <c r="G273" s="76" t="s">
        <v>661</v>
      </c>
      <c r="H273" s="76" t="s">
        <v>662</v>
      </c>
      <c r="I273" s="78" t="s">
        <v>3370</v>
      </c>
      <c r="J273" s="78" t="s">
        <v>3371</v>
      </c>
      <c r="K273" s="90" t="s">
        <v>343</v>
      </c>
    </row>
    <row r="274" spans="1:11" ht="51">
      <c r="A274" t="s">
        <v>3734</v>
      </c>
      <c r="B274" s="27">
        <v>1021</v>
      </c>
      <c r="C274" s="80" t="s">
        <v>1977</v>
      </c>
      <c r="D274" s="75" t="s">
        <v>1905</v>
      </c>
      <c r="E274" s="75" t="s">
        <v>2691</v>
      </c>
      <c r="F274" s="75" t="s">
        <v>1652</v>
      </c>
      <c r="G274" s="76" t="s">
        <v>661</v>
      </c>
      <c r="H274" s="76" t="s">
        <v>662</v>
      </c>
      <c r="I274" s="78" t="s">
        <v>2065</v>
      </c>
      <c r="J274" s="78" t="s">
        <v>3372</v>
      </c>
      <c r="K274" s="90" t="s">
        <v>343</v>
      </c>
    </row>
    <row r="275" spans="1:11" ht="89.25">
      <c r="A275" t="s">
        <v>3734</v>
      </c>
      <c r="B275" s="27">
        <v>1028</v>
      </c>
      <c r="C275" s="80" t="s">
        <v>1977</v>
      </c>
      <c r="D275" s="75" t="s">
        <v>2690</v>
      </c>
      <c r="E275" s="75" t="s">
        <v>2691</v>
      </c>
      <c r="F275" s="75" t="s">
        <v>676</v>
      </c>
      <c r="G275" s="76" t="s">
        <v>661</v>
      </c>
      <c r="H275" s="76" t="s">
        <v>662</v>
      </c>
      <c r="I275" s="78" t="s">
        <v>3404</v>
      </c>
      <c r="J275" s="78" t="s">
        <v>3405</v>
      </c>
      <c r="K275" s="90" t="s">
        <v>2622</v>
      </c>
    </row>
    <row r="276" spans="1:11" ht="216.75">
      <c r="A276" t="s">
        <v>3734</v>
      </c>
      <c r="B276" s="27">
        <v>1029</v>
      </c>
      <c r="C276" s="80" t="s">
        <v>1977</v>
      </c>
      <c r="D276" s="75" t="s">
        <v>1779</v>
      </c>
      <c r="E276" s="75" t="s">
        <v>2691</v>
      </c>
      <c r="F276" s="75" t="s">
        <v>2514</v>
      </c>
      <c r="G276" s="76" t="s">
        <v>661</v>
      </c>
      <c r="H276" s="76" t="s">
        <v>662</v>
      </c>
      <c r="I276" s="78" t="s">
        <v>3406</v>
      </c>
      <c r="J276" s="78" t="s">
        <v>3407</v>
      </c>
      <c r="K276" s="90" t="s">
        <v>492</v>
      </c>
    </row>
    <row r="277" spans="1:11" ht="25.5">
      <c r="A277" t="s">
        <v>3734</v>
      </c>
      <c r="B277" s="27">
        <v>1030</v>
      </c>
      <c r="C277" s="80" t="s">
        <v>1977</v>
      </c>
      <c r="D277" s="75" t="s">
        <v>223</v>
      </c>
      <c r="E277" s="75" t="s">
        <v>1657</v>
      </c>
      <c r="F277" s="75" t="s">
        <v>1701</v>
      </c>
      <c r="G277" s="76" t="s">
        <v>661</v>
      </c>
      <c r="H277" s="76" t="s">
        <v>662</v>
      </c>
      <c r="I277" s="78" t="s">
        <v>3408</v>
      </c>
      <c r="J277" s="78" t="s">
        <v>3409</v>
      </c>
      <c r="K277" s="90" t="s">
        <v>2878</v>
      </c>
    </row>
    <row r="278" spans="1:11" ht="267.75">
      <c r="A278" t="s">
        <v>3734</v>
      </c>
      <c r="B278" s="27">
        <v>1035</v>
      </c>
      <c r="C278" s="80" t="s">
        <v>1977</v>
      </c>
      <c r="D278" s="75" t="s">
        <v>671</v>
      </c>
      <c r="E278" s="75" t="s">
        <v>672</v>
      </c>
      <c r="F278" s="75" t="s">
        <v>1701</v>
      </c>
      <c r="G278" s="76" t="s">
        <v>661</v>
      </c>
      <c r="H278" s="76" t="s">
        <v>662</v>
      </c>
      <c r="I278" s="78" t="s">
        <v>3420</v>
      </c>
      <c r="J278" s="78" t="s">
        <v>2151</v>
      </c>
      <c r="K278" s="90" t="s">
        <v>1382</v>
      </c>
    </row>
    <row r="279" spans="1:11" ht="191.25">
      <c r="A279" t="s">
        <v>3734</v>
      </c>
      <c r="B279" s="27">
        <v>1037</v>
      </c>
      <c r="C279" s="80" t="s">
        <v>1977</v>
      </c>
      <c r="D279" s="75" t="s">
        <v>673</v>
      </c>
      <c r="E279" s="75" t="s">
        <v>672</v>
      </c>
      <c r="F279" s="75" t="s">
        <v>1782</v>
      </c>
      <c r="G279" s="76" t="s">
        <v>661</v>
      </c>
      <c r="H279" s="76" t="s">
        <v>662</v>
      </c>
      <c r="I279" s="78" t="s">
        <v>2784</v>
      </c>
      <c r="J279" s="78" t="s">
        <v>2785</v>
      </c>
      <c r="K279" s="90" t="s">
        <v>283</v>
      </c>
    </row>
    <row r="280" spans="1:11" ht="38.25">
      <c r="A280" t="s">
        <v>3734</v>
      </c>
      <c r="B280" s="27">
        <v>1039</v>
      </c>
      <c r="C280" s="80" t="s">
        <v>1977</v>
      </c>
      <c r="D280" s="75" t="s">
        <v>1415</v>
      </c>
      <c r="E280" s="75" t="s">
        <v>1782</v>
      </c>
      <c r="F280" s="75" t="s">
        <v>674</v>
      </c>
      <c r="G280" s="76" t="s">
        <v>661</v>
      </c>
      <c r="H280" s="76" t="s">
        <v>662</v>
      </c>
      <c r="I280" s="78" t="s">
        <v>2787</v>
      </c>
      <c r="J280" s="78" t="s">
        <v>2788</v>
      </c>
      <c r="K280" s="90" t="s">
        <v>1381</v>
      </c>
    </row>
    <row r="281" spans="1:11" ht="25.5">
      <c r="A281" t="s">
        <v>3734</v>
      </c>
      <c r="B281" s="27">
        <v>1044</v>
      </c>
      <c r="C281" s="80" t="s">
        <v>1977</v>
      </c>
      <c r="D281" s="75" t="s">
        <v>1798</v>
      </c>
      <c r="E281" s="75" t="s">
        <v>1799</v>
      </c>
      <c r="F281" s="75" t="s">
        <v>1422</v>
      </c>
      <c r="G281" s="76" t="s">
        <v>661</v>
      </c>
      <c r="H281" s="76" t="s">
        <v>662</v>
      </c>
      <c r="I281" s="78" t="s">
        <v>3486</v>
      </c>
      <c r="J281" s="78" t="s">
        <v>3487</v>
      </c>
      <c r="K281" s="90" t="s">
        <v>3124</v>
      </c>
    </row>
    <row r="282" spans="1:11" ht="51">
      <c r="A282" t="s">
        <v>3734</v>
      </c>
      <c r="B282" s="27">
        <v>1045</v>
      </c>
      <c r="C282" s="80" t="s">
        <v>3491</v>
      </c>
      <c r="D282" s="73" t="s">
        <v>663</v>
      </c>
      <c r="E282" s="73"/>
      <c r="F282" s="73"/>
      <c r="G282" s="74" t="s">
        <v>666</v>
      </c>
      <c r="H282" s="74" t="s">
        <v>662</v>
      </c>
      <c r="I282" s="160" t="s">
        <v>3492</v>
      </c>
      <c r="J282" s="77"/>
      <c r="K282" s="90" t="s">
        <v>332</v>
      </c>
    </row>
    <row r="283" spans="1:11" ht="51">
      <c r="A283" t="s">
        <v>3734</v>
      </c>
      <c r="B283" s="27">
        <v>1046</v>
      </c>
      <c r="C283" s="80" t="s">
        <v>3491</v>
      </c>
      <c r="D283" s="75" t="s">
        <v>3488</v>
      </c>
      <c r="E283" s="75"/>
      <c r="F283" s="75"/>
      <c r="G283" s="76" t="s">
        <v>666</v>
      </c>
      <c r="H283" s="76" t="s">
        <v>662</v>
      </c>
      <c r="I283" s="160" t="s">
        <v>3493</v>
      </c>
      <c r="J283" s="78"/>
      <c r="K283" s="90" t="s">
        <v>332</v>
      </c>
    </row>
    <row r="284" spans="1:11" ht="38.25">
      <c r="A284" t="s">
        <v>3734</v>
      </c>
      <c r="B284" s="27">
        <v>1047</v>
      </c>
      <c r="C284" s="80" t="s">
        <v>3491</v>
      </c>
      <c r="D284" s="75" t="s">
        <v>3489</v>
      </c>
      <c r="E284" s="75" t="s">
        <v>2679</v>
      </c>
      <c r="F284" s="75" t="s">
        <v>3490</v>
      </c>
      <c r="G284" s="76" t="s">
        <v>666</v>
      </c>
      <c r="H284" s="76" t="s">
        <v>662</v>
      </c>
      <c r="I284" s="78" t="s">
        <v>3494</v>
      </c>
      <c r="J284" s="78" t="s">
        <v>3495</v>
      </c>
      <c r="K284" s="90" t="s">
        <v>332</v>
      </c>
    </row>
    <row r="285" spans="1:11" ht="25.5">
      <c r="A285" t="s">
        <v>3734</v>
      </c>
      <c r="B285" s="27">
        <v>1048</v>
      </c>
      <c r="C285" s="80" t="s">
        <v>3491</v>
      </c>
      <c r="D285" s="75" t="s">
        <v>2512</v>
      </c>
      <c r="E285" s="75" t="s">
        <v>1652</v>
      </c>
      <c r="F285" s="75" t="s">
        <v>676</v>
      </c>
      <c r="G285" s="76" t="s">
        <v>661</v>
      </c>
      <c r="H285" s="76" t="s">
        <v>662</v>
      </c>
      <c r="I285" s="78" t="s">
        <v>3496</v>
      </c>
      <c r="J285" s="78" t="s">
        <v>3497</v>
      </c>
      <c r="K285" s="90" t="s">
        <v>3124</v>
      </c>
    </row>
    <row r="286" spans="1:11" ht="38.25">
      <c r="A286" t="s">
        <v>3734</v>
      </c>
      <c r="B286" s="27">
        <v>1060</v>
      </c>
      <c r="C286" s="80" t="s">
        <v>2045</v>
      </c>
      <c r="D286" s="75" t="s">
        <v>772</v>
      </c>
      <c r="E286" s="75" t="s">
        <v>670</v>
      </c>
      <c r="F286" s="75" t="s">
        <v>2046</v>
      </c>
      <c r="G286" s="76" t="s">
        <v>661</v>
      </c>
      <c r="H286" s="76" t="s">
        <v>662</v>
      </c>
      <c r="I286" s="78" t="s">
        <v>2049</v>
      </c>
      <c r="J286" s="78" t="s">
        <v>2050</v>
      </c>
      <c r="K286" s="90" t="s">
        <v>1151</v>
      </c>
    </row>
    <row r="287" spans="1:11" ht="38.25">
      <c r="A287" t="s">
        <v>3734</v>
      </c>
      <c r="B287" s="27">
        <v>1061</v>
      </c>
      <c r="C287" s="80" t="s">
        <v>2045</v>
      </c>
      <c r="D287" s="75" t="s">
        <v>2502</v>
      </c>
      <c r="E287" s="75" t="s">
        <v>1690</v>
      </c>
      <c r="F287" s="75" t="s">
        <v>665</v>
      </c>
      <c r="G287" s="76" t="s">
        <v>661</v>
      </c>
      <c r="H287" s="76" t="s">
        <v>662</v>
      </c>
      <c r="I287" s="78" t="s">
        <v>2051</v>
      </c>
      <c r="J287" s="78" t="s">
        <v>2052</v>
      </c>
      <c r="K287" s="90" t="s">
        <v>477</v>
      </c>
    </row>
    <row r="288" spans="1:11" ht="63.75">
      <c r="A288" t="s">
        <v>3734</v>
      </c>
      <c r="B288" s="27">
        <v>1065</v>
      </c>
      <c r="C288" s="80" t="s">
        <v>2045</v>
      </c>
      <c r="D288" s="75" t="s">
        <v>778</v>
      </c>
      <c r="E288" s="75" t="s">
        <v>2514</v>
      </c>
      <c r="F288" s="75" t="s">
        <v>1701</v>
      </c>
      <c r="G288" s="76" t="s">
        <v>661</v>
      </c>
      <c r="H288" s="76" t="s">
        <v>662</v>
      </c>
      <c r="I288" s="78" t="s">
        <v>2056</v>
      </c>
      <c r="J288" s="78" t="s">
        <v>2057</v>
      </c>
      <c r="K288" s="90" t="s">
        <v>353</v>
      </c>
    </row>
    <row r="289" spans="1:11" ht="63.75">
      <c r="A289" t="s">
        <v>3734</v>
      </c>
      <c r="B289" s="27">
        <v>1066</v>
      </c>
      <c r="C289" s="80" t="s">
        <v>2045</v>
      </c>
      <c r="D289" s="75" t="s">
        <v>778</v>
      </c>
      <c r="E289" s="75" t="s">
        <v>2514</v>
      </c>
      <c r="F289" s="75" t="s">
        <v>2477</v>
      </c>
      <c r="G289" s="76" t="s">
        <v>661</v>
      </c>
      <c r="H289" s="76" t="s">
        <v>662</v>
      </c>
      <c r="I289" s="78" t="s">
        <v>2056</v>
      </c>
      <c r="J289" s="78" t="s">
        <v>2057</v>
      </c>
      <c r="K289" s="90" t="s">
        <v>174</v>
      </c>
    </row>
    <row r="290" spans="1:11" ht="51">
      <c r="A290" t="s">
        <v>3734</v>
      </c>
      <c r="B290" s="27">
        <v>1067</v>
      </c>
      <c r="C290" s="80" t="s">
        <v>2045</v>
      </c>
      <c r="D290" s="75" t="s">
        <v>1313</v>
      </c>
      <c r="E290" s="75" t="s">
        <v>58</v>
      </c>
      <c r="F290" s="75" t="s">
        <v>674</v>
      </c>
      <c r="G290" s="76" t="s">
        <v>661</v>
      </c>
      <c r="H290" s="76" t="s">
        <v>662</v>
      </c>
      <c r="I290" s="78" t="s">
        <v>2058</v>
      </c>
      <c r="J290" s="78" t="s">
        <v>2059</v>
      </c>
      <c r="K290" s="90" t="s">
        <v>332</v>
      </c>
    </row>
    <row r="291" spans="1:11" ht="51">
      <c r="A291" t="s">
        <v>3734</v>
      </c>
      <c r="B291" s="27">
        <v>1069</v>
      </c>
      <c r="C291" s="80" t="s">
        <v>2060</v>
      </c>
      <c r="D291" s="75" t="s">
        <v>2517</v>
      </c>
      <c r="E291" s="75" t="s">
        <v>2518</v>
      </c>
      <c r="F291" s="75" t="s">
        <v>2477</v>
      </c>
      <c r="G291" s="76" t="s">
        <v>661</v>
      </c>
      <c r="H291" s="76" t="s">
        <v>662</v>
      </c>
      <c r="I291" s="78" t="s">
        <v>3127</v>
      </c>
      <c r="J291" s="78" t="s">
        <v>3128</v>
      </c>
      <c r="K291" s="90" t="s">
        <v>3125</v>
      </c>
    </row>
    <row r="292" spans="1:11" ht="38.25">
      <c r="A292" t="s">
        <v>3734</v>
      </c>
      <c r="B292" s="27">
        <v>1070</v>
      </c>
      <c r="C292" s="80" t="s">
        <v>2060</v>
      </c>
      <c r="D292" s="75" t="s">
        <v>2517</v>
      </c>
      <c r="E292" s="75" t="s">
        <v>660</v>
      </c>
      <c r="F292" s="75" t="s">
        <v>1701</v>
      </c>
      <c r="G292" s="76" t="s">
        <v>661</v>
      </c>
      <c r="H292" s="76" t="s">
        <v>662</v>
      </c>
      <c r="I292" s="78" t="s">
        <v>3129</v>
      </c>
      <c r="J292" s="78" t="s">
        <v>2637</v>
      </c>
      <c r="K292" s="90" t="s">
        <v>354</v>
      </c>
    </row>
    <row r="293" spans="1:11" ht="76.5">
      <c r="A293" t="s">
        <v>3734</v>
      </c>
      <c r="B293" s="27">
        <v>1071</v>
      </c>
      <c r="C293" s="80" t="s">
        <v>2060</v>
      </c>
      <c r="D293" s="75" t="s">
        <v>658</v>
      </c>
      <c r="E293" s="75" t="s">
        <v>660</v>
      </c>
      <c r="F293" s="75" t="s">
        <v>1782</v>
      </c>
      <c r="G293" s="76" t="s">
        <v>661</v>
      </c>
      <c r="H293" s="76" t="s">
        <v>662</v>
      </c>
      <c r="I293" s="78" t="s">
        <v>2638</v>
      </c>
      <c r="J293" s="78" t="s">
        <v>2639</v>
      </c>
      <c r="K293" s="90" t="s">
        <v>2232</v>
      </c>
    </row>
    <row r="294" spans="1:11" ht="63.75">
      <c r="A294" t="s">
        <v>3734</v>
      </c>
      <c r="B294" s="27">
        <v>1074</v>
      </c>
      <c r="C294" s="80" t="s">
        <v>2060</v>
      </c>
      <c r="D294" s="75" t="s">
        <v>771</v>
      </c>
      <c r="E294" s="75" t="s">
        <v>2499</v>
      </c>
      <c r="F294" s="75" t="s">
        <v>2684</v>
      </c>
      <c r="G294" s="76" t="s">
        <v>661</v>
      </c>
      <c r="H294" s="76" t="s">
        <v>662</v>
      </c>
      <c r="I294" s="78" t="s">
        <v>3294</v>
      </c>
      <c r="J294" s="78" t="s">
        <v>3295</v>
      </c>
      <c r="K294" s="90" t="s">
        <v>3125</v>
      </c>
    </row>
    <row r="295" spans="1:11" ht="63.75">
      <c r="A295" t="s">
        <v>3734</v>
      </c>
      <c r="B295" s="27">
        <v>1075</v>
      </c>
      <c r="C295" s="80" t="s">
        <v>2060</v>
      </c>
      <c r="D295" s="75" t="s">
        <v>669</v>
      </c>
      <c r="E295" s="75" t="s">
        <v>670</v>
      </c>
      <c r="F295" s="75" t="s">
        <v>665</v>
      </c>
      <c r="G295" s="76" t="s">
        <v>661</v>
      </c>
      <c r="H295" s="76" t="s">
        <v>662</v>
      </c>
      <c r="I295" s="78" t="s">
        <v>3092</v>
      </c>
      <c r="J295" s="78" t="s">
        <v>3093</v>
      </c>
      <c r="K295" s="90" t="s">
        <v>1378</v>
      </c>
    </row>
    <row r="296" spans="1:11" ht="140.25">
      <c r="A296" t="s">
        <v>3734</v>
      </c>
      <c r="B296" s="27">
        <v>1077</v>
      </c>
      <c r="C296" s="80" t="s">
        <v>2060</v>
      </c>
      <c r="D296" s="75" t="s">
        <v>669</v>
      </c>
      <c r="E296" s="75" t="s">
        <v>670</v>
      </c>
      <c r="F296" s="75" t="s">
        <v>674</v>
      </c>
      <c r="G296" s="76" t="s">
        <v>661</v>
      </c>
      <c r="H296" s="76" t="s">
        <v>662</v>
      </c>
      <c r="I296" s="78" t="s">
        <v>3096</v>
      </c>
      <c r="J296" s="78" t="s">
        <v>3097</v>
      </c>
      <c r="K296" s="90" t="s">
        <v>1146</v>
      </c>
    </row>
    <row r="297" spans="1:11" ht="76.5">
      <c r="A297" t="s">
        <v>3734</v>
      </c>
      <c r="B297" s="27">
        <v>1080</v>
      </c>
      <c r="C297" s="80" t="s">
        <v>2060</v>
      </c>
      <c r="D297" s="75" t="s">
        <v>55</v>
      </c>
      <c r="E297" s="75" t="s">
        <v>674</v>
      </c>
      <c r="F297" s="75" t="s">
        <v>1651</v>
      </c>
      <c r="G297" s="76" t="s">
        <v>661</v>
      </c>
      <c r="H297" s="76" t="s">
        <v>662</v>
      </c>
      <c r="I297" s="78" t="s">
        <v>3119</v>
      </c>
      <c r="J297" s="78" t="s">
        <v>3120</v>
      </c>
      <c r="K297" s="90" t="s">
        <v>145</v>
      </c>
    </row>
    <row r="298" spans="1:11" ht="25.5">
      <c r="A298" t="s">
        <v>3734</v>
      </c>
      <c r="B298" s="27">
        <v>1081</v>
      </c>
      <c r="C298" s="80" t="s">
        <v>2060</v>
      </c>
      <c r="D298" s="75" t="s">
        <v>774</v>
      </c>
      <c r="E298" s="75" t="s">
        <v>1651</v>
      </c>
      <c r="F298" s="75" t="s">
        <v>1782</v>
      </c>
      <c r="G298" s="76" t="s">
        <v>661</v>
      </c>
      <c r="H298" s="76" t="s">
        <v>662</v>
      </c>
      <c r="I298" s="78" t="s">
        <v>3121</v>
      </c>
      <c r="J298" s="78" t="s">
        <v>3122</v>
      </c>
      <c r="K298" s="90" t="s">
        <v>2625</v>
      </c>
    </row>
    <row r="299" spans="1:11" ht="51">
      <c r="A299" t="s">
        <v>3734</v>
      </c>
      <c r="B299" s="27">
        <v>1082</v>
      </c>
      <c r="C299" s="80" t="s">
        <v>2060</v>
      </c>
      <c r="D299" s="75" t="s">
        <v>222</v>
      </c>
      <c r="E299" s="75" t="s">
        <v>1651</v>
      </c>
      <c r="F299" s="75" t="s">
        <v>58</v>
      </c>
      <c r="G299" s="76" t="s">
        <v>666</v>
      </c>
      <c r="H299" s="76" t="s">
        <v>662</v>
      </c>
      <c r="I299" s="78" t="s">
        <v>3123</v>
      </c>
      <c r="J299" s="78" t="s">
        <v>2846</v>
      </c>
      <c r="K299" s="90" t="s">
        <v>358</v>
      </c>
    </row>
    <row r="300" spans="1:11" ht="76.5">
      <c r="A300" t="s">
        <v>3734</v>
      </c>
      <c r="B300" s="27">
        <v>1084</v>
      </c>
      <c r="C300" s="80" t="s">
        <v>2848</v>
      </c>
      <c r="D300" s="75" t="s">
        <v>772</v>
      </c>
      <c r="E300" s="75" t="s">
        <v>670</v>
      </c>
      <c r="F300" s="75" t="s">
        <v>2680</v>
      </c>
      <c r="G300" s="76" t="s">
        <v>661</v>
      </c>
      <c r="H300" s="76" t="s">
        <v>662</v>
      </c>
      <c r="I300" s="78" t="s">
        <v>1736</v>
      </c>
      <c r="J300" s="78" t="s">
        <v>1737</v>
      </c>
      <c r="K300" s="90" t="s">
        <v>1149</v>
      </c>
    </row>
    <row r="301" spans="1:11" ht="38.25">
      <c r="A301" t="s">
        <v>3734</v>
      </c>
      <c r="B301" s="27">
        <v>1085</v>
      </c>
      <c r="C301" s="80" t="s">
        <v>2848</v>
      </c>
      <c r="D301" s="75" t="s">
        <v>2502</v>
      </c>
      <c r="E301" s="75" t="s">
        <v>1690</v>
      </c>
      <c r="F301" s="75" t="s">
        <v>2847</v>
      </c>
      <c r="G301" s="76" t="s">
        <v>661</v>
      </c>
      <c r="H301" s="76" t="s">
        <v>662</v>
      </c>
      <c r="I301" s="78" t="s">
        <v>1738</v>
      </c>
      <c r="J301" s="78" t="s">
        <v>1739</v>
      </c>
      <c r="K301" s="90" t="s">
        <v>477</v>
      </c>
    </row>
    <row r="302" spans="1:11" ht="38.25">
      <c r="A302" t="s">
        <v>3734</v>
      </c>
      <c r="B302" s="27">
        <v>1092</v>
      </c>
      <c r="C302" s="80" t="s">
        <v>1745</v>
      </c>
      <c r="D302" s="73" t="s">
        <v>2512</v>
      </c>
      <c r="E302" s="75" t="s">
        <v>1652</v>
      </c>
      <c r="F302" s="75" t="s">
        <v>1667</v>
      </c>
      <c r="G302" s="76" t="s">
        <v>661</v>
      </c>
      <c r="H302" s="76" t="s">
        <v>662</v>
      </c>
      <c r="I302" s="78" t="s">
        <v>1750</v>
      </c>
      <c r="J302" s="78"/>
      <c r="K302" s="90" t="s">
        <v>1641</v>
      </c>
    </row>
    <row r="303" spans="1:11" ht="114.75">
      <c r="A303" t="s">
        <v>3734</v>
      </c>
      <c r="B303" s="27">
        <v>1093</v>
      </c>
      <c r="C303" s="80" t="s">
        <v>1745</v>
      </c>
      <c r="D303" s="75" t="s">
        <v>217</v>
      </c>
      <c r="E303" s="75" t="s">
        <v>2477</v>
      </c>
      <c r="F303" s="75" t="s">
        <v>1740</v>
      </c>
      <c r="G303" s="76" t="s">
        <v>661</v>
      </c>
      <c r="H303" s="76" t="s">
        <v>662</v>
      </c>
      <c r="I303" s="78" t="s">
        <v>1751</v>
      </c>
      <c r="J303" s="78"/>
      <c r="K303" s="194" t="s">
        <v>2360</v>
      </c>
    </row>
    <row r="304" spans="1:11" ht="63.75">
      <c r="A304" t="s">
        <v>3734</v>
      </c>
      <c r="B304" s="27">
        <v>1096</v>
      </c>
      <c r="C304" s="80" t="s">
        <v>1745</v>
      </c>
      <c r="D304" s="75" t="s">
        <v>1902</v>
      </c>
      <c r="E304" s="75" t="s">
        <v>660</v>
      </c>
      <c r="F304" s="75" t="s">
        <v>1741</v>
      </c>
      <c r="G304" s="76" t="s">
        <v>661</v>
      </c>
      <c r="H304" s="76" t="s">
        <v>662</v>
      </c>
      <c r="I304" s="78" t="s">
        <v>338</v>
      </c>
      <c r="J304" s="78"/>
      <c r="K304" s="90" t="s">
        <v>1376</v>
      </c>
    </row>
    <row r="305" spans="1:11" ht="76.5">
      <c r="A305" t="s">
        <v>3734</v>
      </c>
      <c r="B305" s="27">
        <v>1097</v>
      </c>
      <c r="C305" s="80" t="s">
        <v>1745</v>
      </c>
      <c r="D305" s="75" t="s">
        <v>1652</v>
      </c>
      <c r="E305" s="75" t="s">
        <v>1701</v>
      </c>
      <c r="F305" s="75" t="s">
        <v>1742</v>
      </c>
      <c r="G305" s="76" t="s">
        <v>661</v>
      </c>
      <c r="H305" s="76" t="s">
        <v>662</v>
      </c>
      <c r="I305" s="78" t="s">
        <v>812</v>
      </c>
      <c r="J305" s="78"/>
      <c r="K305" s="90" t="s">
        <v>1372</v>
      </c>
    </row>
    <row r="306" spans="1:11" ht="25.5">
      <c r="A306" t="s">
        <v>3734</v>
      </c>
      <c r="B306" s="27">
        <v>1098</v>
      </c>
      <c r="C306" s="80" t="s">
        <v>1745</v>
      </c>
      <c r="D306" s="118" t="s">
        <v>658</v>
      </c>
      <c r="E306" s="118" t="s">
        <v>660</v>
      </c>
      <c r="F306" s="118" t="s">
        <v>2684</v>
      </c>
      <c r="G306" s="119" t="s">
        <v>661</v>
      </c>
      <c r="H306" s="119" t="s">
        <v>662</v>
      </c>
      <c r="I306" s="120" t="s">
        <v>813</v>
      </c>
      <c r="J306" s="120"/>
      <c r="K306" s="90" t="s">
        <v>3124</v>
      </c>
    </row>
    <row r="307" spans="1:11" ht="63.75">
      <c r="A307" t="s">
        <v>3734</v>
      </c>
      <c r="B307" s="27">
        <v>1099</v>
      </c>
      <c r="C307" s="80" t="s">
        <v>1745</v>
      </c>
      <c r="D307" s="118" t="s">
        <v>1743</v>
      </c>
      <c r="E307" s="118" t="s">
        <v>665</v>
      </c>
      <c r="F307" s="118"/>
      <c r="G307" s="119" t="s">
        <v>661</v>
      </c>
      <c r="H307" s="119" t="s">
        <v>662</v>
      </c>
      <c r="I307" s="120" t="s">
        <v>814</v>
      </c>
      <c r="J307" s="120"/>
      <c r="K307" s="90" t="s">
        <v>1387</v>
      </c>
    </row>
    <row r="308" spans="1:11" ht="25.5">
      <c r="A308" t="s">
        <v>3734</v>
      </c>
      <c r="B308" s="27">
        <v>1100</v>
      </c>
      <c r="C308" s="80" t="s">
        <v>1745</v>
      </c>
      <c r="D308" s="75" t="s">
        <v>771</v>
      </c>
      <c r="E308" s="75" t="s">
        <v>2499</v>
      </c>
      <c r="F308" s="75" t="s">
        <v>716</v>
      </c>
      <c r="G308" s="76" t="s">
        <v>661</v>
      </c>
      <c r="H308" s="76" t="s">
        <v>662</v>
      </c>
      <c r="I308" s="78" t="s">
        <v>815</v>
      </c>
      <c r="J308" s="78" t="s">
        <v>816</v>
      </c>
      <c r="K308" s="90" t="s">
        <v>3125</v>
      </c>
    </row>
    <row r="309" spans="1:11" ht="51">
      <c r="A309" t="s">
        <v>3734</v>
      </c>
      <c r="B309" s="27">
        <v>1103</v>
      </c>
      <c r="C309" s="80" t="s">
        <v>1745</v>
      </c>
      <c r="D309" s="75" t="s">
        <v>771</v>
      </c>
      <c r="E309" s="75" t="s">
        <v>670</v>
      </c>
      <c r="F309" s="75" t="s">
        <v>1744</v>
      </c>
      <c r="G309" s="76" t="s">
        <v>661</v>
      </c>
      <c r="H309" s="76" t="s">
        <v>662</v>
      </c>
      <c r="I309" s="78" t="s">
        <v>821</v>
      </c>
      <c r="J309" s="78"/>
      <c r="K309" s="90" t="s">
        <v>415</v>
      </c>
    </row>
    <row r="310" spans="1:11" ht="409.5">
      <c r="A310" t="s">
        <v>3734</v>
      </c>
      <c r="B310" s="27">
        <v>1104</v>
      </c>
      <c r="C310" s="80" t="s">
        <v>823</v>
      </c>
      <c r="D310" s="73" t="s">
        <v>822</v>
      </c>
      <c r="E310" s="73"/>
      <c r="F310" s="73"/>
      <c r="G310" s="74" t="s">
        <v>661</v>
      </c>
      <c r="H310" s="74" t="s">
        <v>662</v>
      </c>
      <c r="I310" s="77" t="s">
        <v>1482</v>
      </c>
      <c r="J310" s="77" t="s">
        <v>1483</v>
      </c>
      <c r="K310" s="90" t="s">
        <v>750</v>
      </c>
    </row>
    <row r="311" spans="1:11" ht="140.25">
      <c r="A311" t="s">
        <v>3734</v>
      </c>
      <c r="B311" s="27">
        <v>1105</v>
      </c>
      <c r="C311" s="80" t="s">
        <v>823</v>
      </c>
      <c r="D311" s="75" t="s">
        <v>2512</v>
      </c>
      <c r="E311" s="75" t="s">
        <v>1652</v>
      </c>
      <c r="F311" s="75" t="s">
        <v>2680</v>
      </c>
      <c r="G311" s="76" t="s">
        <v>661</v>
      </c>
      <c r="H311" s="76" t="s">
        <v>662</v>
      </c>
      <c r="I311" s="78" t="s">
        <v>2326</v>
      </c>
      <c r="J311" s="78" t="s">
        <v>2327</v>
      </c>
      <c r="K311" s="90" t="s">
        <v>1640</v>
      </c>
    </row>
    <row r="312" spans="1:11" ht="76.5">
      <c r="A312" t="s">
        <v>3734</v>
      </c>
      <c r="B312" s="27">
        <v>1106</v>
      </c>
      <c r="C312" s="80" t="s">
        <v>823</v>
      </c>
      <c r="D312" s="75" t="s">
        <v>713</v>
      </c>
      <c r="E312" s="75" t="s">
        <v>2477</v>
      </c>
      <c r="F312" s="75" t="s">
        <v>2507</v>
      </c>
      <c r="G312" s="76" t="s">
        <v>661</v>
      </c>
      <c r="H312" s="76" t="s">
        <v>662</v>
      </c>
      <c r="I312" s="78" t="s">
        <v>2328</v>
      </c>
      <c r="J312" s="78" t="s">
        <v>2277</v>
      </c>
      <c r="K312" s="90" t="s">
        <v>2878</v>
      </c>
    </row>
    <row r="313" spans="1:11" ht="63.75">
      <c r="A313" t="s">
        <v>3734</v>
      </c>
      <c r="B313" s="27">
        <v>1108</v>
      </c>
      <c r="C313" s="80" t="s">
        <v>823</v>
      </c>
      <c r="D313" s="75" t="s">
        <v>2517</v>
      </c>
      <c r="E313" s="75" t="s">
        <v>2518</v>
      </c>
      <c r="F313" s="75" t="s">
        <v>2507</v>
      </c>
      <c r="G313" s="76" t="s">
        <v>661</v>
      </c>
      <c r="H313" s="76" t="s">
        <v>662</v>
      </c>
      <c r="I313" s="78" t="s">
        <v>3236</v>
      </c>
      <c r="J313" s="78" t="s">
        <v>3237</v>
      </c>
      <c r="K313" s="90" t="s">
        <v>1642</v>
      </c>
    </row>
    <row r="314" spans="1:11" ht="38.25">
      <c r="A314" t="s">
        <v>3734</v>
      </c>
      <c r="B314" s="27">
        <v>1109</v>
      </c>
      <c r="C314" s="80" t="s">
        <v>823</v>
      </c>
      <c r="D314" s="75" t="s">
        <v>1902</v>
      </c>
      <c r="E314" s="75" t="s">
        <v>660</v>
      </c>
      <c r="F314" s="75" t="s">
        <v>1651</v>
      </c>
      <c r="G314" s="76" t="s">
        <v>661</v>
      </c>
      <c r="H314" s="76" t="s">
        <v>662</v>
      </c>
      <c r="I314" s="78" t="s">
        <v>3238</v>
      </c>
      <c r="J314" s="78" t="s">
        <v>3239</v>
      </c>
      <c r="K314" s="90" t="s">
        <v>3125</v>
      </c>
    </row>
    <row r="315" spans="1:11" ht="76.5">
      <c r="A315" t="s">
        <v>3734</v>
      </c>
      <c r="B315" s="27">
        <v>1110</v>
      </c>
      <c r="C315" s="80" t="s">
        <v>823</v>
      </c>
      <c r="D315" s="75" t="s">
        <v>658</v>
      </c>
      <c r="E315" s="75" t="s">
        <v>660</v>
      </c>
      <c r="F315" s="75" t="s">
        <v>2684</v>
      </c>
      <c r="G315" s="76" t="s">
        <v>661</v>
      </c>
      <c r="H315" s="76" t="s">
        <v>662</v>
      </c>
      <c r="I315" s="78" t="s">
        <v>3240</v>
      </c>
      <c r="J315" s="78" t="s">
        <v>3241</v>
      </c>
      <c r="K315" s="90" t="s">
        <v>1380</v>
      </c>
    </row>
    <row r="316" spans="1:11" ht="25.5">
      <c r="A316" t="s">
        <v>3734</v>
      </c>
      <c r="B316" s="27">
        <v>1112</v>
      </c>
      <c r="C316" s="80" t="s">
        <v>823</v>
      </c>
      <c r="D316" s="75" t="s">
        <v>658</v>
      </c>
      <c r="E316" s="75" t="s">
        <v>659</v>
      </c>
      <c r="F316" s="75" t="s">
        <v>660</v>
      </c>
      <c r="G316" s="76" t="s">
        <v>661</v>
      </c>
      <c r="H316" s="76" t="s">
        <v>662</v>
      </c>
      <c r="I316" s="78" t="s">
        <v>3244</v>
      </c>
      <c r="J316" s="78" t="s">
        <v>3245</v>
      </c>
      <c r="K316" s="90" t="s">
        <v>3124</v>
      </c>
    </row>
    <row r="317" spans="1:11" ht="38.25">
      <c r="A317" t="s">
        <v>3734</v>
      </c>
      <c r="B317" s="27">
        <v>1113</v>
      </c>
      <c r="C317" s="80" t="s">
        <v>823</v>
      </c>
      <c r="D317" s="75" t="s">
        <v>669</v>
      </c>
      <c r="E317" s="75" t="s">
        <v>670</v>
      </c>
      <c r="F317" s="75" t="s">
        <v>1652</v>
      </c>
      <c r="G317" s="76" t="s">
        <v>661</v>
      </c>
      <c r="H317" s="76" t="s">
        <v>662</v>
      </c>
      <c r="I317" s="78" t="s">
        <v>3246</v>
      </c>
      <c r="J317" s="78" t="s">
        <v>3247</v>
      </c>
      <c r="K317" s="90" t="s">
        <v>1147</v>
      </c>
    </row>
    <row r="318" spans="1:11" ht="63.75">
      <c r="A318" t="s">
        <v>3734</v>
      </c>
      <c r="B318" s="27">
        <v>1114</v>
      </c>
      <c r="C318" s="80" t="s">
        <v>823</v>
      </c>
      <c r="D318" s="75" t="s">
        <v>772</v>
      </c>
      <c r="E318" s="75" t="s">
        <v>670</v>
      </c>
      <c r="F318" s="75" t="s">
        <v>58</v>
      </c>
      <c r="G318" s="76" t="s">
        <v>661</v>
      </c>
      <c r="H318" s="76" t="s">
        <v>662</v>
      </c>
      <c r="I318" s="78" t="s">
        <v>3248</v>
      </c>
      <c r="J318" s="78" t="s">
        <v>3249</v>
      </c>
      <c r="K318" s="90" t="s">
        <v>1472</v>
      </c>
    </row>
    <row r="319" spans="1:11" ht="76.5">
      <c r="A319" t="s">
        <v>3734</v>
      </c>
      <c r="B319" s="27">
        <v>1115</v>
      </c>
      <c r="C319" s="80" t="s">
        <v>823</v>
      </c>
      <c r="D319" s="75" t="s">
        <v>772</v>
      </c>
      <c r="E319" s="75" t="s">
        <v>670</v>
      </c>
      <c r="F319" s="75" t="s">
        <v>1790</v>
      </c>
      <c r="G319" s="76" t="s">
        <v>661</v>
      </c>
      <c r="H319" s="76" t="s">
        <v>662</v>
      </c>
      <c r="I319" s="78" t="s">
        <v>3250</v>
      </c>
      <c r="J319" s="78" t="s">
        <v>2812</v>
      </c>
      <c r="K319" s="90" t="s">
        <v>1151</v>
      </c>
    </row>
    <row r="320" spans="1:11" ht="63.75">
      <c r="A320" t="s">
        <v>3734</v>
      </c>
      <c r="B320" s="27">
        <v>1116</v>
      </c>
      <c r="C320" s="80" t="s">
        <v>823</v>
      </c>
      <c r="D320" s="75" t="s">
        <v>772</v>
      </c>
      <c r="E320" s="75" t="s">
        <v>1690</v>
      </c>
      <c r="F320" s="75" t="s">
        <v>2507</v>
      </c>
      <c r="G320" s="76" t="s">
        <v>661</v>
      </c>
      <c r="H320" s="76" t="s">
        <v>662</v>
      </c>
      <c r="I320" s="78" t="s">
        <v>3250</v>
      </c>
      <c r="J320" s="78" t="s">
        <v>2813</v>
      </c>
      <c r="K320" s="90" t="s">
        <v>1151</v>
      </c>
    </row>
    <row r="321" spans="1:11" ht="63.75">
      <c r="A321" t="s">
        <v>3734</v>
      </c>
      <c r="B321" s="27">
        <v>1117</v>
      </c>
      <c r="C321" s="80" t="s">
        <v>823</v>
      </c>
      <c r="D321" s="75" t="s">
        <v>1432</v>
      </c>
      <c r="E321" s="75" t="s">
        <v>1690</v>
      </c>
      <c r="F321" s="75" t="s">
        <v>1666</v>
      </c>
      <c r="G321" s="76" t="s">
        <v>661</v>
      </c>
      <c r="H321" s="76" t="s">
        <v>662</v>
      </c>
      <c r="I321" s="78" t="s">
        <v>3250</v>
      </c>
      <c r="J321" s="78" t="s">
        <v>2814</v>
      </c>
      <c r="K321" s="192" t="s">
        <v>478</v>
      </c>
    </row>
    <row r="322" spans="1:11" ht="63.75">
      <c r="A322" t="s">
        <v>3734</v>
      </c>
      <c r="B322" s="27">
        <v>1118</v>
      </c>
      <c r="C322" s="80" t="s">
        <v>823</v>
      </c>
      <c r="D322" s="75" t="s">
        <v>1432</v>
      </c>
      <c r="E322" s="75" t="s">
        <v>1690</v>
      </c>
      <c r="F322" s="75" t="s">
        <v>1790</v>
      </c>
      <c r="G322" s="76" t="s">
        <v>661</v>
      </c>
      <c r="H322" s="76" t="s">
        <v>662</v>
      </c>
      <c r="I322" s="78" t="s">
        <v>3250</v>
      </c>
      <c r="J322" s="78" t="s">
        <v>2814</v>
      </c>
      <c r="K322" s="90" t="s">
        <v>478</v>
      </c>
    </row>
    <row r="323" spans="1:11" ht="25.5">
      <c r="A323" t="s">
        <v>3734</v>
      </c>
      <c r="B323" s="27">
        <v>1119</v>
      </c>
      <c r="C323" s="80" t="s">
        <v>823</v>
      </c>
      <c r="D323" s="75" t="s">
        <v>773</v>
      </c>
      <c r="E323" s="75" t="s">
        <v>674</v>
      </c>
      <c r="F323" s="75" t="s">
        <v>1691</v>
      </c>
      <c r="G323" s="76" t="s">
        <v>661</v>
      </c>
      <c r="H323" s="76" t="s">
        <v>662</v>
      </c>
      <c r="I323" s="78" t="s">
        <v>2815</v>
      </c>
      <c r="J323" s="78" t="s">
        <v>2816</v>
      </c>
      <c r="K323" s="90" t="s">
        <v>332</v>
      </c>
    </row>
    <row r="324" spans="1:11" ht="127.5">
      <c r="A324" t="s">
        <v>3734</v>
      </c>
      <c r="B324" s="27">
        <v>1120</v>
      </c>
      <c r="C324" s="80" t="s">
        <v>823</v>
      </c>
      <c r="D324" s="75" t="s">
        <v>221</v>
      </c>
      <c r="E324" s="75" t="s">
        <v>1651</v>
      </c>
      <c r="F324" s="75" t="s">
        <v>665</v>
      </c>
      <c r="G324" s="76" t="s">
        <v>661</v>
      </c>
      <c r="H324" s="76" t="s">
        <v>662</v>
      </c>
      <c r="I324" s="78" t="s">
        <v>2817</v>
      </c>
      <c r="J324" s="78" t="s">
        <v>2818</v>
      </c>
      <c r="K324" s="90" t="s">
        <v>1542</v>
      </c>
    </row>
    <row r="325" spans="1:11" ht="25.5">
      <c r="A325" t="s">
        <v>3734</v>
      </c>
      <c r="B325" s="27">
        <v>1122</v>
      </c>
      <c r="C325" s="80" t="s">
        <v>823</v>
      </c>
      <c r="D325" s="75" t="s">
        <v>222</v>
      </c>
      <c r="E325" s="75" t="s">
        <v>2667</v>
      </c>
      <c r="F325" s="75" t="s">
        <v>1701</v>
      </c>
      <c r="G325" s="76" t="s">
        <v>661</v>
      </c>
      <c r="H325" s="76" t="s">
        <v>662</v>
      </c>
      <c r="I325" s="78" t="s">
        <v>2821</v>
      </c>
      <c r="J325" s="78" t="s">
        <v>2822</v>
      </c>
      <c r="K325" s="90" t="s">
        <v>332</v>
      </c>
    </row>
    <row r="326" spans="1:11" ht="63.75">
      <c r="A326" t="s">
        <v>3734</v>
      </c>
      <c r="B326" s="27">
        <v>1124</v>
      </c>
      <c r="C326" s="80" t="s">
        <v>823</v>
      </c>
      <c r="D326" s="75" t="s">
        <v>718</v>
      </c>
      <c r="E326" s="75" t="s">
        <v>2667</v>
      </c>
      <c r="F326" s="75" t="s">
        <v>219</v>
      </c>
      <c r="G326" s="76" t="s">
        <v>661</v>
      </c>
      <c r="H326" s="76" t="s">
        <v>662</v>
      </c>
      <c r="I326" s="78" t="s">
        <v>3250</v>
      </c>
      <c r="J326" s="78" t="s">
        <v>2825</v>
      </c>
      <c r="K326" s="90" t="s">
        <v>171</v>
      </c>
    </row>
    <row r="327" spans="1:11" ht="63.75">
      <c r="A327" t="s">
        <v>3734</v>
      </c>
      <c r="B327" s="27">
        <v>1125</v>
      </c>
      <c r="C327" s="80" t="s">
        <v>823</v>
      </c>
      <c r="D327" s="75" t="s">
        <v>1905</v>
      </c>
      <c r="E327" s="75" t="s">
        <v>2692</v>
      </c>
      <c r="F327" s="75" t="s">
        <v>56</v>
      </c>
      <c r="G327" s="76" t="s">
        <v>661</v>
      </c>
      <c r="H327" s="76" t="s">
        <v>662</v>
      </c>
      <c r="I327" s="78" t="s">
        <v>3250</v>
      </c>
      <c r="J327" s="78" t="s">
        <v>2826</v>
      </c>
      <c r="K327" s="90" t="s">
        <v>332</v>
      </c>
    </row>
    <row r="328" spans="1:11" ht="89.25">
      <c r="A328" t="s">
        <v>3734</v>
      </c>
      <c r="B328" s="27">
        <v>1126</v>
      </c>
      <c r="C328" s="80" t="s">
        <v>823</v>
      </c>
      <c r="D328" s="75" t="s">
        <v>2690</v>
      </c>
      <c r="E328" s="75" t="s">
        <v>2691</v>
      </c>
      <c r="F328" s="75" t="s">
        <v>672</v>
      </c>
      <c r="G328" s="76" t="s">
        <v>661</v>
      </c>
      <c r="H328" s="76" t="s">
        <v>662</v>
      </c>
      <c r="I328" s="78" t="s">
        <v>2827</v>
      </c>
      <c r="J328" s="78" t="s">
        <v>2828</v>
      </c>
      <c r="K328" s="90" t="s">
        <v>2626</v>
      </c>
    </row>
    <row r="329" spans="1:11" ht="51">
      <c r="A329" t="s">
        <v>3734</v>
      </c>
      <c r="B329" s="27">
        <v>1127</v>
      </c>
      <c r="C329" s="80" t="s">
        <v>823</v>
      </c>
      <c r="D329" s="75" t="s">
        <v>1416</v>
      </c>
      <c r="E329" s="75" t="s">
        <v>1782</v>
      </c>
      <c r="F329" s="75" t="s">
        <v>1686</v>
      </c>
      <c r="G329" s="76" t="s">
        <v>661</v>
      </c>
      <c r="H329" s="76" t="s">
        <v>662</v>
      </c>
      <c r="I329" s="78" t="s">
        <v>2829</v>
      </c>
      <c r="J329" s="78" t="s">
        <v>2830</v>
      </c>
      <c r="K329" s="90" t="s">
        <v>3124</v>
      </c>
    </row>
    <row r="330" spans="1:11" ht="76.5">
      <c r="A330" t="s">
        <v>3734</v>
      </c>
      <c r="B330" s="27">
        <v>1128</v>
      </c>
      <c r="C330" s="80" t="s">
        <v>823</v>
      </c>
      <c r="D330" s="75" t="s">
        <v>2150</v>
      </c>
      <c r="E330" s="75" t="s">
        <v>1782</v>
      </c>
      <c r="F330" s="75" t="s">
        <v>1422</v>
      </c>
      <c r="G330" s="76" t="s">
        <v>661</v>
      </c>
      <c r="H330" s="76" t="s">
        <v>662</v>
      </c>
      <c r="I330" s="78" t="s">
        <v>3250</v>
      </c>
      <c r="J330" s="78" t="s">
        <v>2831</v>
      </c>
      <c r="K330" s="90" t="s">
        <v>1383</v>
      </c>
    </row>
    <row r="331" spans="1:11" ht="63.75">
      <c r="A331" t="s">
        <v>3734</v>
      </c>
      <c r="B331" s="27">
        <v>1129</v>
      </c>
      <c r="C331" s="80" t="s">
        <v>823</v>
      </c>
      <c r="D331" s="75" t="s">
        <v>1785</v>
      </c>
      <c r="E331" s="75" t="s">
        <v>2687</v>
      </c>
      <c r="F331" s="75" t="s">
        <v>2692</v>
      </c>
      <c r="G331" s="76" t="s">
        <v>661</v>
      </c>
      <c r="H331" s="76" t="s">
        <v>662</v>
      </c>
      <c r="I331" s="78" t="s">
        <v>3250</v>
      </c>
      <c r="J331" s="78" t="s">
        <v>2832</v>
      </c>
      <c r="K331" s="90" t="s">
        <v>332</v>
      </c>
    </row>
    <row r="332" spans="1:11" ht="409.5">
      <c r="A332" t="s">
        <v>3734</v>
      </c>
      <c r="B332" s="27">
        <v>1130</v>
      </c>
      <c r="C332" s="80" t="s">
        <v>2833</v>
      </c>
      <c r="D332" s="73" t="s">
        <v>822</v>
      </c>
      <c r="E332" s="73"/>
      <c r="F332" s="73"/>
      <c r="G332" s="74" t="s">
        <v>661</v>
      </c>
      <c r="H332" s="74" t="s">
        <v>662</v>
      </c>
      <c r="I332" s="77" t="s">
        <v>1482</v>
      </c>
      <c r="J332" s="77" t="s">
        <v>1483</v>
      </c>
      <c r="K332" s="90" t="s">
        <v>750</v>
      </c>
    </row>
    <row r="333" spans="1:11" ht="140.25">
      <c r="A333" t="s">
        <v>3734</v>
      </c>
      <c r="B333" s="27">
        <v>1131</v>
      </c>
      <c r="C333" s="80" t="s">
        <v>2833</v>
      </c>
      <c r="D333" s="75" t="s">
        <v>2512</v>
      </c>
      <c r="E333" s="75" t="s">
        <v>1652</v>
      </c>
      <c r="F333" s="75" t="s">
        <v>2680</v>
      </c>
      <c r="G333" s="76" t="s">
        <v>661</v>
      </c>
      <c r="H333" s="76" t="s">
        <v>662</v>
      </c>
      <c r="I333" s="78" t="s">
        <v>2326</v>
      </c>
      <c r="J333" s="78" t="s">
        <v>2327</v>
      </c>
      <c r="K333" s="90" t="s">
        <v>1640</v>
      </c>
    </row>
    <row r="334" spans="1:11" ht="76.5">
      <c r="A334" t="s">
        <v>3734</v>
      </c>
      <c r="B334" s="27">
        <v>1132</v>
      </c>
      <c r="C334" s="80" t="s">
        <v>2833</v>
      </c>
      <c r="D334" s="75" t="s">
        <v>713</v>
      </c>
      <c r="E334" s="75" t="s">
        <v>2477</v>
      </c>
      <c r="F334" s="75" t="s">
        <v>2507</v>
      </c>
      <c r="G334" s="76" t="s">
        <v>661</v>
      </c>
      <c r="H334" s="76" t="s">
        <v>662</v>
      </c>
      <c r="I334" s="78" t="s">
        <v>2328</v>
      </c>
      <c r="J334" s="78" t="s">
        <v>2277</v>
      </c>
      <c r="K334" s="90" t="s">
        <v>2878</v>
      </c>
    </row>
    <row r="335" spans="1:11" ht="63.75">
      <c r="A335" t="s">
        <v>3734</v>
      </c>
      <c r="B335" s="27">
        <v>1134</v>
      </c>
      <c r="C335" s="80" t="s">
        <v>2833</v>
      </c>
      <c r="D335" s="75" t="s">
        <v>2517</v>
      </c>
      <c r="E335" s="75" t="s">
        <v>2518</v>
      </c>
      <c r="F335" s="75" t="s">
        <v>2507</v>
      </c>
      <c r="G335" s="76" t="s">
        <v>661</v>
      </c>
      <c r="H335" s="76" t="s">
        <v>662</v>
      </c>
      <c r="I335" s="78" t="s">
        <v>3236</v>
      </c>
      <c r="J335" s="78" t="s">
        <v>3237</v>
      </c>
      <c r="K335" s="90" t="s">
        <v>1642</v>
      </c>
    </row>
    <row r="336" spans="1:11" ht="38.25">
      <c r="A336" t="s">
        <v>3734</v>
      </c>
      <c r="B336" s="27">
        <v>1135</v>
      </c>
      <c r="C336" s="80" t="s">
        <v>2833</v>
      </c>
      <c r="D336" s="75" t="s">
        <v>1902</v>
      </c>
      <c r="E336" s="75" t="s">
        <v>660</v>
      </c>
      <c r="F336" s="75" t="s">
        <v>1651</v>
      </c>
      <c r="G336" s="76" t="s">
        <v>661</v>
      </c>
      <c r="H336" s="76" t="s">
        <v>662</v>
      </c>
      <c r="I336" s="78" t="s">
        <v>3238</v>
      </c>
      <c r="J336" s="78" t="s">
        <v>3239</v>
      </c>
      <c r="K336" s="90" t="s">
        <v>3125</v>
      </c>
    </row>
    <row r="337" spans="1:11" ht="76.5">
      <c r="A337" t="s">
        <v>3734</v>
      </c>
      <c r="B337" s="27">
        <v>1136</v>
      </c>
      <c r="C337" s="80" t="s">
        <v>2833</v>
      </c>
      <c r="D337" s="75" t="s">
        <v>658</v>
      </c>
      <c r="E337" s="75" t="s">
        <v>660</v>
      </c>
      <c r="F337" s="75" t="s">
        <v>2684</v>
      </c>
      <c r="G337" s="76" t="s">
        <v>661</v>
      </c>
      <c r="H337" s="76" t="s">
        <v>662</v>
      </c>
      <c r="I337" s="78" t="s">
        <v>3240</v>
      </c>
      <c r="J337" s="78" t="s">
        <v>3241</v>
      </c>
      <c r="K337" s="90" t="s">
        <v>1380</v>
      </c>
    </row>
    <row r="338" spans="1:11" ht="25.5">
      <c r="A338" t="s">
        <v>3734</v>
      </c>
      <c r="B338" s="27">
        <v>1138</v>
      </c>
      <c r="C338" s="80" t="s">
        <v>2833</v>
      </c>
      <c r="D338" s="75" t="s">
        <v>658</v>
      </c>
      <c r="E338" s="75" t="s">
        <v>659</v>
      </c>
      <c r="F338" s="75" t="s">
        <v>660</v>
      </c>
      <c r="G338" s="76" t="s">
        <v>661</v>
      </c>
      <c r="H338" s="76" t="s">
        <v>662</v>
      </c>
      <c r="I338" s="78" t="s">
        <v>3244</v>
      </c>
      <c r="J338" s="78" t="s">
        <v>3245</v>
      </c>
      <c r="K338" s="90" t="s">
        <v>3124</v>
      </c>
    </row>
    <row r="339" spans="1:11" ht="38.25">
      <c r="A339" t="s">
        <v>3734</v>
      </c>
      <c r="B339" s="27">
        <v>1139</v>
      </c>
      <c r="C339" s="80" t="s">
        <v>2833</v>
      </c>
      <c r="D339" s="75" t="s">
        <v>669</v>
      </c>
      <c r="E339" s="75" t="s">
        <v>670</v>
      </c>
      <c r="F339" s="75" t="s">
        <v>1652</v>
      </c>
      <c r="G339" s="76" t="s">
        <v>661</v>
      </c>
      <c r="H339" s="76" t="s">
        <v>662</v>
      </c>
      <c r="I339" s="78" t="s">
        <v>3246</v>
      </c>
      <c r="J339" s="78" t="s">
        <v>3247</v>
      </c>
      <c r="K339" s="90" t="s">
        <v>1147</v>
      </c>
    </row>
    <row r="340" spans="1:11" ht="63.75">
      <c r="A340" t="s">
        <v>3734</v>
      </c>
      <c r="B340" s="27">
        <v>1140</v>
      </c>
      <c r="C340" s="80" t="s">
        <v>2833</v>
      </c>
      <c r="D340" s="75" t="s">
        <v>772</v>
      </c>
      <c r="E340" s="75" t="s">
        <v>670</v>
      </c>
      <c r="F340" s="75" t="s">
        <v>58</v>
      </c>
      <c r="G340" s="76" t="s">
        <v>661</v>
      </c>
      <c r="H340" s="76" t="s">
        <v>662</v>
      </c>
      <c r="I340" s="78" t="s">
        <v>3248</v>
      </c>
      <c r="J340" s="78" t="s">
        <v>3249</v>
      </c>
      <c r="K340" s="90" t="s">
        <v>1472</v>
      </c>
    </row>
    <row r="341" spans="1:11" ht="76.5">
      <c r="A341" t="s">
        <v>3734</v>
      </c>
      <c r="B341" s="27">
        <v>1141</v>
      </c>
      <c r="C341" s="80" t="s">
        <v>2833</v>
      </c>
      <c r="D341" s="75" t="s">
        <v>772</v>
      </c>
      <c r="E341" s="75" t="s">
        <v>670</v>
      </c>
      <c r="F341" s="75" t="s">
        <v>1790</v>
      </c>
      <c r="G341" s="76" t="s">
        <v>661</v>
      </c>
      <c r="H341" s="76" t="s">
        <v>662</v>
      </c>
      <c r="I341" s="78" t="s">
        <v>3250</v>
      </c>
      <c r="J341" s="78" t="s">
        <v>2812</v>
      </c>
      <c r="K341" s="90" t="s">
        <v>1151</v>
      </c>
    </row>
    <row r="342" spans="1:11" ht="63.75">
      <c r="A342" t="s">
        <v>3734</v>
      </c>
      <c r="B342" s="27">
        <v>1142</v>
      </c>
      <c r="C342" s="80" t="s">
        <v>2833</v>
      </c>
      <c r="D342" s="75" t="s">
        <v>772</v>
      </c>
      <c r="E342" s="75" t="s">
        <v>1690</v>
      </c>
      <c r="F342" s="75" t="s">
        <v>2507</v>
      </c>
      <c r="G342" s="76" t="s">
        <v>661</v>
      </c>
      <c r="H342" s="76" t="s">
        <v>662</v>
      </c>
      <c r="I342" s="78" t="s">
        <v>3250</v>
      </c>
      <c r="J342" s="78" t="s">
        <v>2813</v>
      </c>
      <c r="K342" s="90" t="s">
        <v>1151</v>
      </c>
    </row>
    <row r="343" spans="1:11" ht="63.75">
      <c r="A343" t="s">
        <v>3734</v>
      </c>
      <c r="B343" s="27">
        <v>1143</v>
      </c>
      <c r="C343" s="80" t="s">
        <v>2833</v>
      </c>
      <c r="D343" s="75" t="s">
        <v>1432</v>
      </c>
      <c r="E343" s="75" t="s">
        <v>1690</v>
      </c>
      <c r="F343" s="75" t="s">
        <v>1666</v>
      </c>
      <c r="G343" s="76" t="s">
        <v>661</v>
      </c>
      <c r="H343" s="76" t="s">
        <v>662</v>
      </c>
      <c r="I343" s="78" t="s">
        <v>3250</v>
      </c>
      <c r="J343" s="78" t="s">
        <v>2814</v>
      </c>
      <c r="K343" s="90" t="s">
        <v>478</v>
      </c>
    </row>
    <row r="344" spans="1:11" ht="63.75">
      <c r="A344" t="s">
        <v>3734</v>
      </c>
      <c r="B344" s="27">
        <v>1144</v>
      </c>
      <c r="C344" s="80" t="s">
        <v>2833</v>
      </c>
      <c r="D344" s="75" t="s">
        <v>1432</v>
      </c>
      <c r="E344" s="75" t="s">
        <v>1690</v>
      </c>
      <c r="F344" s="75" t="s">
        <v>1790</v>
      </c>
      <c r="G344" s="76" t="s">
        <v>661</v>
      </c>
      <c r="H344" s="76" t="s">
        <v>662</v>
      </c>
      <c r="I344" s="78" t="s">
        <v>3250</v>
      </c>
      <c r="J344" s="78" t="s">
        <v>2814</v>
      </c>
      <c r="K344" s="90" t="s">
        <v>478</v>
      </c>
    </row>
    <row r="345" spans="1:11" ht="25.5">
      <c r="A345" t="s">
        <v>3734</v>
      </c>
      <c r="B345" s="27">
        <v>1145</v>
      </c>
      <c r="C345" s="80" t="s">
        <v>2833</v>
      </c>
      <c r="D345" s="75" t="s">
        <v>773</v>
      </c>
      <c r="E345" s="75" t="s">
        <v>674</v>
      </c>
      <c r="F345" s="75" t="s">
        <v>1691</v>
      </c>
      <c r="G345" s="76" t="s">
        <v>661</v>
      </c>
      <c r="H345" s="76" t="s">
        <v>662</v>
      </c>
      <c r="I345" s="78" t="s">
        <v>2815</v>
      </c>
      <c r="J345" s="78" t="s">
        <v>2816</v>
      </c>
      <c r="K345" s="90" t="s">
        <v>332</v>
      </c>
    </row>
    <row r="346" spans="1:11" ht="127.5">
      <c r="A346" t="s">
        <v>3734</v>
      </c>
      <c r="B346" s="27">
        <v>1146</v>
      </c>
      <c r="C346" s="80" t="s">
        <v>2833</v>
      </c>
      <c r="D346" s="75" t="s">
        <v>221</v>
      </c>
      <c r="E346" s="75" t="s">
        <v>1651</v>
      </c>
      <c r="F346" s="75" t="s">
        <v>665</v>
      </c>
      <c r="G346" s="76" t="s">
        <v>661</v>
      </c>
      <c r="H346" s="76" t="s">
        <v>662</v>
      </c>
      <c r="I346" s="78" t="s">
        <v>2817</v>
      </c>
      <c r="J346" s="78" t="s">
        <v>2818</v>
      </c>
      <c r="K346" s="90" t="s">
        <v>1542</v>
      </c>
    </row>
    <row r="347" spans="1:11" ht="25.5">
      <c r="A347" t="s">
        <v>3734</v>
      </c>
      <c r="B347" s="27">
        <v>1148</v>
      </c>
      <c r="C347" s="80" t="s">
        <v>2833</v>
      </c>
      <c r="D347" s="75" t="s">
        <v>222</v>
      </c>
      <c r="E347" s="75" t="s">
        <v>2667</v>
      </c>
      <c r="F347" s="75" t="s">
        <v>1701</v>
      </c>
      <c r="G347" s="76" t="s">
        <v>661</v>
      </c>
      <c r="H347" s="76" t="s">
        <v>662</v>
      </c>
      <c r="I347" s="78" t="s">
        <v>2821</v>
      </c>
      <c r="J347" s="78" t="s">
        <v>2822</v>
      </c>
      <c r="K347" s="90" t="s">
        <v>332</v>
      </c>
    </row>
    <row r="348" spans="1:11" ht="63.75">
      <c r="A348" t="s">
        <v>3734</v>
      </c>
      <c r="B348" s="27">
        <v>1150</v>
      </c>
      <c r="C348" s="80" t="s">
        <v>2833</v>
      </c>
      <c r="D348" s="75" t="s">
        <v>718</v>
      </c>
      <c r="E348" s="75" t="s">
        <v>2667</v>
      </c>
      <c r="F348" s="75" t="s">
        <v>219</v>
      </c>
      <c r="G348" s="76" t="s">
        <v>661</v>
      </c>
      <c r="H348" s="76" t="s">
        <v>662</v>
      </c>
      <c r="I348" s="78" t="s">
        <v>3250</v>
      </c>
      <c r="J348" s="78" t="s">
        <v>2825</v>
      </c>
      <c r="K348" s="90" t="s">
        <v>171</v>
      </c>
    </row>
    <row r="349" spans="1:11" ht="76.5">
      <c r="A349" t="s">
        <v>3734</v>
      </c>
      <c r="B349" s="27">
        <v>1151</v>
      </c>
      <c r="C349" s="80" t="s">
        <v>2833</v>
      </c>
      <c r="D349" s="75" t="s">
        <v>1905</v>
      </c>
      <c r="E349" s="75" t="s">
        <v>2692</v>
      </c>
      <c r="F349" s="75" t="s">
        <v>56</v>
      </c>
      <c r="G349" s="76" t="s">
        <v>661</v>
      </c>
      <c r="H349" s="76" t="s">
        <v>662</v>
      </c>
      <c r="I349" s="78" t="s">
        <v>3250</v>
      </c>
      <c r="J349" s="78" t="s">
        <v>2826</v>
      </c>
      <c r="K349" s="90" t="s">
        <v>175</v>
      </c>
    </row>
    <row r="350" spans="1:11" ht="89.25">
      <c r="A350" t="s">
        <v>3734</v>
      </c>
      <c r="B350" s="27">
        <v>1152</v>
      </c>
      <c r="C350" s="80" t="s">
        <v>2833</v>
      </c>
      <c r="D350" s="75" t="s">
        <v>2690</v>
      </c>
      <c r="E350" s="75" t="s">
        <v>2691</v>
      </c>
      <c r="F350" s="75" t="s">
        <v>672</v>
      </c>
      <c r="G350" s="76" t="s">
        <v>661</v>
      </c>
      <c r="H350" s="76" t="s">
        <v>662</v>
      </c>
      <c r="I350" s="78" t="s">
        <v>2827</v>
      </c>
      <c r="J350" s="78" t="s">
        <v>2828</v>
      </c>
      <c r="K350" s="90" t="s">
        <v>2626</v>
      </c>
    </row>
    <row r="351" spans="1:11" ht="51">
      <c r="A351" t="s">
        <v>3734</v>
      </c>
      <c r="B351" s="27">
        <v>1153</v>
      </c>
      <c r="C351" s="80" t="s">
        <v>2833</v>
      </c>
      <c r="D351" s="75" t="s">
        <v>1416</v>
      </c>
      <c r="E351" s="75" t="s">
        <v>1782</v>
      </c>
      <c r="F351" s="75" t="s">
        <v>1686</v>
      </c>
      <c r="G351" s="76" t="s">
        <v>661</v>
      </c>
      <c r="H351" s="76" t="s">
        <v>662</v>
      </c>
      <c r="I351" s="78" t="s">
        <v>2829</v>
      </c>
      <c r="J351" s="78" t="s">
        <v>2830</v>
      </c>
      <c r="K351" s="90" t="s">
        <v>3124</v>
      </c>
    </row>
    <row r="352" spans="1:11" ht="63.75">
      <c r="A352" t="s">
        <v>3734</v>
      </c>
      <c r="B352" s="27">
        <v>1154</v>
      </c>
      <c r="C352" s="80" t="s">
        <v>2833</v>
      </c>
      <c r="D352" s="75" t="s">
        <v>2150</v>
      </c>
      <c r="E352" s="75" t="s">
        <v>1782</v>
      </c>
      <c r="F352" s="75" t="s">
        <v>1422</v>
      </c>
      <c r="G352" s="76" t="s">
        <v>661</v>
      </c>
      <c r="H352" s="76" t="s">
        <v>662</v>
      </c>
      <c r="I352" s="78" t="s">
        <v>3250</v>
      </c>
      <c r="J352" s="78" t="s">
        <v>2831</v>
      </c>
      <c r="K352" s="90" t="s">
        <v>1286</v>
      </c>
    </row>
    <row r="353" spans="1:11" ht="63.75">
      <c r="A353" t="s">
        <v>3734</v>
      </c>
      <c r="B353" s="27">
        <v>1155</v>
      </c>
      <c r="C353" s="80" t="s">
        <v>2833</v>
      </c>
      <c r="D353" s="75" t="s">
        <v>1785</v>
      </c>
      <c r="E353" s="75" t="s">
        <v>2687</v>
      </c>
      <c r="F353" s="75" t="s">
        <v>2692</v>
      </c>
      <c r="G353" s="76" t="s">
        <v>661</v>
      </c>
      <c r="H353" s="76" t="s">
        <v>662</v>
      </c>
      <c r="I353" s="78" t="s">
        <v>3250</v>
      </c>
      <c r="J353" s="78" t="s">
        <v>2832</v>
      </c>
      <c r="K353" s="90" t="s">
        <v>332</v>
      </c>
    </row>
    <row r="354" spans="1:11" ht="25.5">
      <c r="A354" t="s">
        <v>3734</v>
      </c>
      <c r="B354" s="27">
        <v>1159</v>
      </c>
      <c r="C354" s="80" t="s">
        <v>2561</v>
      </c>
      <c r="D354" s="73" t="s">
        <v>1701</v>
      </c>
      <c r="E354" s="73" t="s">
        <v>1652</v>
      </c>
      <c r="F354" s="73" t="s">
        <v>2507</v>
      </c>
      <c r="G354" s="74" t="s">
        <v>666</v>
      </c>
      <c r="H354" s="74" t="s">
        <v>662</v>
      </c>
      <c r="I354" s="78" t="s">
        <v>2562</v>
      </c>
      <c r="J354" s="77" t="s">
        <v>2563</v>
      </c>
      <c r="K354" s="90" t="s">
        <v>332</v>
      </c>
    </row>
    <row r="355" spans="1:11" ht="51">
      <c r="A355" t="s">
        <v>3734</v>
      </c>
      <c r="B355" s="27">
        <v>1160</v>
      </c>
      <c r="C355" s="79" t="s">
        <v>2561</v>
      </c>
      <c r="D355" s="75" t="s">
        <v>1701</v>
      </c>
      <c r="E355" s="75" t="s">
        <v>660</v>
      </c>
      <c r="F355" s="75" t="s">
        <v>2499</v>
      </c>
      <c r="G355" s="76" t="s">
        <v>666</v>
      </c>
      <c r="H355" s="76" t="s">
        <v>662</v>
      </c>
      <c r="I355" s="78" t="s">
        <v>2562</v>
      </c>
      <c r="J355" s="77" t="s">
        <v>2564</v>
      </c>
      <c r="K355" s="90" t="s">
        <v>1332</v>
      </c>
    </row>
    <row r="356" spans="1:11" ht="38.25">
      <c r="A356" t="s">
        <v>3734</v>
      </c>
      <c r="B356" s="27">
        <v>1161</v>
      </c>
      <c r="C356" s="80" t="s">
        <v>2561</v>
      </c>
      <c r="D356" s="75"/>
      <c r="E356" s="75"/>
      <c r="F356" s="75" t="s">
        <v>670</v>
      </c>
      <c r="G356" s="76" t="s">
        <v>666</v>
      </c>
      <c r="H356" s="76" t="s">
        <v>662</v>
      </c>
      <c r="I356" s="77" t="s">
        <v>2565</v>
      </c>
      <c r="J356" s="77" t="s">
        <v>2566</v>
      </c>
      <c r="K356" s="90" t="s">
        <v>332</v>
      </c>
    </row>
    <row r="357" spans="1:11" ht="51">
      <c r="A357" t="s">
        <v>3734</v>
      </c>
      <c r="B357" s="27">
        <v>1163</v>
      </c>
      <c r="C357" s="80" t="s">
        <v>2561</v>
      </c>
      <c r="D357" s="75" t="s">
        <v>1905</v>
      </c>
      <c r="E357" s="75" t="s">
        <v>2691</v>
      </c>
      <c r="F357" s="75" t="s">
        <v>2518</v>
      </c>
      <c r="G357" s="76" t="s">
        <v>661</v>
      </c>
      <c r="H357" s="76" t="s">
        <v>662</v>
      </c>
      <c r="I357" s="78" t="s">
        <v>1221</v>
      </c>
      <c r="J357" s="78" t="s">
        <v>1222</v>
      </c>
      <c r="K357" s="90" t="s">
        <v>343</v>
      </c>
    </row>
    <row r="358" spans="1:11" ht="102">
      <c r="A358" t="s">
        <v>3734</v>
      </c>
      <c r="B358" s="27">
        <v>1164</v>
      </c>
      <c r="C358" s="80" t="s">
        <v>2571</v>
      </c>
      <c r="D358" s="58"/>
      <c r="E358" s="169"/>
      <c r="F358" s="61"/>
      <c r="G358" s="61"/>
      <c r="H358" s="74" t="s">
        <v>662</v>
      </c>
      <c r="I358" s="77" t="s">
        <v>2567</v>
      </c>
      <c r="J358" s="77" t="s">
        <v>2568</v>
      </c>
      <c r="K358" s="90" t="s">
        <v>1389</v>
      </c>
    </row>
    <row r="359" spans="1:11" ht="76.5">
      <c r="A359" t="s">
        <v>3734</v>
      </c>
      <c r="B359" s="27">
        <v>1166</v>
      </c>
      <c r="C359" s="80" t="s">
        <v>2572</v>
      </c>
      <c r="D359" s="73" t="s">
        <v>217</v>
      </c>
      <c r="E359" s="73" t="s">
        <v>2477</v>
      </c>
      <c r="F359" s="73" t="s">
        <v>2684</v>
      </c>
      <c r="G359" s="74" t="s">
        <v>661</v>
      </c>
      <c r="H359" s="74" t="s">
        <v>662</v>
      </c>
      <c r="I359" s="77" t="s">
        <v>2573</v>
      </c>
      <c r="J359" s="77" t="s">
        <v>2574</v>
      </c>
      <c r="K359" s="90" t="s">
        <v>2878</v>
      </c>
    </row>
    <row r="360" spans="1:11" ht="38.25">
      <c r="A360" t="s">
        <v>3734</v>
      </c>
      <c r="B360" s="27">
        <v>1167</v>
      </c>
      <c r="C360" s="80" t="s">
        <v>2572</v>
      </c>
      <c r="D360" s="75" t="s">
        <v>2517</v>
      </c>
      <c r="E360" s="75" t="s">
        <v>660</v>
      </c>
      <c r="F360" s="75" t="s">
        <v>2507</v>
      </c>
      <c r="G360" s="76" t="s">
        <v>661</v>
      </c>
      <c r="H360" s="76" t="s">
        <v>662</v>
      </c>
      <c r="I360" s="78" t="s">
        <v>2575</v>
      </c>
      <c r="J360" s="78" t="s">
        <v>2576</v>
      </c>
      <c r="K360" s="90" t="s">
        <v>1642</v>
      </c>
    </row>
    <row r="361" spans="1:11" ht="51">
      <c r="A361" t="s">
        <v>3734</v>
      </c>
      <c r="B361" s="27">
        <v>1168</v>
      </c>
      <c r="C361" s="80" t="s">
        <v>2572</v>
      </c>
      <c r="D361" s="75" t="s">
        <v>658</v>
      </c>
      <c r="E361" s="75" t="s">
        <v>659</v>
      </c>
      <c r="F361" s="75" t="s">
        <v>2499</v>
      </c>
      <c r="G361" s="76" t="s">
        <v>666</v>
      </c>
      <c r="H361" s="76" t="s">
        <v>662</v>
      </c>
      <c r="I361" s="78" t="s">
        <v>2577</v>
      </c>
      <c r="J361" s="78" t="s">
        <v>2578</v>
      </c>
      <c r="K361" s="90" t="s">
        <v>332</v>
      </c>
    </row>
    <row r="362" spans="1:11" ht="114.75">
      <c r="A362" t="s">
        <v>3734</v>
      </c>
      <c r="B362" s="27">
        <v>1169</v>
      </c>
      <c r="C362" s="80" t="s">
        <v>2572</v>
      </c>
      <c r="D362" s="75" t="s">
        <v>220</v>
      </c>
      <c r="E362" s="75" t="s">
        <v>674</v>
      </c>
      <c r="F362" s="75" t="s">
        <v>659</v>
      </c>
      <c r="G362" s="76" t="s">
        <v>661</v>
      </c>
      <c r="H362" s="76" t="s">
        <v>662</v>
      </c>
      <c r="I362" s="78" t="s">
        <v>2579</v>
      </c>
      <c r="J362" s="78" t="s">
        <v>794</v>
      </c>
      <c r="K362" s="90" t="s">
        <v>142</v>
      </c>
    </row>
    <row r="363" spans="1:11" ht="76.5">
      <c r="A363" t="s">
        <v>3734</v>
      </c>
      <c r="B363" s="27">
        <v>1170</v>
      </c>
      <c r="C363" s="80" t="s">
        <v>2572</v>
      </c>
      <c r="D363" s="75" t="s">
        <v>55</v>
      </c>
      <c r="E363" s="75" t="s">
        <v>674</v>
      </c>
      <c r="F363" s="75" t="s">
        <v>1657</v>
      </c>
      <c r="G363" s="76" t="s">
        <v>661</v>
      </c>
      <c r="H363" s="76" t="s">
        <v>662</v>
      </c>
      <c r="I363" s="78" t="s">
        <v>795</v>
      </c>
      <c r="J363" s="78" t="s">
        <v>796</v>
      </c>
      <c r="K363" s="90" t="s">
        <v>144</v>
      </c>
    </row>
    <row r="364" spans="1:11" ht="25.5">
      <c r="A364" t="s">
        <v>3734</v>
      </c>
      <c r="B364" s="27">
        <v>1171</v>
      </c>
      <c r="C364" s="80" t="s">
        <v>2572</v>
      </c>
      <c r="D364" s="75" t="s">
        <v>774</v>
      </c>
      <c r="E364" s="75" t="s">
        <v>1651</v>
      </c>
      <c r="F364" s="75" t="s">
        <v>1782</v>
      </c>
      <c r="G364" s="76" t="s">
        <v>666</v>
      </c>
      <c r="H364" s="76" t="s">
        <v>662</v>
      </c>
      <c r="I364" s="78" t="s">
        <v>797</v>
      </c>
      <c r="J364" s="78" t="s">
        <v>798</v>
      </c>
      <c r="K364" s="90" t="s">
        <v>332</v>
      </c>
    </row>
    <row r="365" spans="1:11" ht="178.5">
      <c r="A365" t="s">
        <v>3734</v>
      </c>
      <c r="B365" s="27">
        <v>1172</v>
      </c>
      <c r="C365" s="80" t="s">
        <v>2572</v>
      </c>
      <c r="D365" s="75" t="s">
        <v>2690</v>
      </c>
      <c r="E365" s="75" t="s">
        <v>2691</v>
      </c>
      <c r="F365" s="75" t="s">
        <v>672</v>
      </c>
      <c r="G365" s="76" t="s">
        <v>661</v>
      </c>
      <c r="H365" s="76" t="s">
        <v>662</v>
      </c>
      <c r="I365" s="78" t="s">
        <v>2243</v>
      </c>
      <c r="J365" s="78" t="s">
        <v>2244</v>
      </c>
      <c r="K365" s="90" t="s">
        <v>1293</v>
      </c>
    </row>
    <row r="366" spans="1:11" ht="63.75">
      <c r="A366" t="s">
        <v>3734</v>
      </c>
      <c r="B366" s="27">
        <v>1173</v>
      </c>
      <c r="C366" s="80" t="s">
        <v>2572</v>
      </c>
      <c r="D366" s="75" t="s">
        <v>1779</v>
      </c>
      <c r="E366" s="75" t="s">
        <v>2691</v>
      </c>
      <c r="F366" s="75" t="s">
        <v>719</v>
      </c>
      <c r="G366" s="76" t="s">
        <v>661</v>
      </c>
      <c r="H366" s="76" t="s">
        <v>662</v>
      </c>
      <c r="I366" s="78" t="s">
        <v>2245</v>
      </c>
      <c r="J366" s="78" t="s">
        <v>1470</v>
      </c>
      <c r="K366" s="90" t="s">
        <v>692</v>
      </c>
    </row>
    <row r="367" spans="1:11" ht="89.25">
      <c r="A367" t="s">
        <v>3734</v>
      </c>
      <c r="B367" s="27">
        <v>1174</v>
      </c>
      <c r="C367" s="80" t="s">
        <v>2572</v>
      </c>
      <c r="D367" s="75" t="s">
        <v>1779</v>
      </c>
      <c r="E367" s="75" t="s">
        <v>2691</v>
      </c>
      <c r="F367" s="75" t="s">
        <v>1692</v>
      </c>
      <c r="G367" s="76" t="s">
        <v>661</v>
      </c>
      <c r="H367" s="76" t="s">
        <v>662</v>
      </c>
      <c r="I367" s="78" t="s">
        <v>2303</v>
      </c>
      <c r="J367" s="78" t="s">
        <v>2304</v>
      </c>
      <c r="K367" s="90" t="s">
        <v>2878</v>
      </c>
    </row>
    <row r="368" spans="1:11" ht="63.75">
      <c r="A368" t="s">
        <v>3734</v>
      </c>
      <c r="B368" s="27">
        <v>1175</v>
      </c>
      <c r="C368" s="80" t="s">
        <v>2572</v>
      </c>
      <c r="D368" s="75" t="s">
        <v>224</v>
      </c>
      <c r="E368" s="75" t="s">
        <v>1657</v>
      </c>
      <c r="F368" s="75" t="s">
        <v>2680</v>
      </c>
      <c r="G368" s="76" t="s">
        <v>661</v>
      </c>
      <c r="H368" s="76" t="s">
        <v>662</v>
      </c>
      <c r="I368" s="78" t="s">
        <v>2305</v>
      </c>
      <c r="J368" s="78" t="s">
        <v>2306</v>
      </c>
      <c r="K368" s="90" t="s">
        <v>1293</v>
      </c>
    </row>
    <row r="369" spans="1:11" ht="25.5">
      <c r="A369" t="s">
        <v>3734</v>
      </c>
      <c r="B369" s="27">
        <v>1176</v>
      </c>
      <c r="C369" s="80" t="s">
        <v>2572</v>
      </c>
      <c r="D369" s="75" t="s">
        <v>1415</v>
      </c>
      <c r="E369" s="75" t="s">
        <v>1782</v>
      </c>
      <c r="F369" s="75" t="s">
        <v>674</v>
      </c>
      <c r="G369" s="76" t="s">
        <v>661</v>
      </c>
      <c r="H369" s="76" t="s">
        <v>662</v>
      </c>
      <c r="I369" s="78" t="s">
        <v>2307</v>
      </c>
      <c r="J369" s="78" t="s">
        <v>2308</v>
      </c>
      <c r="K369" s="90" t="s">
        <v>1287</v>
      </c>
    </row>
    <row r="370" spans="1:11" ht="76.5">
      <c r="A370" t="s">
        <v>3734</v>
      </c>
      <c r="B370" s="27">
        <v>1177</v>
      </c>
      <c r="C370" s="80" t="s">
        <v>2572</v>
      </c>
      <c r="D370" s="75" t="s">
        <v>1416</v>
      </c>
      <c r="E370" s="75" t="s">
        <v>1782</v>
      </c>
      <c r="F370" s="75" t="s">
        <v>1686</v>
      </c>
      <c r="G370" s="76" t="s">
        <v>661</v>
      </c>
      <c r="H370" s="76" t="s">
        <v>662</v>
      </c>
      <c r="I370" s="78" t="s">
        <v>2309</v>
      </c>
      <c r="J370" s="78" t="s">
        <v>2310</v>
      </c>
      <c r="K370" s="90" t="s">
        <v>3124</v>
      </c>
    </row>
    <row r="371" spans="1:11" ht="38.25">
      <c r="A371" t="s">
        <v>3734</v>
      </c>
      <c r="B371" s="27">
        <v>1178</v>
      </c>
      <c r="C371" s="80" t="s">
        <v>2572</v>
      </c>
      <c r="D371" s="75" t="s">
        <v>1906</v>
      </c>
      <c r="E371" s="75" t="s">
        <v>2687</v>
      </c>
      <c r="F371" s="75" t="s">
        <v>670</v>
      </c>
      <c r="G371" s="76" t="s">
        <v>661</v>
      </c>
      <c r="H371" s="76" t="s">
        <v>662</v>
      </c>
      <c r="I371" s="78" t="s">
        <v>2311</v>
      </c>
      <c r="J371" s="78" t="s">
        <v>2312</v>
      </c>
      <c r="K371" s="90" t="s">
        <v>1288</v>
      </c>
    </row>
    <row r="372" spans="1:11" ht="51">
      <c r="A372" t="s">
        <v>3734</v>
      </c>
      <c r="B372" s="27">
        <v>1179</v>
      </c>
      <c r="C372" s="80" t="s">
        <v>2572</v>
      </c>
      <c r="D372" s="75" t="s">
        <v>1785</v>
      </c>
      <c r="E372" s="75" t="s">
        <v>2687</v>
      </c>
      <c r="F372" s="75" t="s">
        <v>1691</v>
      </c>
      <c r="G372" s="76" t="s">
        <v>666</v>
      </c>
      <c r="H372" s="76" t="s">
        <v>662</v>
      </c>
      <c r="I372" s="78" t="s">
        <v>2313</v>
      </c>
      <c r="J372" s="78" t="s">
        <v>2314</v>
      </c>
      <c r="K372" s="90" t="s">
        <v>1264</v>
      </c>
    </row>
    <row r="373" spans="1:11" ht="38.25">
      <c r="A373" t="s">
        <v>3734</v>
      </c>
      <c r="B373" s="27">
        <v>1180</v>
      </c>
      <c r="C373" s="80" t="s">
        <v>2572</v>
      </c>
      <c r="D373" s="75" t="s">
        <v>1665</v>
      </c>
      <c r="E373" s="75" t="s">
        <v>1666</v>
      </c>
      <c r="F373" s="75" t="s">
        <v>2514</v>
      </c>
      <c r="G373" s="76" t="s">
        <v>661</v>
      </c>
      <c r="H373" s="76" t="s">
        <v>662</v>
      </c>
      <c r="I373" s="78" t="s">
        <v>2315</v>
      </c>
      <c r="J373" s="78" t="s">
        <v>2316</v>
      </c>
      <c r="K373" s="90" t="s">
        <v>1289</v>
      </c>
    </row>
    <row r="374" spans="1:11" ht="89.25">
      <c r="A374" t="s">
        <v>3734</v>
      </c>
      <c r="B374" s="27">
        <v>1181</v>
      </c>
      <c r="C374" s="80" t="s">
        <v>2572</v>
      </c>
      <c r="D374" s="75" t="s">
        <v>777</v>
      </c>
      <c r="E374" s="75" t="s">
        <v>1666</v>
      </c>
      <c r="F374" s="75" t="s">
        <v>1691</v>
      </c>
      <c r="G374" s="76" t="s">
        <v>661</v>
      </c>
      <c r="H374" s="76" t="s">
        <v>662</v>
      </c>
      <c r="I374" s="78" t="s">
        <v>2317</v>
      </c>
      <c r="J374" s="78" t="s">
        <v>2318</v>
      </c>
      <c r="K374" s="90" t="s">
        <v>1290</v>
      </c>
    </row>
    <row r="375" spans="1:11" ht="63.75">
      <c r="A375" t="s">
        <v>3734</v>
      </c>
      <c r="B375" s="27">
        <v>1182</v>
      </c>
      <c r="C375" s="80" t="s">
        <v>2572</v>
      </c>
      <c r="D375" s="75" t="s">
        <v>1670</v>
      </c>
      <c r="E375" s="75" t="s">
        <v>676</v>
      </c>
      <c r="F375" s="75" t="s">
        <v>1652</v>
      </c>
      <c r="G375" s="76" t="s">
        <v>661</v>
      </c>
      <c r="H375" s="76" t="s">
        <v>662</v>
      </c>
      <c r="I375" s="78" t="s">
        <v>2319</v>
      </c>
      <c r="J375" s="78" t="s">
        <v>2320</v>
      </c>
      <c r="K375" s="90" t="s">
        <v>3124</v>
      </c>
    </row>
    <row r="376" spans="1:11" ht="191.25">
      <c r="A376" t="s">
        <v>3734</v>
      </c>
      <c r="B376" s="27">
        <v>1183</v>
      </c>
      <c r="C376" s="80" t="s">
        <v>2572</v>
      </c>
      <c r="D376" s="75" t="s">
        <v>1670</v>
      </c>
      <c r="E376" s="75" t="s">
        <v>2684</v>
      </c>
      <c r="F376" s="75" t="s">
        <v>551</v>
      </c>
      <c r="G376" s="76" t="s">
        <v>661</v>
      </c>
      <c r="H376" s="76" t="s">
        <v>662</v>
      </c>
      <c r="I376" s="78" t="s">
        <v>3087</v>
      </c>
      <c r="J376" s="78" t="s">
        <v>3088</v>
      </c>
      <c r="K376" s="90" t="s">
        <v>1289</v>
      </c>
    </row>
    <row r="377" spans="1:11" ht="178.5">
      <c r="A377" t="s">
        <v>3734</v>
      </c>
      <c r="B377" s="27">
        <v>1184</v>
      </c>
      <c r="C377" s="80" t="s">
        <v>2572</v>
      </c>
      <c r="D377" s="75" t="s">
        <v>55</v>
      </c>
      <c r="E377" s="75" t="s">
        <v>674</v>
      </c>
      <c r="F377" s="75" t="s">
        <v>1651</v>
      </c>
      <c r="G377" s="76" t="s">
        <v>661</v>
      </c>
      <c r="H377" s="76" t="s">
        <v>662</v>
      </c>
      <c r="I377" s="78" t="s">
        <v>3089</v>
      </c>
      <c r="J377" s="78" t="s">
        <v>3090</v>
      </c>
      <c r="K377" s="90" t="s">
        <v>145</v>
      </c>
    </row>
    <row r="378" spans="1:11" ht="153">
      <c r="A378" t="s">
        <v>3734</v>
      </c>
      <c r="B378" s="27">
        <v>1185</v>
      </c>
      <c r="C378" s="80" t="s">
        <v>2572</v>
      </c>
      <c r="D378" s="75" t="s">
        <v>772</v>
      </c>
      <c r="E378" s="75" t="s">
        <v>670</v>
      </c>
      <c r="F378" s="75" t="s">
        <v>1686</v>
      </c>
      <c r="G378" s="76" t="s">
        <v>661</v>
      </c>
      <c r="H378" s="76" t="s">
        <v>662</v>
      </c>
      <c r="I378" s="78" t="s">
        <v>3091</v>
      </c>
      <c r="J378" s="78" t="s">
        <v>802</v>
      </c>
      <c r="K378" s="90" t="s">
        <v>476</v>
      </c>
    </row>
    <row r="379" spans="1:11" ht="127.5">
      <c r="A379" t="s">
        <v>3734</v>
      </c>
      <c r="B379" s="27">
        <v>1186</v>
      </c>
      <c r="C379" s="80" t="s">
        <v>2572</v>
      </c>
      <c r="D379" s="75" t="s">
        <v>2147</v>
      </c>
      <c r="E379" s="75" t="s">
        <v>2692</v>
      </c>
      <c r="F379" s="75" t="s">
        <v>2684</v>
      </c>
      <c r="G379" s="76" t="s">
        <v>661</v>
      </c>
      <c r="H379" s="76" t="s">
        <v>662</v>
      </c>
      <c r="I379" s="78" t="s">
        <v>3132</v>
      </c>
      <c r="J379" s="78" t="s">
        <v>3133</v>
      </c>
      <c r="K379" s="90" t="s">
        <v>1274</v>
      </c>
    </row>
    <row r="380" spans="1:11" ht="63.75">
      <c r="A380" t="s">
        <v>3734</v>
      </c>
      <c r="B380" s="27">
        <v>1187</v>
      </c>
      <c r="C380" s="80" t="s">
        <v>2572</v>
      </c>
      <c r="D380" s="75" t="s">
        <v>772</v>
      </c>
      <c r="E380" s="75" t="s">
        <v>1690</v>
      </c>
      <c r="F380" s="75" t="s">
        <v>659</v>
      </c>
      <c r="G380" s="76" t="s">
        <v>666</v>
      </c>
      <c r="H380" s="76" t="s">
        <v>662</v>
      </c>
      <c r="I380" s="78" t="s">
        <v>618</v>
      </c>
      <c r="J380" s="78" t="s">
        <v>619</v>
      </c>
      <c r="K380" s="90" t="s">
        <v>332</v>
      </c>
    </row>
    <row r="381" spans="1:11" ht="38.25">
      <c r="A381" t="s">
        <v>3734</v>
      </c>
      <c r="B381" s="27">
        <v>1189</v>
      </c>
      <c r="C381" s="80" t="s">
        <v>1954</v>
      </c>
      <c r="D381" s="73" t="s">
        <v>217</v>
      </c>
      <c r="E381" s="75" t="s">
        <v>2499</v>
      </c>
      <c r="F381" s="75" t="s">
        <v>2691</v>
      </c>
      <c r="G381" s="76" t="s">
        <v>661</v>
      </c>
      <c r="H381" s="76" t="s">
        <v>662</v>
      </c>
      <c r="I381" s="78" t="s">
        <v>1925</v>
      </c>
      <c r="J381" s="78" t="s">
        <v>1926</v>
      </c>
      <c r="K381" s="90" t="s">
        <v>1392</v>
      </c>
    </row>
    <row r="382" spans="1:11" ht="114.75">
      <c r="A382" t="s">
        <v>3734</v>
      </c>
      <c r="B382" s="27">
        <v>1190</v>
      </c>
      <c r="C382" s="80" t="s">
        <v>1954</v>
      </c>
      <c r="D382" s="75" t="s">
        <v>713</v>
      </c>
      <c r="E382" s="75" t="s">
        <v>665</v>
      </c>
      <c r="F382" s="75" t="s">
        <v>1697</v>
      </c>
      <c r="G382" s="76" t="s">
        <v>661</v>
      </c>
      <c r="H382" s="76" t="s">
        <v>662</v>
      </c>
      <c r="I382" s="78" t="s">
        <v>1927</v>
      </c>
      <c r="J382" s="78" t="s">
        <v>2888</v>
      </c>
      <c r="K382" s="90" t="s">
        <v>1391</v>
      </c>
    </row>
    <row r="383" spans="1:11" ht="114.75">
      <c r="A383" t="s">
        <v>3734</v>
      </c>
      <c r="B383" s="27">
        <v>1191</v>
      </c>
      <c r="C383" s="80" t="s">
        <v>1954</v>
      </c>
      <c r="D383" s="75" t="s">
        <v>217</v>
      </c>
      <c r="E383" s="75" t="s">
        <v>2499</v>
      </c>
      <c r="F383" s="75" t="s">
        <v>674</v>
      </c>
      <c r="G383" s="76" t="s">
        <v>661</v>
      </c>
      <c r="H383" s="76" t="s">
        <v>662</v>
      </c>
      <c r="I383" s="78" t="s">
        <v>1927</v>
      </c>
      <c r="J383" s="78" t="s">
        <v>2888</v>
      </c>
      <c r="K383" s="90" t="s">
        <v>1391</v>
      </c>
    </row>
    <row r="384" spans="1:11" ht="63.75">
      <c r="A384" t="s">
        <v>3734</v>
      </c>
      <c r="B384" s="27">
        <v>1192</v>
      </c>
      <c r="C384" s="80" t="s">
        <v>1954</v>
      </c>
      <c r="D384" s="75" t="s">
        <v>2517</v>
      </c>
      <c r="E384" s="75" t="s">
        <v>2499</v>
      </c>
      <c r="F384" s="75" t="s">
        <v>57</v>
      </c>
      <c r="G384" s="76" t="s">
        <v>661</v>
      </c>
      <c r="H384" s="76" t="s">
        <v>662</v>
      </c>
      <c r="I384" s="78" t="s">
        <v>1928</v>
      </c>
      <c r="J384" s="78" t="s">
        <v>1929</v>
      </c>
      <c r="K384" s="90" t="s">
        <v>3124</v>
      </c>
    </row>
    <row r="385" spans="1:11" ht="38.25">
      <c r="A385" t="s">
        <v>3734</v>
      </c>
      <c r="B385" s="27">
        <v>1193</v>
      </c>
      <c r="C385" s="80" t="s">
        <v>1954</v>
      </c>
      <c r="D385" s="75" t="s">
        <v>2517</v>
      </c>
      <c r="E385" s="75" t="s">
        <v>670</v>
      </c>
      <c r="F385" s="75" t="s">
        <v>665</v>
      </c>
      <c r="G385" s="76" t="s">
        <v>661</v>
      </c>
      <c r="H385" s="76" t="s">
        <v>662</v>
      </c>
      <c r="I385" s="78" t="s">
        <v>1930</v>
      </c>
      <c r="J385" s="78" t="s">
        <v>1931</v>
      </c>
      <c r="K385" s="90" t="s">
        <v>3124</v>
      </c>
    </row>
    <row r="386" spans="1:11" ht="51">
      <c r="A386" t="s">
        <v>3734</v>
      </c>
      <c r="B386" s="27">
        <v>1194</v>
      </c>
      <c r="C386" s="80" t="s">
        <v>1954</v>
      </c>
      <c r="D386" s="75" t="s">
        <v>2517</v>
      </c>
      <c r="E386" s="75" t="s">
        <v>670</v>
      </c>
      <c r="F386" s="75" t="s">
        <v>665</v>
      </c>
      <c r="G386" s="76" t="s">
        <v>661</v>
      </c>
      <c r="H386" s="76" t="s">
        <v>662</v>
      </c>
      <c r="I386" s="78" t="s">
        <v>481</v>
      </c>
      <c r="J386" s="78" t="s">
        <v>482</v>
      </c>
      <c r="K386" s="90" t="s">
        <v>1639</v>
      </c>
    </row>
    <row r="387" spans="1:11" ht="51">
      <c r="A387" t="s">
        <v>3734</v>
      </c>
      <c r="B387" s="27">
        <v>1195</v>
      </c>
      <c r="C387" s="80" t="s">
        <v>1954</v>
      </c>
      <c r="D387" s="75" t="s">
        <v>1902</v>
      </c>
      <c r="E387" s="75" t="s">
        <v>1690</v>
      </c>
      <c r="F387" s="75" t="s">
        <v>1651</v>
      </c>
      <c r="G387" s="76" t="s">
        <v>661</v>
      </c>
      <c r="H387" s="76" t="s">
        <v>662</v>
      </c>
      <c r="I387" s="78" t="s">
        <v>1939</v>
      </c>
      <c r="J387" s="78" t="s">
        <v>482</v>
      </c>
      <c r="K387" s="90" t="s">
        <v>1377</v>
      </c>
    </row>
    <row r="388" spans="1:11" ht="25.5">
      <c r="A388" t="s">
        <v>3734</v>
      </c>
      <c r="B388" s="27">
        <v>1196</v>
      </c>
      <c r="C388" s="80" t="s">
        <v>1954</v>
      </c>
      <c r="D388" s="75" t="s">
        <v>1902</v>
      </c>
      <c r="E388" s="75" t="s">
        <v>1690</v>
      </c>
      <c r="F388" s="75" t="s">
        <v>1651</v>
      </c>
      <c r="G388" s="76" t="s">
        <v>661</v>
      </c>
      <c r="H388" s="76" t="s">
        <v>662</v>
      </c>
      <c r="I388" s="78" t="s">
        <v>2759</v>
      </c>
      <c r="J388" s="78" t="s">
        <v>2760</v>
      </c>
      <c r="K388" s="90" t="s">
        <v>3124</v>
      </c>
    </row>
    <row r="389" spans="1:11" ht="114.75">
      <c r="A389" t="s">
        <v>3734</v>
      </c>
      <c r="B389" s="27">
        <v>1197</v>
      </c>
      <c r="C389" s="80" t="s">
        <v>1954</v>
      </c>
      <c r="D389" s="75" t="s">
        <v>1902</v>
      </c>
      <c r="E389" s="75" t="s">
        <v>1690</v>
      </c>
      <c r="F389" s="75" t="s">
        <v>1651</v>
      </c>
      <c r="G389" s="76" t="s">
        <v>661</v>
      </c>
      <c r="H389" s="76" t="s">
        <v>662</v>
      </c>
      <c r="I389" s="78" t="s">
        <v>2761</v>
      </c>
      <c r="J389" s="78" t="s">
        <v>1926</v>
      </c>
      <c r="K389" s="90" t="s">
        <v>2742</v>
      </c>
    </row>
    <row r="390" spans="1:11" ht="51">
      <c r="A390" t="s">
        <v>3734</v>
      </c>
      <c r="B390" s="27">
        <v>1198</v>
      </c>
      <c r="C390" s="80" t="s">
        <v>1954</v>
      </c>
      <c r="D390" s="75" t="s">
        <v>771</v>
      </c>
      <c r="E390" s="75" t="s">
        <v>2667</v>
      </c>
      <c r="F390" s="75" t="s">
        <v>2687</v>
      </c>
      <c r="G390" s="76" t="s">
        <v>661</v>
      </c>
      <c r="H390" s="76" t="s">
        <v>2135</v>
      </c>
      <c r="I390" s="78" t="s">
        <v>1949</v>
      </c>
      <c r="J390" s="78" t="s">
        <v>2888</v>
      </c>
      <c r="K390" s="90" t="s">
        <v>416</v>
      </c>
    </row>
    <row r="391" spans="1:11" ht="51">
      <c r="A391" t="s">
        <v>3734</v>
      </c>
      <c r="B391" s="27">
        <v>1199</v>
      </c>
      <c r="C391" s="80" t="s">
        <v>1954</v>
      </c>
      <c r="D391" s="75" t="s">
        <v>669</v>
      </c>
      <c r="E391" s="75" t="s">
        <v>2692</v>
      </c>
      <c r="F391" s="75" t="s">
        <v>660</v>
      </c>
      <c r="G391" s="76" t="s">
        <v>661</v>
      </c>
      <c r="H391" s="76" t="s">
        <v>2135</v>
      </c>
      <c r="I391" s="78" t="s">
        <v>1949</v>
      </c>
      <c r="J391" s="78" t="s">
        <v>2888</v>
      </c>
      <c r="K391" s="90" t="s">
        <v>1148</v>
      </c>
    </row>
    <row r="392" spans="1:11" ht="25.5">
      <c r="A392" t="s">
        <v>3734</v>
      </c>
      <c r="B392" s="27">
        <v>1200</v>
      </c>
      <c r="C392" s="80" t="s">
        <v>1954</v>
      </c>
      <c r="D392" s="75" t="s">
        <v>2138</v>
      </c>
      <c r="E392" s="75" t="s">
        <v>2687</v>
      </c>
      <c r="F392" s="75" t="s">
        <v>1701</v>
      </c>
      <c r="G392" s="76" t="s">
        <v>661</v>
      </c>
      <c r="H392" s="76" t="s">
        <v>662</v>
      </c>
      <c r="I392" s="78" t="s">
        <v>1950</v>
      </c>
      <c r="J392" s="78" t="s">
        <v>1951</v>
      </c>
      <c r="K392" s="90" t="s">
        <v>2627</v>
      </c>
    </row>
    <row r="393" spans="1:11" ht="51">
      <c r="A393" t="s">
        <v>3734</v>
      </c>
      <c r="B393" s="27">
        <v>1201</v>
      </c>
      <c r="C393" s="80" t="s">
        <v>1954</v>
      </c>
      <c r="D393" s="75" t="s">
        <v>2138</v>
      </c>
      <c r="E393" s="75" t="s">
        <v>2687</v>
      </c>
      <c r="F393" s="75" t="s">
        <v>1652</v>
      </c>
      <c r="G393" s="76" t="s">
        <v>661</v>
      </c>
      <c r="H393" s="76" t="s">
        <v>662</v>
      </c>
      <c r="I393" s="78" t="s">
        <v>1950</v>
      </c>
      <c r="J393" s="78" t="s">
        <v>1951</v>
      </c>
      <c r="K393" s="90" t="s">
        <v>122</v>
      </c>
    </row>
    <row r="394" spans="1:11" ht="76.5">
      <c r="A394" t="s">
        <v>3734</v>
      </c>
      <c r="B394" s="27">
        <v>1202</v>
      </c>
      <c r="C394" s="80" t="s">
        <v>1954</v>
      </c>
      <c r="D394" s="75" t="s">
        <v>225</v>
      </c>
      <c r="E394" s="75" t="s">
        <v>2684</v>
      </c>
      <c r="F394" s="75" t="s">
        <v>1697</v>
      </c>
      <c r="G394" s="76" t="s">
        <v>661</v>
      </c>
      <c r="H394" s="76" t="s">
        <v>662</v>
      </c>
      <c r="I394" s="78" t="s">
        <v>1950</v>
      </c>
      <c r="J394" s="78" t="s">
        <v>1951</v>
      </c>
      <c r="K394" s="90" t="s">
        <v>1291</v>
      </c>
    </row>
    <row r="395" spans="1:11" ht="102">
      <c r="A395" t="s">
        <v>3734</v>
      </c>
      <c r="B395" s="27">
        <v>1203</v>
      </c>
      <c r="C395" s="80" t="s">
        <v>1954</v>
      </c>
      <c r="D395" s="75" t="s">
        <v>1786</v>
      </c>
      <c r="E395" s="75" t="s">
        <v>1796</v>
      </c>
      <c r="F395" s="75" t="s">
        <v>2667</v>
      </c>
      <c r="G395" s="76" t="s">
        <v>661</v>
      </c>
      <c r="H395" s="76" t="s">
        <v>662</v>
      </c>
      <c r="I395" s="78" t="s">
        <v>1952</v>
      </c>
      <c r="J395" s="78" t="s">
        <v>2888</v>
      </c>
      <c r="K395" s="90" t="s">
        <v>1292</v>
      </c>
    </row>
    <row r="396" spans="1:11" ht="76.5">
      <c r="A396" t="s">
        <v>3734</v>
      </c>
      <c r="B396" s="27">
        <v>1204</v>
      </c>
      <c r="C396" s="80" t="s">
        <v>1954</v>
      </c>
      <c r="D396" s="75" t="s">
        <v>1421</v>
      </c>
      <c r="E396" s="75" t="s">
        <v>219</v>
      </c>
      <c r="F396" s="75" t="s">
        <v>1697</v>
      </c>
      <c r="G396" s="76" t="s">
        <v>661</v>
      </c>
      <c r="H396" s="76" t="s">
        <v>2135</v>
      </c>
      <c r="I396" s="78" t="s">
        <v>1953</v>
      </c>
      <c r="J396" s="78" t="s">
        <v>2888</v>
      </c>
      <c r="K396" s="90" t="s">
        <v>1373</v>
      </c>
    </row>
    <row r="397" spans="1:11" ht="242.25">
      <c r="A397" t="s">
        <v>3734</v>
      </c>
      <c r="B397" s="27">
        <v>1205</v>
      </c>
      <c r="C397" s="80" t="s">
        <v>1955</v>
      </c>
      <c r="D397" s="73" t="s">
        <v>1652</v>
      </c>
      <c r="E397" s="73" t="s">
        <v>1701</v>
      </c>
      <c r="F397" s="73" t="s">
        <v>2665</v>
      </c>
      <c r="G397" s="74" t="s">
        <v>661</v>
      </c>
      <c r="H397" s="74" t="s">
        <v>662</v>
      </c>
      <c r="I397" s="77" t="s">
        <v>1956</v>
      </c>
      <c r="J397" s="77" t="s">
        <v>1957</v>
      </c>
      <c r="K397" s="90" t="s">
        <v>1371</v>
      </c>
    </row>
    <row r="398" spans="1:11" ht="51">
      <c r="A398" t="s">
        <v>3734</v>
      </c>
      <c r="B398" s="27">
        <v>1206</v>
      </c>
      <c r="C398" s="80" t="s">
        <v>1955</v>
      </c>
      <c r="D398" s="75" t="s">
        <v>2512</v>
      </c>
      <c r="E398" s="75" t="s">
        <v>1652</v>
      </c>
      <c r="F398" s="75" t="s">
        <v>676</v>
      </c>
      <c r="G398" s="76" t="s">
        <v>666</v>
      </c>
      <c r="H398" s="76" t="s">
        <v>662</v>
      </c>
      <c r="I398" s="78" t="s">
        <v>1958</v>
      </c>
      <c r="J398" s="78" t="s">
        <v>1959</v>
      </c>
      <c r="K398" s="90" t="s">
        <v>332</v>
      </c>
    </row>
    <row r="399" spans="1:11" ht="102">
      <c r="A399" t="s">
        <v>3734</v>
      </c>
      <c r="B399" s="27">
        <v>1207</v>
      </c>
      <c r="C399" s="80" t="s">
        <v>1955</v>
      </c>
      <c r="D399" s="75" t="s">
        <v>1416</v>
      </c>
      <c r="E399" s="75" t="s">
        <v>1782</v>
      </c>
      <c r="F399" s="75" t="s">
        <v>1790</v>
      </c>
      <c r="G399" s="76" t="s">
        <v>661</v>
      </c>
      <c r="H399" s="76" t="s">
        <v>662</v>
      </c>
      <c r="I399" s="78" t="s">
        <v>1960</v>
      </c>
      <c r="J399" s="78" t="s">
        <v>146</v>
      </c>
      <c r="K399" s="90" t="s">
        <v>2628</v>
      </c>
    </row>
    <row r="400" spans="1:11" ht="63.75">
      <c r="A400" t="s">
        <v>3734</v>
      </c>
      <c r="B400" s="27">
        <v>1208</v>
      </c>
      <c r="C400" s="80" t="s">
        <v>178</v>
      </c>
      <c r="D400" s="58"/>
      <c r="E400" s="73" t="s">
        <v>1701</v>
      </c>
      <c r="F400" s="73" t="s">
        <v>2499</v>
      </c>
      <c r="G400" s="74" t="s">
        <v>661</v>
      </c>
      <c r="H400" s="74" t="s">
        <v>662</v>
      </c>
      <c r="I400" s="77" t="s">
        <v>536</v>
      </c>
      <c r="J400" s="77" t="s">
        <v>1462</v>
      </c>
      <c r="K400" s="90" t="s">
        <v>3124</v>
      </c>
    </row>
    <row r="401" spans="1:11" ht="63.75">
      <c r="A401" t="s">
        <v>3734</v>
      </c>
      <c r="B401" s="27">
        <v>1210</v>
      </c>
      <c r="C401" s="80" t="s">
        <v>178</v>
      </c>
      <c r="D401" s="58"/>
      <c r="E401" s="75" t="s">
        <v>822</v>
      </c>
      <c r="F401" s="75"/>
      <c r="G401" s="76" t="s">
        <v>661</v>
      </c>
      <c r="H401" s="76" t="s">
        <v>662</v>
      </c>
      <c r="I401" s="78" t="s">
        <v>1465</v>
      </c>
      <c r="J401" s="78" t="s">
        <v>1466</v>
      </c>
      <c r="K401" s="90" t="s">
        <v>3124</v>
      </c>
    </row>
    <row r="402" spans="1:11" ht="25.5">
      <c r="A402" t="s">
        <v>3734</v>
      </c>
      <c r="B402" s="26">
        <v>619</v>
      </c>
      <c r="C402" s="80" t="s">
        <v>284</v>
      </c>
      <c r="D402" s="115" t="s">
        <v>2141</v>
      </c>
      <c r="E402" s="115" t="s">
        <v>2889</v>
      </c>
      <c r="F402" s="115" t="s">
        <v>2507</v>
      </c>
      <c r="G402" s="96" t="s">
        <v>1430</v>
      </c>
      <c r="H402" s="96" t="s">
        <v>1431</v>
      </c>
      <c r="I402" s="87" t="s">
        <v>1496</v>
      </c>
      <c r="J402" s="87" t="s">
        <v>1497</v>
      </c>
      <c r="K402" s="90" t="s">
        <v>332</v>
      </c>
    </row>
    <row r="403" spans="1:11" ht="25.5">
      <c r="A403" t="s">
        <v>3734</v>
      </c>
      <c r="B403" s="26">
        <v>620</v>
      </c>
      <c r="C403" s="80" t="s">
        <v>284</v>
      </c>
      <c r="D403" s="115" t="s">
        <v>2141</v>
      </c>
      <c r="E403" s="115" t="s">
        <v>2889</v>
      </c>
      <c r="F403" s="115" t="s">
        <v>2518</v>
      </c>
      <c r="G403" s="96" t="s">
        <v>1430</v>
      </c>
      <c r="H403" s="96" t="s">
        <v>1431</v>
      </c>
      <c r="I403" s="87" t="s">
        <v>1498</v>
      </c>
      <c r="J403" s="87" t="s">
        <v>286</v>
      </c>
      <c r="K403" s="90" t="s">
        <v>3125</v>
      </c>
    </row>
    <row r="404" spans="1:11" ht="25.5">
      <c r="A404" t="s">
        <v>3734</v>
      </c>
      <c r="B404" s="26">
        <v>621</v>
      </c>
      <c r="C404" s="80" t="s">
        <v>284</v>
      </c>
      <c r="D404" s="115" t="s">
        <v>2141</v>
      </c>
      <c r="E404" s="115" t="s">
        <v>2889</v>
      </c>
      <c r="F404" s="115" t="s">
        <v>659</v>
      </c>
      <c r="G404" s="96" t="s">
        <v>1430</v>
      </c>
      <c r="H404" s="96" t="s">
        <v>1431</v>
      </c>
      <c r="I404" s="87" t="s">
        <v>1499</v>
      </c>
      <c r="J404" s="87" t="s">
        <v>286</v>
      </c>
      <c r="K404" s="90" t="s">
        <v>332</v>
      </c>
    </row>
    <row r="405" spans="1:11" ht="25.5">
      <c r="A405" t="s">
        <v>3734</v>
      </c>
      <c r="B405" s="26">
        <v>630</v>
      </c>
      <c r="C405" s="80" t="s">
        <v>284</v>
      </c>
      <c r="D405" s="115" t="s">
        <v>2142</v>
      </c>
      <c r="E405" s="115" t="s">
        <v>1701</v>
      </c>
      <c r="F405" s="115" t="s">
        <v>1701</v>
      </c>
      <c r="G405" s="96" t="s">
        <v>1430</v>
      </c>
      <c r="H405" s="96" t="s">
        <v>1431</v>
      </c>
      <c r="I405" s="87" t="s">
        <v>1496</v>
      </c>
      <c r="J405" s="87" t="s">
        <v>1497</v>
      </c>
      <c r="K405" s="192" t="s">
        <v>332</v>
      </c>
    </row>
    <row r="406" spans="1:11" ht="51">
      <c r="A406" t="s">
        <v>3734</v>
      </c>
      <c r="B406" s="26">
        <v>634</v>
      </c>
      <c r="C406" s="79" t="s">
        <v>284</v>
      </c>
      <c r="D406" s="115" t="s">
        <v>2142</v>
      </c>
      <c r="E406" s="115" t="s">
        <v>1701</v>
      </c>
      <c r="F406" s="115" t="s">
        <v>659</v>
      </c>
      <c r="G406" s="96" t="s">
        <v>1430</v>
      </c>
      <c r="H406" s="96" t="s">
        <v>1431</v>
      </c>
      <c r="I406" s="87" t="s">
        <v>852</v>
      </c>
      <c r="J406" s="87" t="s">
        <v>853</v>
      </c>
      <c r="K406" s="192" t="s">
        <v>1616</v>
      </c>
    </row>
    <row r="407" spans="1:11" ht="25.5">
      <c r="A407" t="s">
        <v>3734</v>
      </c>
      <c r="B407" s="26">
        <v>653</v>
      </c>
      <c r="C407" s="80" t="s">
        <v>284</v>
      </c>
      <c r="D407" s="115" t="s">
        <v>2512</v>
      </c>
      <c r="E407" s="115" t="s">
        <v>1652</v>
      </c>
      <c r="F407" s="115" t="s">
        <v>1666</v>
      </c>
      <c r="G407" s="96" t="s">
        <v>2134</v>
      </c>
      <c r="H407" s="96" t="s">
        <v>1431</v>
      </c>
      <c r="I407" s="87" t="s">
        <v>1581</v>
      </c>
      <c r="J407" s="87" t="s">
        <v>1582</v>
      </c>
      <c r="K407" s="90" t="s">
        <v>2878</v>
      </c>
    </row>
    <row r="408" spans="1:11" ht="25.5">
      <c r="A408" t="s">
        <v>3734</v>
      </c>
      <c r="B408" s="26">
        <v>655</v>
      </c>
      <c r="C408" s="80" t="s">
        <v>284</v>
      </c>
      <c r="D408" s="115" t="s">
        <v>2512</v>
      </c>
      <c r="E408" s="115" t="s">
        <v>1652</v>
      </c>
      <c r="F408" s="115" t="s">
        <v>676</v>
      </c>
      <c r="G408" s="96" t="s">
        <v>2134</v>
      </c>
      <c r="H408" s="96" t="s">
        <v>1431</v>
      </c>
      <c r="I408" s="87" t="s">
        <v>1581</v>
      </c>
      <c r="J408" s="87" t="s">
        <v>1585</v>
      </c>
      <c r="K408" s="90" t="s">
        <v>2878</v>
      </c>
    </row>
    <row r="409" spans="1:11" ht="38.25">
      <c r="A409" t="s">
        <v>3734</v>
      </c>
      <c r="B409" s="26">
        <v>660</v>
      </c>
      <c r="C409" s="80" t="s">
        <v>284</v>
      </c>
      <c r="D409" s="115" t="s">
        <v>217</v>
      </c>
      <c r="E409" s="115" t="s">
        <v>2477</v>
      </c>
      <c r="F409" s="115" t="s">
        <v>1690</v>
      </c>
      <c r="G409" s="96" t="s">
        <v>1430</v>
      </c>
      <c r="H409" s="96" t="s">
        <v>1431</v>
      </c>
      <c r="I409" s="87" t="s">
        <v>2400</v>
      </c>
      <c r="J409" s="87" t="s">
        <v>2401</v>
      </c>
      <c r="K409" s="90" t="s">
        <v>332</v>
      </c>
    </row>
    <row r="410" spans="1:11" ht="25.5">
      <c r="A410" t="s">
        <v>3734</v>
      </c>
      <c r="B410" s="26">
        <v>679</v>
      </c>
      <c r="C410" s="80" t="s">
        <v>284</v>
      </c>
      <c r="D410" s="115" t="s">
        <v>1902</v>
      </c>
      <c r="E410" s="115" t="s">
        <v>660</v>
      </c>
      <c r="F410" s="115" t="s">
        <v>1690</v>
      </c>
      <c r="G410" s="96" t="s">
        <v>1430</v>
      </c>
      <c r="H410" s="96" t="s">
        <v>1431</v>
      </c>
      <c r="I410" s="87" t="s">
        <v>2400</v>
      </c>
      <c r="J410" s="87" t="s">
        <v>2426</v>
      </c>
      <c r="K410" s="90" t="s">
        <v>1538</v>
      </c>
    </row>
    <row r="411" spans="1:11" ht="38.25">
      <c r="A411" t="s">
        <v>3734</v>
      </c>
      <c r="B411" s="26">
        <v>699</v>
      </c>
      <c r="C411" s="80" t="s">
        <v>284</v>
      </c>
      <c r="D411" s="115" t="s">
        <v>2137</v>
      </c>
      <c r="E411" s="115" t="s">
        <v>665</v>
      </c>
      <c r="F411" s="115" t="s">
        <v>2507</v>
      </c>
      <c r="G411" s="96" t="s">
        <v>1430</v>
      </c>
      <c r="H411" s="96" t="s">
        <v>1431</v>
      </c>
      <c r="I411" s="87" t="s">
        <v>2865</v>
      </c>
      <c r="J411" s="87" t="s">
        <v>286</v>
      </c>
      <c r="K411" s="90" t="s">
        <v>332</v>
      </c>
    </row>
    <row r="412" spans="1:11" ht="114.75">
      <c r="A412" t="s">
        <v>3734</v>
      </c>
      <c r="B412" s="26">
        <v>726</v>
      </c>
      <c r="C412" s="80" t="s">
        <v>284</v>
      </c>
      <c r="D412" s="115" t="s">
        <v>772</v>
      </c>
      <c r="E412" s="116">
        <v>10</v>
      </c>
      <c r="F412" s="116">
        <v>20</v>
      </c>
      <c r="G412" s="96" t="s">
        <v>1430</v>
      </c>
      <c r="H412" s="96" t="s">
        <v>1431</v>
      </c>
      <c r="I412" s="87" t="s">
        <v>724</v>
      </c>
      <c r="J412" s="87" t="s">
        <v>725</v>
      </c>
      <c r="K412" s="90" t="s">
        <v>2006</v>
      </c>
    </row>
    <row r="413" spans="1:11" ht="25.5">
      <c r="A413" t="s">
        <v>3734</v>
      </c>
      <c r="B413" s="27">
        <v>780</v>
      </c>
      <c r="C413" s="80" t="s">
        <v>284</v>
      </c>
      <c r="D413" s="115" t="s">
        <v>717</v>
      </c>
      <c r="E413" s="116">
        <v>14</v>
      </c>
      <c r="F413" s="116">
        <v>20</v>
      </c>
      <c r="G413" s="96" t="s">
        <v>1430</v>
      </c>
      <c r="H413" s="96" t="s">
        <v>1431</v>
      </c>
      <c r="I413" s="87" t="s">
        <v>2400</v>
      </c>
      <c r="J413" s="87" t="s">
        <v>1269</v>
      </c>
      <c r="K413" s="90" t="s">
        <v>332</v>
      </c>
    </row>
    <row r="414" spans="1:11" ht="25.5">
      <c r="A414" t="s">
        <v>3734</v>
      </c>
      <c r="B414" s="27">
        <v>788</v>
      </c>
      <c r="C414" s="80" t="s">
        <v>284</v>
      </c>
      <c r="D414" s="115" t="s">
        <v>2922</v>
      </c>
      <c r="E414" s="116">
        <v>14</v>
      </c>
      <c r="F414" s="116">
        <v>40</v>
      </c>
      <c r="G414" s="96" t="s">
        <v>1430</v>
      </c>
      <c r="H414" s="96" t="s">
        <v>1431</v>
      </c>
      <c r="I414" s="87" t="s">
        <v>1964</v>
      </c>
      <c r="J414" s="87" t="s">
        <v>286</v>
      </c>
      <c r="K414" s="90" t="s">
        <v>332</v>
      </c>
    </row>
    <row r="415" spans="1:11" ht="25.5">
      <c r="A415" t="s">
        <v>3734</v>
      </c>
      <c r="B415" s="27">
        <v>791</v>
      </c>
      <c r="C415" s="80" t="s">
        <v>284</v>
      </c>
      <c r="D415" s="115" t="s">
        <v>2138</v>
      </c>
      <c r="E415" s="116">
        <v>15</v>
      </c>
      <c r="F415" s="116">
        <v>1</v>
      </c>
      <c r="G415" s="96" t="s">
        <v>1430</v>
      </c>
      <c r="H415" s="96" t="s">
        <v>1431</v>
      </c>
      <c r="I415" s="87" t="s">
        <v>1966</v>
      </c>
      <c r="J415" s="87" t="s">
        <v>286</v>
      </c>
      <c r="K415" s="90" t="s">
        <v>332</v>
      </c>
    </row>
    <row r="416" spans="1:11" ht="25.5">
      <c r="A416" t="s">
        <v>3734</v>
      </c>
      <c r="B416" s="27">
        <v>792</v>
      </c>
      <c r="C416" s="80" t="s">
        <v>284</v>
      </c>
      <c r="D416" s="115" t="s">
        <v>2138</v>
      </c>
      <c r="E416" s="116">
        <v>15</v>
      </c>
      <c r="F416" s="116">
        <v>15</v>
      </c>
      <c r="G416" s="96" t="s">
        <v>1430</v>
      </c>
      <c r="H416" s="96" t="s">
        <v>1431</v>
      </c>
      <c r="I416" s="87" t="s">
        <v>1967</v>
      </c>
      <c r="J416" s="87" t="s">
        <v>286</v>
      </c>
      <c r="K416" s="192" t="s">
        <v>332</v>
      </c>
    </row>
    <row r="417" spans="1:11" ht="38.25">
      <c r="A417" t="s">
        <v>3734</v>
      </c>
      <c r="B417" s="27">
        <v>820</v>
      </c>
      <c r="C417" s="80" t="s">
        <v>284</v>
      </c>
      <c r="D417" s="115" t="s">
        <v>2149</v>
      </c>
      <c r="E417" s="116">
        <v>17</v>
      </c>
      <c r="F417" s="116">
        <v>12</v>
      </c>
      <c r="G417" s="96" t="s">
        <v>1430</v>
      </c>
      <c r="H417" s="96" t="s">
        <v>1431</v>
      </c>
      <c r="I417" s="87" t="s">
        <v>910</v>
      </c>
      <c r="J417" s="87" t="s">
        <v>911</v>
      </c>
      <c r="K417" s="90" t="s">
        <v>332</v>
      </c>
    </row>
    <row r="418" spans="1:11" ht="25.5">
      <c r="A418" t="s">
        <v>3734</v>
      </c>
      <c r="B418" s="27">
        <v>833</v>
      </c>
      <c r="C418" s="80" t="s">
        <v>284</v>
      </c>
      <c r="D418" s="115" t="s">
        <v>1415</v>
      </c>
      <c r="E418" s="116">
        <v>19</v>
      </c>
      <c r="F418" s="116">
        <v>7</v>
      </c>
      <c r="G418" s="96" t="s">
        <v>2134</v>
      </c>
      <c r="H418" s="96" t="s">
        <v>1431</v>
      </c>
      <c r="I418" s="87" t="s">
        <v>1551</v>
      </c>
      <c r="J418" s="87" t="s">
        <v>1552</v>
      </c>
      <c r="K418" s="90" t="s">
        <v>3124</v>
      </c>
    </row>
    <row r="419" spans="1:11" ht="51">
      <c r="A419" t="s">
        <v>3734</v>
      </c>
      <c r="B419" s="27">
        <v>849</v>
      </c>
      <c r="C419" s="80" t="s">
        <v>284</v>
      </c>
      <c r="D419" s="115" t="s">
        <v>2114</v>
      </c>
      <c r="E419" s="116">
        <v>21</v>
      </c>
      <c r="F419" s="116">
        <v>4</v>
      </c>
      <c r="G419" s="96" t="s">
        <v>1430</v>
      </c>
      <c r="H419" s="96" t="s">
        <v>1431</v>
      </c>
      <c r="I419" s="87" t="s">
        <v>1569</v>
      </c>
      <c r="J419" s="87" t="s">
        <v>1570</v>
      </c>
      <c r="K419" s="90" t="s">
        <v>2378</v>
      </c>
    </row>
    <row r="420" spans="1:11" ht="25.5">
      <c r="A420" t="s">
        <v>3734</v>
      </c>
      <c r="B420" s="27">
        <v>864</v>
      </c>
      <c r="C420" s="80" t="s">
        <v>284</v>
      </c>
      <c r="D420" s="115" t="s">
        <v>777</v>
      </c>
      <c r="E420" s="116">
        <v>22</v>
      </c>
      <c r="F420" s="116">
        <v>12</v>
      </c>
      <c r="G420" s="96" t="s">
        <v>1430</v>
      </c>
      <c r="H420" s="96" t="s">
        <v>1431</v>
      </c>
      <c r="I420" s="87" t="s">
        <v>1532</v>
      </c>
      <c r="J420" s="87" t="s">
        <v>3023</v>
      </c>
      <c r="K420" s="90" t="s">
        <v>332</v>
      </c>
    </row>
    <row r="421" spans="1:11" ht="51">
      <c r="A421" t="s">
        <v>3734</v>
      </c>
      <c r="B421" s="27">
        <v>883</v>
      </c>
      <c r="C421" s="80" t="s">
        <v>284</v>
      </c>
      <c r="D421" s="115" t="s">
        <v>1786</v>
      </c>
      <c r="E421" s="116">
        <v>26</v>
      </c>
      <c r="F421" s="116">
        <v>15</v>
      </c>
      <c r="G421" s="96" t="s">
        <v>2134</v>
      </c>
      <c r="H421" s="96" t="s">
        <v>1431</v>
      </c>
      <c r="I421" s="87" t="s">
        <v>2261</v>
      </c>
      <c r="J421" s="87" t="s">
        <v>2262</v>
      </c>
      <c r="K421" s="90" t="s">
        <v>1384</v>
      </c>
    </row>
    <row r="422" spans="1:11" ht="25.5">
      <c r="A422" t="s">
        <v>3734</v>
      </c>
      <c r="B422" s="27">
        <v>911</v>
      </c>
      <c r="C422" s="80" t="s">
        <v>284</v>
      </c>
      <c r="D422" s="115" t="s">
        <v>1313</v>
      </c>
      <c r="E422" s="116">
        <v>31</v>
      </c>
      <c r="F422" s="116">
        <v>12</v>
      </c>
      <c r="G422" s="96" t="s">
        <v>2134</v>
      </c>
      <c r="H422" s="96" t="s">
        <v>1431</v>
      </c>
      <c r="I422" s="87" t="s">
        <v>1252</v>
      </c>
      <c r="J422" s="135" t="s">
        <v>286</v>
      </c>
      <c r="K422" s="195" t="s">
        <v>2878</v>
      </c>
    </row>
    <row r="423" spans="1:11" ht="12.75">
      <c r="A423" t="s">
        <v>3734</v>
      </c>
      <c r="B423" s="27">
        <v>912</v>
      </c>
      <c r="C423" s="80" t="s">
        <v>284</v>
      </c>
      <c r="D423" s="115" t="s">
        <v>1313</v>
      </c>
      <c r="E423" s="116">
        <v>31</v>
      </c>
      <c r="F423" s="116">
        <v>12</v>
      </c>
      <c r="G423" s="96" t="s">
        <v>2134</v>
      </c>
      <c r="H423" s="96" t="s">
        <v>1431</v>
      </c>
      <c r="I423" s="87" t="s">
        <v>1253</v>
      </c>
      <c r="J423" s="87" t="s">
        <v>286</v>
      </c>
      <c r="K423" s="90" t="s">
        <v>2878</v>
      </c>
    </row>
  </sheetData>
  <autoFilter ref="A3:M423"/>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AA1290"/>
  <sheetViews>
    <sheetView zoomScaleSheetLayoutView="100" workbookViewId="0" topLeftCell="J252">
      <selection activeCell="N257" sqref="N257"/>
    </sheetView>
  </sheetViews>
  <sheetFormatPr defaultColWidth="9.140625" defaultRowHeight="12.75"/>
  <cols>
    <col min="1" max="1" width="9.140625" style="27" customWidth="1"/>
    <col min="2" max="2" width="19.140625" style="29" customWidth="1"/>
    <col min="3" max="3" width="15.00390625" style="32" hidden="1" customWidth="1"/>
    <col min="4" max="4" width="15.00390625" style="51" customWidth="1"/>
    <col min="5" max="5" width="10.28125" style="25" customWidth="1"/>
    <col min="6" max="6" width="10.7109375" style="25" customWidth="1"/>
    <col min="7" max="7" width="14.421875" style="25" customWidth="1"/>
    <col min="8" max="8" width="11.57421875" style="25" customWidth="1"/>
    <col min="9" max="9" width="8.28125" style="37" customWidth="1"/>
    <col min="10" max="10" width="11.28125" style="53" customWidth="1"/>
    <col min="11" max="11" width="9.57421875" style="25" customWidth="1"/>
    <col min="12" max="12" width="42.140625" style="18" customWidth="1"/>
    <col min="13" max="13" width="40.421875" style="39" customWidth="1"/>
    <col min="14" max="14" width="33.8515625" style="125" customWidth="1"/>
    <col min="15" max="15" width="7.57421875" style="35" customWidth="1"/>
    <col min="16" max="16" width="10.421875" style="35" customWidth="1"/>
    <col min="17" max="17" width="10.8515625" style="175" customWidth="1"/>
    <col min="18" max="18" width="19.00390625" style="35" customWidth="1"/>
    <col min="19" max="19" width="16.7109375" style="18" customWidth="1"/>
    <col min="20" max="21" width="9.140625" style="18" customWidth="1"/>
    <col min="22" max="23" width="42.00390625" style="17" customWidth="1"/>
    <col min="24" max="24" width="38.421875" style="17" customWidth="1"/>
    <col min="25" max="25" width="34.8515625" style="17" customWidth="1"/>
    <col min="26" max="26" width="27.7109375" style="17" customWidth="1"/>
    <col min="27" max="27" width="21.00390625" style="17" customWidth="1"/>
    <col min="28" max="16384" width="9.140625" style="17" customWidth="1"/>
  </cols>
  <sheetData>
    <row r="1" spans="1:21" s="13" customFormat="1" ht="12.75">
      <c r="A1" s="26"/>
      <c r="B1" s="28"/>
      <c r="C1" s="30"/>
      <c r="D1" s="50"/>
      <c r="E1" s="24"/>
      <c r="F1" s="24"/>
      <c r="G1" s="24"/>
      <c r="H1" s="24"/>
      <c r="I1" s="36"/>
      <c r="J1" s="52"/>
      <c r="K1" s="24"/>
      <c r="L1" s="12"/>
      <c r="M1" s="38"/>
      <c r="N1" s="123"/>
      <c r="O1" s="33"/>
      <c r="P1" s="33"/>
      <c r="Q1" s="172"/>
      <c r="R1" s="33"/>
      <c r="S1" s="12"/>
      <c r="T1" s="12"/>
      <c r="U1" s="12"/>
    </row>
    <row r="2" spans="1:27" s="15" customFormat="1" ht="23.25" customHeight="1">
      <c r="A2" s="26"/>
      <c r="B2" s="213" t="s">
        <v>682</v>
      </c>
      <c r="C2" s="213"/>
      <c r="D2" s="213"/>
      <c r="E2" s="213"/>
      <c r="F2" s="213"/>
      <c r="G2" s="213"/>
      <c r="H2" s="213"/>
      <c r="I2" s="214"/>
      <c r="J2" s="213"/>
      <c r="K2" s="213"/>
      <c r="L2" s="213"/>
      <c r="M2" s="213"/>
      <c r="N2" s="139"/>
      <c r="O2" s="33"/>
      <c r="P2" s="33"/>
      <c r="Q2" s="172"/>
      <c r="R2" s="33"/>
      <c r="S2" s="14"/>
      <c r="T2" s="14"/>
      <c r="U2" s="14"/>
      <c r="V2" s="41"/>
      <c r="W2" s="41"/>
      <c r="X2" s="41"/>
      <c r="Y2" s="41"/>
      <c r="Z2" s="41"/>
      <c r="AA2" s="41"/>
    </row>
    <row r="3" spans="1:21" s="16" customFormat="1" ht="82.5" customHeight="1" thickBot="1">
      <c r="A3" s="142" t="s">
        <v>638</v>
      </c>
      <c r="B3" s="47" t="s">
        <v>645</v>
      </c>
      <c r="C3" s="47" t="s">
        <v>646</v>
      </c>
      <c r="D3" s="47" t="s">
        <v>647</v>
      </c>
      <c r="E3" s="47" t="s">
        <v>652</v>
      </c>
      <c r="F3" s="47" t="s">
        <v>653</v>
      </c>
      <c r="G3" s="47" t="s">
        <v>654</v>
      </c>
      <c r="H3" s="47" t="s">
        <v>648</v>
      </c>
      <c r="I3" s="48" t="s">
        <v>641</v>
      </c>
      <c r="J3" s="54" t="s">
        <v>650</v>
      </c>
      <c r="K3" s="47" t="s">
        <v>651</v>
      </c>
      <c r="L3" s="47" t="s">
        <v>642</v>
      </c>
      <c r="M3" s="49" t="s">
        <v>643</v>
      </c>
      <c r="N3" s="141" t="s">
        <v>625</v>
      </c>
      <c r="O3" s="46" t="s">
        <v>644</v>
      </c>
      <c r="P3" s="46" t="s">
        <v>623</v>
      </c>
      <c r="Q3" s="48" t="s">
        <v>2026</v>
      </c>
      <c r="R3" s="46" t="s">
        <v>624</v>
      </c>
      <c r="S3" s="47" t="s">
        <v>1534</v>
      </c>
      <c r="T3" s="47"/>
      <c r="U3" s="47"/>
    </row>
    <row r="4" spans="1:21" ht="39" thickBot="1">
      <c r="A4" s="26">
        <v>4</v>
      </c>
      <c r="B4" s="92" t="s">
        <v>79</v>
      </c>
      <c r="C4" s="31"/>
      <c r="D4" s="73" t="s">
        <v>2681</v>
      </c>
      <c r="E4" s="73" t="s">
        <v>2681</v>
      </c>
      <c r="F4" s="73" t="s">
        <v>670</v>
      </c>
      <c r="G4" s="74" t="s">
        <v>666</v>
      </c>
      <c r="H4" s="74" t="s">
        <v>667</v>
      </c>
      <c r="I4" s="100"/>
      <c r="J4" s="153" t="s">
        <v>2491</v>
      </c>
      <c r="K4" s="154" t="s">
        <v>2479</v>
      </c>
      <c r="L4" s="77" t="s">
        <v>1800</v>
      </c>
      <c r="M4" s="77" t="s">
        <v>1802</v>
      </c>
      <c r="N4" s="123" t="s">
        <v>908</v>
      </c>
      <c r="O4" s="34"/>
      <c r="P4" s="34"/>
      <c r="Q4" s="173">
        <v>1.01</v>
      </c>
      <c r="R4" s="34"/>
      <c r="S4" s="14"/>
      <c r="T4" s="14"/>
      <c r="U4" s="14"/>
    </row>
    <row r="5" spans="1:18" ht="26.25" thickBot="1">
      <c r="A5" s="57">
        <v>5</v>
      </c>
      <c r="B5" s="92" t="s">
        <v>2693</v>
      </c>
      <c r="C5" s="58"/>
      <c r="D5" s="75" t="s">
        <v>2681</v>
      </c>
      <c r="E5" s="75" t="s">
        <v>2681</v>
      </c>
      <c r="F5" s="75" t="s">
        <v>2689</v>
      </c>
      <c r="G5" s="76" t="s">
        <v>666</v>
      </c>
      <c r="H5" s="76" t="s">
        <v>667</v>
      </c>
      <c r="J5" s="101" t="s">
        <v>2491</v>
      </c>
      <c r="K5" s="112" t="s">
        <v>2479</v>
      </c>
      <c r="L5" s="78" t="s">
        <v>779</v>
      </c>
      <c r="M5" s="78" t="s">
        <v>780</v>
      </c>
      <c r="N5" s="125" t="s">
        <v>332</v>
      </c>
      <c r="Q5" s="174">
        <v>1.01</v>
      </c>
      <c r="R5" s="60"/>
    </row>
    <row r="6" spans="1:18" ht="39" thickBot="1">
      <c r="A6" s="26">
        <v>6</v>
      </c>
      <c r="B6" s="92" t="s">
        <v>2693</v>
      </c>
      <c r="D6" s="75" t="s">
        <v>2681</v>
      </c>
      <c r="E6" s="75" t="s">
        <v>2681</v>
      </c>
      <c r="F6" s="75" t="s">
        <v>2687</v>
      </c>
      <c r="G6" s="76" t="s">
        <v>666</v>
      </c>
      <c r="H6" s="76" t="s">
        <v>667</v>
      </c>
      <c r="J6" s="101" t="s">
        <v>2491</v>
      </c>
      <c r="K6" s="112" t="s">
        <v>2479</v>
      </c>
      <c r="L6" s="78" t="s">
        <v>781</v>
      </c>
      <c r="M6" s="78" t="s">
        <v>782</v>
      </c>
      <c r="N6" s="125" t="s">
        <v>332</v>
      </c>
      <c r="Q6" s="174">
        <v>1.01</v>
      </c>
      <c r="R6" s="60"/>
    </row>
    <row r="7" spans="1:18" ht="255.75" thickBot="1">
      <c r="A7" s="26">
        <v>7</v>
      </c>
      <c r="B7" s="79" t="s">
        <v>3232</v>
      </c>
      <c r="C7" s="58"/>
      <c r="D7" s="75" t="s">
        <v>2681</v>
      </c>
      <c r="E7" s="75" t="s">
        <v>2681</v>
      </c>
      <c r="F7" s="75" t="s">
        <v>2689</v>
      </c>
      <c r="G7" s="74" t="s">
        <v>666</v>
      </c>
      <c r="H7" s="74" t="s">
        <v>662</v>
      </c>
      <c r="I7" s="62"/>
      <c r="J7" s="171">
        <v>1</v>
      </c>
      <c r="K7" s="121" t="s">
        <v>2479</v>
      </c>
      <c r="L7" s="77" t="s">
        <v>402</v>
      </c>
      <c r="M7" s="77" t="s">
        <v>403</v>
      </c>
      <c r="N7" s="124" t="s">
        <v>924</v>
      </c>
      <c r="O7" s="60"/>
      <c r="P7" s="60"/>
      <c r="Q7" s="174">
        <v>1.01</v>
      </c>
      <c r="R7" s="60"/>
    </row>
    <row r="8" spans="1:18" ht="13.5" thickBot="1">
      <c r="A8" s="57">
        <v>8</v>
      </c>
      <c r="B8" s="92" t="s">
        <v>3231</v>
      </c>
      <c r="C8" s="58"/>
      <c r="D8" s="75" t="s">
        <v>2681</v>
      </c>
      <c r="E8" s="75" t="s">
        <v>2681</v>
      </c>
      <c r="F8" s="75" t="s">
        <v>660</v>
      </c>
      <c r="G8" s="76" t="s">
        <v>666</v>
      </c>
      <c r="H8" s="76" t="s">
        <v>667</v>
      </c>
      <c r="I8" s="62"/>
      <c r="J8" s="122" t="s">
        <v>2681</v>
      </c>
      <c r="K8" s="121" t="s">
        <v>666</v>
      </c>
      <c r="L8" s="89" t="s">
        <v>2890</v>
      </c>
      <c r="M8" s="78" t="s">
        <v>2891</v>
      </c>
      <c r="N8" s="124" t="s">
        <v>332</v>
      </c>
      <c r="O8" s="60"/>
      <c r="P8" s="60"/>
      <c r="Q8" s="174">
        <v>1.01</v>
      </c>
      <c r="R8" s="60"/>
    </row>
    <row r="9" spans="1:18" ht="77.25" thickBot="1">
      <c r="A9" s="57">
        <v>9</v>
      </c>
      <c r="B9" s="92" t="s">
        <v>2693</v>
      </c>
      <c r="C9" s="58"/>
      <c r="D9" s="75" t="s">
        <v>663</v>
      </c>
      <c r="E9" s="108" t="s">
        <v>775</v>
      </c>
      <c r="F9" s="75" t="s">
        <v>775</v>
      </c>
      <c r="G9" s="76" t="s">
        <v>661</v>
      </c>
      <c r="H9" s="76" t="s">
        <v>662</v>
      </c>
      <c r="I9" s="62"/>
      <c r="J9" s="122" t="s">
        <v>2681</v>
      </c>
      <c r="K9" s="121" t="s">
        <v>620</v>
      </c>
      <c r="L9" s="78" t="s">
        <v>1145</v>
      </c>
      <c r="M9" s="78" t="s">
        <v>286</v>
      </c>
      <c r="N9" s="124" t="s">
        <v>1481</v>
      </c>
      <c r="O9" s="60">
        <v>2</v>
      </c>
      <c r="P9" s="60"/>
      <c r="Q9" s="174"/>
      <c r="R9" s="60"/>
    </row>
    <row r="10" spans="1:17" ht="26.25" thickBot="1">
      <c r="A10" s="27">
        <v>10</v>
      </c>
      <c r="B10" s="80" t="s">
        <v>2700</v>
      </c>
      <c r="C10" s="128"/>
      <c r="D10" s="75" t="s">
        <v>1421</v>
      </c>
      <c r="E10" s="75" t="s">
        <v>2688</v>
      </c>
      <c r="F10" s="75" t="s">
        <v>1907</v>
      </c>
      <c r="G10" s="76" t="s">
        <v>666</v>
      </c>
      <c r="H10" s="76" t="s">
        <v>667</v>
      </c>
      <c r="J10" s="101" t="s">
        <v>1690</v>
      </c>
      <c r="K10" s="112" t="s">
        <v>620</v>
      </c>
      <c r="L10" s="78" t="s">
        <v>2843</v>
      </c>
      <c r="M10" s="78" t="s">
        <v>2844</v>
      </c>
      <c r="N10" s="125" t="s">
        <v>332</v>
      </c>
      <c r="Q10" s="175">
        <v>1.01</v>
      </c>
    </row>
    <row r="11" spans="1:18" ht="77.25" thickBot="1">
      <c r="A11" s="26">
        <v>11</v>
      </c>
      <c r="B11" s="92" t="s">
        <v>2693</v>
      </c>
      <c r="C11" s="58"/>
      <c r="D11" s="75" t="s">
        <v>1788</v>
      </c>
      <c r="E11" s="108" t="s">
        <v>2681</v>
      </c>
      <c r="F11" s="75" t="s">
        <v>2665</v>
      </c>
      <c r="G11" s="76" t="s">
        <v>661</v>
      </c>
      <c r="H11" s="76" t="s">
        <v>667</v>
      </c>
      <c r="J11" s="101" t="s">
        <v>2513</v>
      </c>
      <c r="K11" s="112" t="s">
        <v>1706</v>
      </c>
      <c r="L11" s="78" t="s">
        <v>298</v>
      </c>
      <c r="M11" s="78" t="s">
        <v>299</v>
      </c>
      <c r="N11" s="125" t="s">
        <v>2321</v>
      </c>
      <c r="O11" s="35">
        <v>2</v>
      </c>
      <c r="Q11" s="174"/>
      <c r="R11" s="60"/>
    </row>
    <row r="12" spans="1:17" ht="63.75">
      <c r="A12" s="27">
        <v>12</v>
      </c>
      <c r="B12" s="80" t="s">
        <v>3232</v>
      </c>
      <c r="C12" s="128"/>
      <c r="D12" s="75" t="s">
        <v>1421</v>
      </c>
      <c r="E12" s="75" t="s">
        <v>2688</v>
      </c>
      <c r="F12" s="75" t="s">
        <v>1780</v>
      </c>
      <c r="G12" s="76" t="s">
        <v>666</v>
      </c>
      <c r="H12" s="76" t="s">
        <v>667</v>
      </c>
      <c r="I12" s="62"/>
      <c r="J12" s="122" t="s">
        <v>1904</v>
      </c>
      <c r="K12" s="121" t="s">
        <v>666</v>
      </c>
      <c r="L12" s="78" t="s">
        <v>684</v>
      </c>
      <c r="M12" s="78" t="s">
        <v>685</v>
      </c>
      <c r="N12" s="124" t="s">
        <v>2025</v>
      </c>
      <c r="O12" s="60"/>
      <c r="P12" s="60"/>
      <c r="Q12" s="175">
        <v>1.01</v>
      </c>
    </row>
    <row r="13" spans="1:17" ht="12.75">
      <c r="A13" s="57">
        <v>13</v>
      </c>
      <c r="B13" s="80" t="s">
        <v>2695</v>
      </c>
      <c r="C13" s="58"/>
      <c r="D13" s="75" t="s">
        <v>1421</v>
      </c>
      <c r="E13" s="75" t="s">
        <v>2688</v>
      </c>
      <c r="F13" s="75" t="s">
        <v>554</v>
      </c>
      <c r="G13" s="76" t="s">
        <v>666</v>
      </c>
      <c r="H13" s="76" t="s">
        <v>662</v>
      </c>
      <c r="J13" s="101" t="s">
        <v>1904</v>
      </c>
      <c r="K13" s="112" t="s">
        <v>666</v>
      </c>
      <c r="L13" s="78"/>
      <c r="M13" s="78" t="s">
        <v>1071</v>
      </c>
      <c r="N13" s="125" t="s">
        <v>332</v>
      </c>
      <c r="Q13" s="175">
        <v>1.01</v>
      </c>
    </row>
    <row r="14" spans="1:18" ht="51">
      <c r="A14" s="26">
        <v>14</v>
      </c>
      <c r="B14" s="79" t="s">
        <v>2700</v>
      </c>
      <c r="C14" s="58"/>
      <c r="D14" s="73" t="s">
        <v>1784</v>
      </c>
      <c r="E14" s="73" t="s">
        <v>2681</v>
      </c>
      <c r="F14" s="73" t="s">
        <v>219</v>
      </c>
      <c r="G14" s="74" t="s">
        <v>666</v>
      </c>
      <c r="H14" s="74" t="s">
        <v>667</v>
      </c>
      <c r="J14" s="101" t="s">
        <v>1784</v>
      </c>
      <c r="K14" s="112" t="s">
        <v>666</v>
      </c>
      <c r="L14" s="77" t="s">
        <v>1423</v>
      </c>
      <c r="M14" s="77" t="s">
        <v>1424</v>
      </c>
      <c r="N14" s="125" t="s">
        <v>332</v>
      </c>
      <c r="Q14" s="174">
        <v>1.01</v>
      </c>
      <c r="R14" s="60"/>
    </row>
    <row r="15" spans="1:17" ht="25.5">
      <c r="A15" s="26">
        <v>15</v>
      </c>
      <c r="B15" s="79" t="s">
        <v>3232</v>
      </c>
      <c r="C15" s="58"/>
      <c r="D15" s="75" t="s">
        <v>1784</v>
      </c>
      <c r="E15" s="75" t="s">
        <v>2681</v>
      </c>
      <c r="F15" s="75" t="s">
        <v>1787</v>
      </c>
      <c r="G15" s="76" t="s">
        <v>666</v>
      </c>
      <c r="H15" s="76" t="s">
        <v>667</v>
      </c>
      <c r="J15" s="101" t="s">
        <v>1784</v>
      </c>
      <c r="K15" s="112" t="s">
        <v>666</v>
      </c>
      <c r="L15" s="78" t="s">
        <v>404</v>
      </c>
      <c r="M15" s="78" t="s">
        <v>405</v>
      </c>
      <c r="N15" s="125" t="s">
        <v>332</v>
      </c>
      <c r="Q15" s="175">
        <v>1.01</v>
      </c>
    </row>
    <row r="16" spans="1:17" ht="76.5">
      <c r="A16" s="26">
        <v>16</v>
      </c>
      <c r="B16" s="79" t="s">
        <v>3232</v>
      </c>
      <c r="C16" s="58"/>
      <c r="D16" s="75" t="s">
        <v>1784</v>
      </c>
      <c r="E16" s="75" t="s">
        <v>2681</v>
      </c>
      <c r="F16" s="75" t="s">
        <v>1796</v>
      </c>
      <c r="G16" s="76" t="s">
        <v>666</v>
      </c>
      <c r="H16" s="76" t="s">
        <v>667</v>
      </c>
      <c r="I16" s="62"/>
      <c r="J16" s="122" t="s">
        <v>1784</v>
      </c>
      <c r="K16" s="121" t="s">
        <v>666</v>
      </c>
      <c r="L16" s="78" t="s">
        <v>1041</v>
      </c>
      <c r="M16" s="78" t="s">
        <v>1042</v>
      </c>
      <c r="N16" s="124" t="s">
        <v>925</v>
      </c>
      <c r="O16" s="60"/>
      <c r="P16" s="60"/>
      <c r="Q16" s="175">
        <v>1.01</v>
      </c>
    </row>
    <row r="17" spans="1:17" ht="38.25">
      <c r="A17" s="26">
        <v>17</v>
      </c>
      <c r="B17" s="79" t="s">
        <v>2695</v>
      </c>
      <c r="C17" s="58"/>
      <c r="D17" s="75" t="s">
        <v>1784</v>
      </c>
      <c r="E17" s="75" t="s">
        <v>2681</v>
      </c>
      <c r="F17" s="75" t="s">
        <v>219</v>
      </c>
      <c r="G17" s="76" t="s">
        <v>666</v>
      </c>
      <c r="H17" s="76" t="s">
        <v>662</v>
      </c>
      <c r="I17" s="62"/>
      <c r="J17" s="122" t="s">
        <v>1784</v>
      </c>
      <c r="K17" s="121" t="s">
        <v>666</v>
      </c>
      <c r="L17" s="78" t="s">
        <v>555</v>
      </c>
      <c r="M17" s="78" t="s">
        <v>556</v>
      </c>
      <c r="N17" s="124" t="s">
        <v>332</v>
      </c>
      <c r="O17" s="60"/>
      <c r="P17" s="60"/>
      <c r="Q17" s="175">
        <v>1.01</v>
      </c>
    </row>
    <row r="18" spans="1:17" ht="38.25">
      <c r="A18" s="57">
        <v>18</v>
      </c>
      <c r="B18" s="79" t="s">
        <v>2693</v>
      </c>
      <c r="C18" s="58"/>
      <c r="D18" s="75" t="s">
        <v>2668</v>
      </c>
      <c r="E18" s="108" t="s">
        <v>1784</v>
      </c>
      <c r="F18" s="75" t="s">
        <v>2669</v>
      </c>
      <c r="G18" s="76" t="s">
        <v>661</v>
      </c>
      <c r="H18" s="76" t="s">
        <v>667</v>
      </c>
      <c r="J18" s="101" t="s">
        <v>2666</v>
      </c>
      <c r="K18" s="112" t="s">
        <v>661</v>
      </c>
      <c r="L18" s="78" t="s">
        <v>285</v>
      </c>
      <c r="M18" s="78" t="s">
        <v>286</v>
      </c>
      <c r="N18" s="125" t="s">
        <v>1474</v>
      </c>
      <c r="O18" s="35">
        <v>2</v>
      </c>
      <c r="Q18" s="175">
        <v>1.01</v>
      </c>
    </row>
    <row r="19" spans="1:17" ht="51">
      <c r="A19" s="26">
        <v>19</v>
      </c>
      <c r="B19" s="79" t="s">
        <v>2693</v>
      </c>
      <c r="C19" s="58"/>
      <c r="D19" s="75" t="s">
        <v>2668</v>
      </c>
      <c r="E19" s="108" t="s">
        <v>1788</v>
      </c>
      <c r="F19" s="75" t="s">
        <v>2666</v>
      </c>
      <c r="G19" s="76" t="s">
        <v>661</v>
      </c>
      <c r="H19" s="76" t="s">
        <v>667</v>
      </c>
      <c r="I19" s="62"/>
      <c r="J19" s="122" t="s">
        <v>2666</v>
      </c>
      <c r="K19" s="121" t="s">
        <v>661</v>
      </c>
      <c r="L19" s="78" t="s">
        <v>287</v>
      </c>
      <c r="M19" s="78" t="s">
        <v>288</v>
      </c>
      <c r="N19" s="124" t="s">
        <v>1475</v>
      </c>
      <c r="O19" s="60">
        <v>2</v>
      </c>
      <c r="P19" s="60"/>
      <c r="Q19" s="175">
        <v>1.02</v>
      </c>
    </row>
    <row r="20" spans="1:17" ht="38.25">
      <c r="A20" s="26">
        <v>20</v>
      </c>
      <c r="B20" s="79" t="s">
        <v>2703</v>
      </c>
      <c r="C20" s="58"/>
      <c r="D20" s="75" t="s">
        <v>2682</v>
      </c>
      <c r="E20" s="75" t="s">
        <v>1784</v>
      </c>
      <c r="F20" s="75" t="s">
        <v>659</v>
      </c>
      <c r="G20" s="76" t="s">
        <v>666</v>
      </c>
      <c r="H20" s="76" t="s">
        <v>662</v>
      </c>
      <c r="I20" s="62"/>
      <c r="J20" s="122" t="s">
        <v>2682</v>
      </c>
      <c r="K20" s="121" t="s">
        <v>620</v>
      </c>
      <c r="L20" s="78" t="s">
        <v>2924</v>
      </c>
      <c r="M20" s="78" t="s">
        <v>2925</v>
      </c>
      <c r="N20" s="124" t="s">
        <v>332</v>
      </c>
      <c r="O20" s="60"/>
      <c r="P20" s="60"/>
      <c r="Q20" s="175">
        <v>1.01</v>
      </c>
    </row>
    <row r="21" spans="1:17" ht="76.5">
      <c r="A21" s="26">
        <v>21</v>
      </c>
      <c r="B21" s="79" t="s">
        <v>2693</v>
      </c>
      <c r="C21" s="58"/>
      <c r="D21" s="75" t="s">
        <v>2666</v>
      </c>
      <c r="E21" s="75" t="s">
        <v>1784</v>
      </c>
      <c r="F21" s="75" t="s">
        <v>2667</v>
      </c>
      <c r="G21" s="76" t="s">
        <v>666</v>
      </c>
      <c r="H21" s="76" t="s">
        <v>667</v>
      </c>
      <c r="J21" s="101" t="s">
        <v>663</v>
      </c>
      <c r="K21" s="112" t="s">
        <v>666</v>
      </c>
      <c r="L21" s="78" t="s">
        <v>300</v>
      </c>
      <c r="M21" s="78" t="s">
        <v>1039</v>
      </c>
      <c r="N21" s="125" t="s">
        <v>332</v>
      </c>
      <c r="Q21" s="175">
        <v>1.01</v>
      </c>
    </row>
    <row r="22" spans="1:17" ht="51">
      <c r="A22" s="57">
        <v>22</v>
      </c>
      <c r="B22" s="80" t="s">
        <v>2693</v>
      </c>
      <c r="C22" s="58"/>
      <c r="D22" s="75" t="s">
        <v>2670</v>
      </c>
      <c r="E22" s="108" t="s">
        <v>1788</v>
      </c>
      <c r="F22" s="75" t="s">
        <v>659</v>
      </c>
      <c r="G22" s="76" t="s">
        <v>661</v>
      </c>
      <c r="H22" s="76" t="s">
        <v>667</v>
      </c>
      <c r="J22" s="101" t="s">
        <v>2666</v>
      </c>
      <c r="K22" s="112" t="s">
        <v>661</v>
      </c>
      <c r="L22" s="78" t="s">
        <v>287</v>
      </c>
      <c r="M22" s="78" t="s">
        <v>288</v>
      </c>
      <c r="N22" s="125" t="s">
        <v>1475</v>
      </c>
      <c r="O22" s="35">
        <v>2</v>
      </c>
      <c r="Q22" s="175">
        <v>1.02</v>
      </c>
    </row>
    <row r="23" spans="1:17" ht="102">
      <c r="A23" s="26">
        <v>23</v>
      </c>
      <c r="B23" s="79" t="s">
        <v>2700</v>
      </c>
      <c r="C23" s="58"/>
      <c r="D23" s="75" t="s">
        <v>711</v>
      </c>
      <c r="E23" s="75" t="s">
        <v>1784</v>
      </c>
      <c r="F23" s="75" t="s">
        <v>1787</v>
      </c>
      <c r="G23" s="76" t="s">
        <v>666</v>
      </c>
      <c r="H23" s="76" t="s">
        <v>667</v>
      </c>
      <c r="I23" s="62"/>
      <c r="J23" s="122" t="s">
        <v>2666</v>
      </c>
      <c r="K23" s="121" t="s">
        <v>661</v>
      </c>
      <c r="L23" s="78" t="s">
        <v>689</v>
      </c>
      <c r="M23" s="78" t="s">
        <v>690</v>
      </c>
      <c r="N23" s="124" t="s">
        <v>1117</v>
      </c>
      <c r="O23" s="60"/>
      <c r="P23" s="60"/>
      <c r="Q23" s="175">
        <v>1.01</v>
      </c>
    </row>
    <row r="24" spans="1:17" ht="89.25">
      <c r="A24" s="57">
        <v>24</v>
      </c>
      <c r="B24" s="80" t="s">
        <v>2695</v>
      </c>
      <c r="C24" s="58"/>
      <c r="D24" s="75" t="s">
        <v>711</v>
      </c>
      <c r="E24" s="75" t="s">
        <v>1784</v>
      </c>
      <c r="F24" s="75" t="s">
        <v>2680</v>
      </c>
      <c r="G24" s="76" t="s">
        <v>666</v>
      </c>
      <c r="H24" s="76" t="s">
        <v>662</v>
      </c>
      <c r="J24" s="101" t="s">
        <v>2666</v>
      </c>
      <c r="K24" s="112" t="s">
        <v>666</v>
      </c>
      <c r="L24" s="78" t="s">
        <v>557</v>
      </c>
      <c r="M24" s="78" t="s">
        <v>558</v>
      </c>
      <c r="N24" s="125" t="s">
        <v>1116</v>
      </c>
      <c r="Q24" s="175">
        <v>1.01</v>
      </c>
    </row>
    <row r="25" spans="1:17" ht="127.5">
      <c r="A25" s="27">
        <v>25</v>
      </c>
      <c r="B25" s="79" t="s">
        <v>2700</v>
      </c>
      <c r="C25" s="58"/>
      <c r="D25" s="75" t="s">
        <v>712</v>
      </c>
      <c r="E25" s="108" t="s">
        <v>1788</v>
      </c>
      <c r="F25" s="75" t="s">
        <v>672</v>
      </c>
      <c r="G25" s="76" t="s">
        <v>661</v>
      </c>
      <c r="H25" s="76" t="s">
        <v>667</v>
      </c>
      <c r="J25" s="101" t="s">
        <v>2666</v>
      </c>
      <c r="K25" s="112" t="s">
        <v>661</v>
      </c>
      <c r="L25" s="78" t="s">
        <v>1393</v>
      </c>
      <c r="M25" s="78" t="s">
        <v>1394</v>
      </c>
      <c r="N25" s="125" t="s">
        <v>1270</v>
      </c>
      <c r="O25" s="35">
        <v>10</v>
      </c>
      <c r="Q25" s="175">
        <v>1.02</v>
      </c>
    </row>
    <row r="26" spans="1:16" ht="306">
      <c r="A26" s="26">
        <v>26</v>
      </c>
      <c r="B26" s="80" t="s">
        <v>2699</v>
      </c>
      <c r="C26" s="58"/>
      <c r="D26" s="75" t="s">
        <v>1900</v>
      </c>
      <c r="E26" s="108" t="s">
        <v>1788</v>
      </c>
      <c r="F26" s="75" t="s">
        <v>2680</v>
      </c>
      <c r="G26" s="76" t="s">
        <v>661</v>
      </c>
      <c r="H26" s="76" t="s">
        <v>662</v>
      </c>
      <c r="I26" s="62"/>
      <c r="J26" s="122" t="s">
        <v>2666</v>
      </c>
      <c r="K26" s="121" t="s">
        <v>661</v>
      </c>
      <c r="L26" s="78" t="s">
        <v>2541</v>
      </c>
      <c r="M26" s="78" t="s">
        <v>406</v>
      </c>
      <c r="N26" s="124" t="s">
        <v>1476</v>
      </c>
      <c r="O26" s="60">
        <v>2</v>
      </c>
      <c r="P26" s="60"/>
    </row>
    <row r="27" spans="1:17" ht="38.25">
      <c r="A27" s="57">
        <v>27</v>
      </c>
      <c r="B27" s="79" t="s">
        <v>3232</v>
      </c>
      <c r="C27" s="58"/>
      <c r="D27" s="75" t="s">
        <v>2668</v>
      </c>
      <c r="E27" s="75" t="s">
        <v>1788</v>
      </c>
      <c r="F27" s="75" t="s">
        <v>2666</v>
      </c>
      <c r="G27" s="76" t="s">
        <v>666</v>
      </c>
      <c r="H27" s="76" t="s">
        <v>667</v>
      </c>
      <c r="I27" s="62"/>
      <c r="J27" s="122" t="s">
        <v>663</v>
      </c>
      <c r="K27" s="121" t="s">
        <v>666</v>
      </c>
      <c r="L27" s="78" t="s">
        <v>1043</v>
      </c>
      <c r="M27" s="78" t="s">
        <v>1044</v>
      </c>
      <c r="N27" s="124" t="s">
        <v>332</v>
      </c>
      <c r="O27" s="60"/>
      <c r="P27" s="60"/>
      <c r="Q27" s="175">
        <v>1.01</v>
      </c>
    </row>
    <row r="28" spans="1:17" ht="38.25">
      <c r="A28" s="26">
        <v>28</v>
      </c>
      <c r="B28" s="80" t="s">
        <v>2695</v>
      </c>
      <c r="C28" s="58"/>
      <c r="D28" s="75" t="s">
        <v>1900</v>
      </c>
      <c r="E28" s="108" t="s">
        <v>1788</v>
      </c>
      <c r="F28" s="75" t="s">
        <v>676</v>
      </c>
      <c r="G28" s="76" t="s">
        <v>661</v>
      </c>
      <c r="H28" s="76" t="s">
        <v>662</v>
      </c>
      <c r="I28" s="62"/>
      <c r="J28" s="122" t="s">
        <v>2666</v>
      </c>
      <c r="K28" s="121" t="s">
        <v>661</v>
      </c>
      <c r="L28" s="78" t="s">
        <v>559</v>
      </c>
      <c r="M28" s="78" t="s">
        <v>560</v>
      </c>
      <c r="N28" s="124" t="s">
        <v>1477</v>
      </c>
      <c r="O28" s="60">
        <v>2</v>
      </c>
      <c r="P28" s="60"/>
      <c r="Q28" s="175">
        <v>1.02</v>
      </c>
    </row>
    <row r="29" spans="1:17" ht="38.25">
      <c r="A29" s="57">
        <v>29</v>
      </c>
      <c r="B29" s="79" t="s">
        <v>3232</v>
      </c>
      <c r="C29" s="58"/>
      <c r="D29" s="75" t="s">
        <v>2670</v>
      </c>
      <c r="E29" s="75" t="s">
        <v>1788</v>
      </c>
      <c r="F29" s="75" t="s">
        <v>2691</v>
      </c>
      <c r="G29" s="76" t="s">
        <v>666</v>
      </c>
      <c r="H29" s="76" t="s">
        <v>667</v>
      </c>
      <c r="I29" s="62"/>
      <c r="J29" s="122" t="s">
        <v>663</v>
      </c>
      <c r="K29" s="121" t="s">
        <v>666</v>
      </c>
      <c r="L29" s="78" t="s">
        <v>1045</v>
      </c>
      <c r="M29" s="78" t="s">
        <v>1046</v>
      </c>
      <c r="N29" s="124" t="s">
        <v>332</v>
      </c>
      <c r="O29" s="60"/>
      <c r="P29" s="60"/>
      <c r="Q29" s="175">
        <v>1.01</v>
      </c>
    </row>
    <row r="30" spans="1:17" ht="63.75">
      <c r="A30" s="57">
        <v>30</v>
      </c>
      <c r="B30" s="80" t="s">
        <v>421</v>
      </c>
      <c r="C30" s="58"/>
      <c r="D30" s="75" t="s">
        <v>713</v>
      </c>
      <c r="E30" s="108" t="s">
        <v>1788</v>
      </c>
      <c r="F30" s="75" t="s">
        <v>2665</v>
      </c>
      <c r="G30" s="76" t="s">
        <v>661</v>
      </c>
      <c r="H30" s="76" t="s">
        <v>662</v>
      </c>
      <c r="J30" s="101" t="s">
        <v>2666</v>
      </c>
      <c r="K30" s="112" t="s">
        <v>661</v>
      </c>
      <c r="L30" s="78" t="s">
        <v>2704</v>
      </c>
      <c r="M30" s="78" t="s">
        <v>61</v>
      </c>
      <c r="N30" s="125" t="s">
        <v>1478</v>
      </c>
      <c r="O30" s="35">
        <v>2</v>
      </c>
      <c r="Q30" s="175">
        <v>1.02</v>
      </c>
    </row>
    <row r="31" spans="1:17" ht="25.5">
      <c r="A31" s="27">
        <v>31</v>
      </c>
      <c r="B31" s="80" t="s">
        <v>2697</v>
      </c>
      <c r="C31" s="58"/>
      <c r="D31" s="75" t="s">
        <v>1900</v>
      </c>
      <c r="E31" s="75" t="s">
        <v>1788</v>
      </c>
      <c r="F31" s="75" t="s">
        <v>1787</v>
      </c>
      <c r="G31" s="76" t="s">
        <v>666</v>
      </c>
      <c r="H31" s="76" t="s">
        <v>667</v>
      </c>
      <c r="I31" s="62"/>
      <c r="J31" s="122" t="s">
        <v>2666</v>
      </c>
      <c r="K31" s="121" t="s">
        <v>666</v>
      </c>
      <c r="L31" s="78" t="s">
        <v>1913</v>
      </c>
      <c r="M31" s="78" t="s">
        <v>1914</v>
      </c>
      <c r="N31" s="124" t="s">
        <v>1537</v>
      </c>
      <c r="O31" s="60"/>
      <c r="P31" s="60"/>
      <c r="Q31" s="175">
        <v>1.01</v>
      </c>
    </row>
    <row r="32" spans="1:17" ht="12.75">
      <c r="A32" s="57">
        <v>32</v>
      </c>
      <c r="B32" s="80" t="s">
        <v>2694</v>
      </c>
      <c r="C32" s="58"/>
      <c r="D32" s="75" t="s">
        <v>1900</v>
      </c>
      <c r="E32" s="75" t="s">
        <v>1788</v>
      </c>
      <c r="F32" s="75" t="s">
        <v>676</v>
      </c>
      <c r="G32" s="76" t="s">
        <v>666</v>
      </c>
      <c r="H32" s="76" t="s">
        <v>667</v>
      </c>
      <c r="J32" s="101" t="s">
        <v>2666</v>
      </c>
      <c r="K32" s="112" t="s">
        <v>666</v>
      </c>
      <c r="L32" s="78" t="s">
        <v>832</v>
      </c>
      <c r="M32" s="78" t="s">
        <v>825</v>
      </c>
      <c r="N32" s="125" t="s">
        <v>332</v>
      </c>
      <c r="Q32" s="175">
        <v>1.01</v>
      </c>
    </row>
    <row r="33" spans="1:17" ht="63.75">
      <c r="A33" s="26">
        <v>33</v>
      </c>
      <c r="B33" s="80" t="s">
        <v>2700</v>
      </c>
      <c r="C33" s="58"/>
      <c r="D33" s="75" t="s">
        <v>1900</v>
      </c>
      <c r="E33" s="75" t="s">
        <v>1788</v>
      </c>
      <c r="F33" s="75" t="s">
        <v>676</v>
      </c>
      <c r="G33" s="76" t="s">
        <v>666</v>
      </c>
      <c r="H33" s="76" t="s">
        <v>667</v>
      </c>
      <c r="J33" s="101" t="s">
        <v>2666</v>
      </c>
      <c r="K33" s="112" t="s">
        <v>666</v>
      </c>
      <c r="L33" s="78" t="s">
        <v>1773</v>
      </c>
      <c r="M33" s="78" t="s">
        <v>1774</v>
      </c>
      <c r="N33" s="125" t="s">
        <v>1118</v>
      </c>
      <c r="Q33" s="175">
        <v>1.01</v>
      </c>
    </row>
    <row r="34" spans="1:17" ht="76.5">
      <c r="A34" s="57">
        <v>34</v>
      </c>
      <c r="B34" s="80" t="s">
        <v>2700</v>
      </c>
      <c r="D34" s="73" t="s">
        <v>1900</v>
      </c>
      <c r="E34" s="73" t="s">
        <v>1788</v>
      </c>
      <c r="F34" s="73" t="s">
        <v>1787</v>
      </c>
      <c r="G34" s="74" t="s">
        <v>666</v>
      </c>
      <c r="H34" s="74" t="s">
        <v>667</v>
      </c>
      <c r="J34" s="101" t="s">
        <v>2666</v>
      </c>
      <c r="K34" s="112" t="s">
        <v>666</v>
      </c>
      <c r="L34" s="77" t="s">
        <v>2549</v>
      </c>
      <c r="M34" s="77" t="s">
        <v>2550</v>
      </c>
      <c r="N34" s="125" t="s">
        <v>332</v>
      </c>
      <c r="Q34" s="175">
        <v>1.01</v>
      </c>
    </row>
    <row r="35" spans="1:17" ht="89.25">
      <c r="A35" s="57">
        <v>35</v>
      </c>
      <c r="B35" s="80" t="s">
        <v>2700</v>
      </c>
      <c r="C35" s="58"/>
      <c r="D35" s="75" t="s">
        <v>713</v>
      </c>
      <c r="E35" s="108" t="s">
        <v>2682</v>
      </c>
      <c r="F35" s="75" t="s">
        <v>2681</v>
      </c>
      <c r="G35" s="76" t="s">
        <v>661</v>
      </c>
      <c r="H35" s="76" t="s">
        <v>667</v>
      </c>
      <c r="J35" s="101" t="s">
        <v>2666</v>
      </c>
      <c r="K35" s="112" t="s">
        <v>661</v>
      </c>
      <c r="L35" s="78" t="s">
        <v>2551</v>
      </c>
      <c r="M35" s="78" t="s">
        <v>2552</v>
      </c>
      <c r="N35" s="125" t="s">
        <v>2878</v>
      </c>
      <c r="O35" s="35">
        <v>2</v>
      </c>
      <c r="Q35" s="175">
        <v>1.02</v>
      </c>
    </row>
    <row r="36" spans="1:17" ht="38.25">
      <c r="A36" s="26">
        <v>36</v>
      </c>
      <c r="B36" s="80" t="s">
        <v>2698</v>
      </c>
      <c r="D36" s="75" t="s">
        <v>1900</v>
      </c>
      <c r="E36" s="95" t="s">
        <v>1788</v>
      </c>
      <c r="F36" s="95" t="s">
        <v>1787</v>
      </c>
      <c r="G36" s="97" t="s">
        <v>666</v>
      </c>
      <c r="H36" s="97" t="s">
        <v>667</v>
      </c>
      <c r="I36" s="62"/>
      <c r="J36" s="59"/>
      <c r="K36" s="61"/>
      <c r="L36" s="104" t="s">
        <v>1594</v>
      </c>
      <c r="M36" s="104" t="s">
        <v>464</v>
      </c>
      <c r="N36" s="124" t="s">
        <v>332</v>
      </c>
      <c r="O36" s="60"/>
      <c r="P36" s="60"/>
      <c r="Q36" s="175">
        <v>1.01</v>
      </c>
    </row>
    <row r="37" spans="1:17" ht="38.25">
      <c r="A37" s="26">
        <v>37</v>
      </c>
      <c r="B37" s="80" t="s">
        <v>2698</v>
      </c>
      <c r="C37" s="58"/>
      <c r="D37" s="93" t="s">
        <v>1900</v>
      </c>
      <c r="E37" s="95" t="s">
        <v>1788</v>
      </c>
      <c r="F37" s="95" t="s">
        <v>1793</v>
      </c>
      <c r="G37" s="97" t="s">
        <v>666</v>
      </c>
      <c r="H37" s="97" t="s">
        <v>667</v>
      </c>
      <c r="L37" s="104" t="s">
        <v>465</v>
      </c>
      <c r="M37" s="104" t="s">
        <v>466</v>
      </c>
      <c r="N37" s="125" t="s">
        <v>1119</v>
      </c>
      <c r="Q37" s="175">
        <v>1.01</v>
      </c>
    </row>
    <row r="38" spans="1:17" ht="51">
      <c r="A38" s="26">
        <v>38</v>
      </c>
      <c r="B38" s="80" t="s">
        <v>3232</v>
      </c>
      <c r="C38" s="58"/>
      <c r="D38" s="73" t="s">
        <v>1900</v>
      </c>
      <c r="E38" s="73" t="s">
        <v>1788</v>
      </c>
      <c r="F38" s="73" t="s">
        <v>1909</v>
      </c>
      <c r="G38" s="74" t="s">
        <v>666</v>
      </c>
      <c r="H38" s="74" t="s">
        <v>667</v>
      </c>
      <c r="I38" s="62"/>
      <c r="J38" s="59"/>
      <c r="K38" s="61"/>
      <c r="L38" s="77" t="s">
        <v>3225</v>
      </c>
      <c r="M38" s="77" t="s">
        <v>3226</v>
      </c>
      <c r="N38" s="124" t="s">
        <v>332</v>
      </c>
      <c r="O38" s="60"/>
      <c r="P38" s="60"/>
      <c r="Q38" s="175">
        <v>1.01</v>
      </c>
    </row>
    <row r="39" spans="1:17" ht="51">
      <c r="A39" s="57">
        <v>39</v>
      </c>
      <c r="B39" s="79" t="s">
        <v>3232</v>
      </c>
      <c r="C39" s="58"/>
      <c r="D39" s="75" t="s">
        <v>1900</v>
      </c>
      <c r="E39" s="75" t="s">
        <v>1788</v>
      </c>
      <c r="F39" s="75" t="s">
        <v>2688</v>
      </c>
      <c r="G39" s="76" t="s">
        <v>666</v>
      </c>
      <c r="H39" s="76" t="s">
        <v>667</v>
      </c>
      <c r="L39" s="78" t="s">
        <v>3225</v>
      </c>
      <c r="M39" s="78" t="s">
        <v>3226</v>
      </c>
      <c r="N39" s="125" t="s">
        <v>332</v>
      </c>
      <c r="Q39" s="175">
        <v>1.01</v>
      </c>
    </row>
    <row r="40" spans="1:17" ht="76.5">
      <c r="A40" s="26">
        <v>40</v>
      </c>
      <c r="B40" s="80" t="s">
        <v>2697</v>
      </c>
      <c r="C40" s="58"/>
      <c r="D40" s="75" t="s">
        <v>1901</v>
      </c>
      <c r="E40" s="108" t="s">
        <v>2682</v>
      </c>
      <c r="F40" s="75" t="s">
        <v>2689</v>
      </c>
      <c r="G40" s="76" t="s">
        <v>661</v>
      </c>
      <c r="H40" s="76" t="s">
        <v>667</v>
      </c>
      <c r="I40" s="62"/>
      <c r="J40" s="59"/>
      <c r="K40" s="61"/>
      <c r="L40" s="78" t="s">
        <v>2649</v>
      </c>
      <c r="M40" s="78" t="s">
        <v>2650</v>
      </c>
      <c r="N40" s="124" t="s">
        <v>2878</v>
      </c>
      <c r="O40" s="60">
        <v>2</v>
      </c>
      <c r="P40" s="60"/>
      <c r="Q40" s="175">
        <v>1.01</v>
      </c>
    </row>
    <row r="41" spans="1:17" ht="38.25">
      <c r="A41" s="57">
        <v>41</v>
      </c>
      <c r="B41" s="80" t="s">
        <v>2700</v>
      </c>
      <c r="C41" s="58"/>
      <c r="D41" s="75" t="s">
        <v>1901</v>
      </c>
      <c r="E41" s="108" t="s">
        <v>2682</v>
      </c>
      <c r="F41" s="75" t="s">
        <v>2689</v>
      </c>
      <c r="G41" s="76" t="s">
        <v>661</v>
      </c>
      <c r="H41" s="76" t="s">
        <v>667</v>
      </c>
      <c r="I41" s="62"/>
      <c r="J41" s="59"/>
      <c r="K41" s="61"/>
      <c r="L41" s="78" t="s">
        <v>2553</v>
      </c>
      <c r="M41" s="78" t="s">
        <v>2554</v>
      </c>
      <c r="N41" s="124" t="s">
        <v>2878</v>
      </c>
      <c r="O41" s="60">
        <v>2</v>
      </c>
      <c r="P41" s="60"/>
      <c r="Q41" s="175">
        <v>1.02</v>
      </c>
    </row>
    <row r="42" spans="1:16" ht="38.25">
      <c r="A42" s="26">
        <v>42</v>
      </c>
      <c r="B42" s="80" t="s">
        <v>2700</v>
      </c>
      <c r="D42" s="75" t="s">
        <v>217</v>
      </c>
      <c r="E42" s="108" t="s">
        <v>2682</v>
      </c>
      <c r="F42" s="75" t="s">
        <v>2691</v>
      </c>
      <c r="G42" s="76" t="s">
        <v>661</v>
      </c>
      <c r="H42" s="76" t="s">
        <v>662</v>
      </c>
      <c r="I42" s="62"/>
      <c r="J42" s="59"/>
      <c r="K42" s="61"/>
      <c r="L42" s="78" t="s">
        <v>2555</v>
      </c>
      <c r="M42" s="78"/>
      <c r="N42" s="124" t="s">
        <v>1479</v>
      </c>
      <c r="O42" s="60">
        <v>2</v>
      </c>
      <c r="P42" s="60"/>
    </row>
    <row r="43" spans="1:15" ht="51">
      <c r="A43" s="57">
        <v>43</v>
      </c>
      <c r="B43" s="80" t="s">
        <v>2694</v>
      </c>
      <c r="C43" s="58"/>
      <c r="D43" s="75" t="s">
        <v>2671</v>
      </c>
      <c r="E43" s="108" t="s">
        <v>2682</v>
      </c>
      <c r="F43" s="75"/>
      <c r="G43" s="76" t="s">
        <v>661</v>
      </c>
      <c r="H43" s="76" t="s">
        <v>662</v>
      </c>
      <c r="L43" s="77" t="s">
        <v>835</v>
      </c>
      <c r="M43" s="77" t="s">
        <v>825</v>
      </c>
      <c r="N43" s="125" t="s">
        <v>1480</v>
      </c>
      <c r="O43" s="35">
        <v>2</v>
      </c>
    </row>
    <row r="44" spans="1:17" ht="25.5">
      <c r="A44" s="26">
        <v>44</v>
      </c>
      <c r="B44" s="80" t="s">
        <v>2694</v>
      </c>
      <c r="C44" s="58"/>
      <c r="D44" s="75" t="s">
        <v>1901</v>
      </c>
      <c r="E44" s="75" t="s">
        <v>2682</v>
      </c>
      <c r="F44" s="75" t="s">
        <v>659</v>
      </c>
      <c r="G44" s="76" t="s">
        <v>666</v>
      </c>
      <c r="H44" s="76" t="s">
        <v>216</v>
      </c>
      <c r="L44" s="78" t="s">
        <v>833</v>
      </c>
      <c r="M44" s="78" t="s">
        <v>825</v>
      </c>
      <c r="N44" s="125" t="s">
        <v>332</v>
      </c>
      <c r="Q44" s="175">
        <v>1.01</v>
      </c>
    </row>
    <row r="45" spans="1:17" ht="51">
      <c r="A45" s="57">
        <v>45</v>
      </c>
      <c r="B45" s="80" t="s">
        <v>2700</v>
      </c>
      <c r="C45" s="58"/>
      <c r="D45" s="75" t="s">
        <v>2671</v>
      </c>
      <c r="E45" s="108" t="s">
        <v>2666</v>
      </c>
      <c r="F45" s="75" t="s">
        <v>670</v>
      </c>
      <c r="G45" s="76" t="s">
        <v>661</v>
      </c>
      <c r="H45" s="76" t="s">
        <v>667</v>
      </c>
      <c r="L45" s="78" t="s">
        <v>1621</v>
      </c>
      <c r="M45" s="78" t="s">
        <v>1622</v>
      </c>
      <c r="N45" s="125" t="s">
        <v>2635</v>
      </c>
      <c r="O45" s="35">
        <v>2</v>
      </c>
      <c r="Q45" s="175">
        <v>1.02</v>
      </c>
    </row>
    <row r="46" spans="1:17" ht="25.5">
      <c r="A46" s="26">
        <v>46</v>
      </c>
      <c r="B46" s="79" t="s">
        <v>2700</v>
      </c>
      <c r="C46" s="58"/>
      <c r="D46" s="75" t="s">
        <v>1901</v>
      </c>
      <c r="E46" s="75" t="s">
        <v>2682</v>
      </c>
      <c r="F46" s="75" t="s">
        <v>714</v>
      </c>
      <c r="G46" s="76" t="s">
        <v>666</v>
      </c>
      <c r="H46" s="76" t="s">
        <v>667</v>
      </c>
      <c r="L46" s="78" t="s">
        <v>74</v>
      </c>
      <c r="M46" s="78" t="s">
        <v>330</v>
      </c>
      <c r="N46" s="125" t="s">
        <v>332</v>
      </c>
      <c r="Q46" s="175">
        <v>1.01</v>
      </c>
    </row>
    <row r="47" spans="1:17" ht="140.25">
      <c r="A47" s="26">
        <v>47</v>
      </c>
      <c r="B47" s="80" t="s">
        <v>2700</v>
      </c>
      <c r="C47" s="58"/>
      <c r="D47" s="75" t="s">
        <v>1901</v>
      </c>
      <c r="E47" s="75" t="s">
        <v>2682</v>
      </c>
      <c r="F47" s="75" t="s">
        <v>715</v>
      </c>
      <c r="G47" s="76" t="s">
        <v>666</v>
      </c>
      <c r="H47" s="76" t="s">
        <v>667</v>
      </c>
      <c r="L47" s="78" t="s">
        <v>74</v>
      </c>
      <c r="M47" s="78" t="s">
        <v>141</v>
      </c>
      <c r="N47" s="125" t="s">
        <v>332</v>
      </c>
      <c r="Q47" s="175">
        <v>1.01</v>
      </c>
    </row>
    <row r="48" spans="1:17" ht="38.25">
      <c r="A48" s="57">
        <v>48</v>
      </c>
      <c r="B48" s="80" t="s">
        <v>421</v>
      </c>
      <c r="C48" s="58"/>
      <c r="D48" s="75" t="s">
        <v>1901</v>
      </c>
      <c r="E48" s="75" t="s">
        <v>2682</v>
      </c>
      <c r="F48" s="75" t="s">
        <v>659</v>
      </c>
      <c r="G48" s="76" t="s">
        <v>666</v>
      </c>
      <c r="H48" s="76" t="s">
        <v>667</v>
      </c>
      <c r="L48" s="78" t="s">
        <v>62</v>
      </c>
      <c r="M48" s="78" t="s">
        <v>63</v>
      </c>
      <c r="N48" s="125" t="s">
        <v>332</v>
      </c>
      <c r="Q48" s="175">
        <v>1.01</v>
      </c>
    </row>
    <row r="49" spans="1:17" ht="12.75">
      <c r="A49" s="26">
        <v>49</v>
      </c>
      <c r="B49" s="80" t="s">
        <v>2698</v>
      </c>
      <c r="D49" s="93" t="s">
        <v>1901</v>
      </c>
      <c r="E49" s="95" t="s">
        <v>2682</v>
      </c>
      <c r="F49" s="95" t="s">
        <v>2666</v>
      </c>
      <c r="G49" s="97" t="s">
        <v>666</v>
      </c>
      <c r="H49" s="97" t="s">
        <v>667</v>
      </c>
      <c r="L49" s="104" t="s">
        <v>467</v>
      </c>
      <c r="M49" s="104" t="s">
        <v>468</v>
      </c>
      <c r="N49" s="125" t="s">
        <v>332</v>
      </c>
      <c r="Q49" s="175">
        <v>1.01</v>
      </c>
    </row>
    <row r="50" spans="1:17" ht="63.75">
      <c r="A50" s="26">
        <v>50</v>
      </c>
      <c r="B50" s="80" t="s">
        <v>3232</v>
      </c>
      <c r="C50" s="58"/>
      <c r="D50" s="75" t="s">
        <v>1901</v>
      </c>
      <c r="E50" s="75" t="s">
        <v>2682</v>
      </c>
      <c r="F50" s="75" t="s">
        <v>659</v>
      </c>
      <c r="G50" s="76" t="s">
        <v>666</v>
      </c>
      <c r="H50" s="76" t="s">
        <v>667</v>
      </c>
      <c r="L50" s="78" t="s">
        <v>3227</v>
      </c>
      <c r="M50" s="78" t="s">
        <v>3228</v>
      </c>
      <c r="N50" s="125" t="s">
        <v>332</v>
      </c>
      <c r="Q50" s="175">
        <v>1.01</v>
      </c>
    </row>
    <row r="51" spans="1:17" ht="51">
      <c r="A51" s="57">
        <v>51</v>
      </c>
      <c r="B51" s="80" t="s">
        <v>2703</v>
      </c>
      <c r="D51" s="75" t="s">
        <v>1901</v>
      </c>
      <c r="E51" s="75" t="s">
        <v>2682</v>
      </c>
      <c r="F51" s="75" t="s">
        <v>659</v>
      </c>
      <c r="G51" s="76" t="s">
        <v>666</v>
      </c>
      <c r="H51" s="76" t="s">
        <v>662</v>
      </c>
      <c r="L51" s="78" t="s">
        <v>2079</v>
      </c>
      <c r="M51" s="78" t="s">
        <v>2080</v>
      </c>
      <c r="N51" s="125" t="s">
        <v>332</v>
      </c>
      <c r="Q51" s="175">
        <v>1.01</v>
      </c>
    </row>
    <row r="52" spans="1:17" ht="12.75">
      <c r="A52" s="57">
        <v>52</v>
      </c>
      <c r="B52" s="79" t="s">
        <v>2694</v>
      </c>
      <c r="C52" s="58"/>
      <c r="D52" s="75" t="s">
        <v>217</v>
      </c>
      <c r="E52" s="75" t="s">
        <v>2682</v>
      </c>
      <c r="F52" s="75" t="s">
        <v>1790</v>
      </c>
      <c r="G52" s="76" t="s">
        <v>666</v>
      </c>
      <c r="H52" s="76" t="s">
        <v>667</v>
      </c>
      <c r="I52" s="62"/>
      <c r="J52" s="59"/>
      <c r="K52" s="61"/>
      <c r="L52" s="78" t="s">
        <v>834</v>
      </c>
      <c r="M52" s="78" t="s">
        <v>825</v>
      </c>
      <c r="N52" s="124" t="s">
        <v>332</v>
      </c>
      <c r="O52" s="60"/>
      <c r="P52" s="60"/>
      <c r="Q52" s="175">
        <v>1.01</v>
      </c>
    </row>
    <row r="53" spans="1:15" ht="76.5">
      <c r="A53" s="26">
        <v>53</v>
      </c>
      <c r="B53" s="79" t="s">
        <v>2700</v>
      </c>
      <c r="C53" s="58"/>
      <c r="D53" s="75" t="s">
        <v>2671</v>
      </c>
      <c r="E53" s="108" t="s">
        <v>2666</v>
      </c>
      <c r="F53" s="75" t="s">
        <v>670</v>
      </c>
      <c r="G53" s="76" t="s">
        <v>661</v>
      </c>
      <c r="H53" s="76" t="s">
        <v>662</v>
      </c>
      <c r="L53" s="78" t="s">
        <v>1623</v>
      </c>
      <c r="M53" s="78" t="s">
        <v>1624</v>
      </c>
      <c r="N53" s="106" t="s">
        <v>2629</v>
      </c>
      <c r="O53" s="35">
        <v>15</v>
      </c>
    </row>
    <row r="54" spans="1:17" ht="12.75">
      <c r="A54" s="26">
        <v>54</v>
      </c>
      <c r="B54" s="79" t="s">
        <v>421</v>
      </c>
      <c r="C54" s="58"/>
      <c r="D54" s="75" t="s">
        <v>217</v>
      </c>
      <c r="E54" s="75" t="s">
        <v>2682</v>
      </c>
      <c r="F54" s="75" t="s">
        <v>2683</v>
      </c>
      <c r="G54" s="76" t="s">
        <v>666</v>
      </c>
      <c r="H54" s="76" t="s">
        <v>667</v>
      </c>
      <c r="L54" s="78" t="s">
        <v>64</v>
      </c>
      <c r="M54" s="78" t="s">
        <v>65</v>
      </c>
      <c r="N54" s="125" t="s">
        <v>332</v>
      </c>
      <c r="Q54" s="175">
        <v>1.01</v>
      </c>
    </row>
    <row r="55" spans="1:17" ht="12.75">
      <c r="A55" s="57">
        <v>55</v>
      </c>
      <c r="B55" s="80" t="s">
        <v>421</v>
      </c>
      <c r="C55" s="58"/>
      <c r="D55" s="75" t="s">
        <v>217</v>
      </c>
      <c r="E55" s="75" t="s">
        <v>2682</v>
      </c>
      <c r="F55" s="75" t="s">
        <v>1790</v>
      </c>
      <c r="G55" s="76" t="s">
        <v>666</v>
      </c>
      <c r="H55" s="76" t="s">
        <v>667</v>
      </c>
      <c r="L55" s="78" t="s">
        <v>66</v>
      </c>
      <c r="M55" s="78" t="s">
        <v>65</v>
      </c>
      <c r="N55" s="125" t="s">
        <v>332</v>
      </c>
      <c r="Q55" s="175">
        <v>1.01</v>
      </c>
    </row>
    <row r="56" spans="1:17" ht="12.75">
      <c r="A56" s="26">
        <v>56</v>
      </c>
      <c r="B56" s="80" t="s">
        <v>2698</v>
      </c>
      <c r="D56" s="93" t="s">
        <v>217</v>
      </c>
      <c r="E56" s="95" t="s">
        <v>2682</v>
      </c>
      <c r="F56" s="95" t="s">
        <v>1790</v>
      </c>
      <c r="G56" s="97" t="s">
        <v>666</v>
      </c>
      <c r="H56" s="97" t="s">
        <v>667</v>
      </c>
      <c r="L56" s="104" t="s">
        <v>469</v>
      </c>
      <c r="M56" s="78" t="s">
        <v>470</v>
      </c>
      <c r="N56" s="125" t="s">
        <v>332</v>
      </c>
      <c r="Q56" s="175">
        <v>1.01</v>
      </c>
    </row>
    <row r="57" spans="1:17" ht="25.5">
      <c r="A57" s="26">
        <v>57</v>
      </c>
      <c r="B57" s="80" t="s">
        <v>2695</v>
      </c>
      <c r="C57" s="58"/>
      <c r="D57" s="75" t="s">
        <v>217</v>
      </c>
      <c r="E57" s="75" t="s">
        <v>2682</v>
      </c>
      <c r="F57" s="75" t="s">
        <v>1790</v>
      </c>
      <c r="G57" s="76" t="s">
        <v>666</v>
      </c>
      <c r="H57" s="76" t="s">
        <v>662</v>
      </c>
      <c r="L57" s="78" t="s">
        <v>561</v>
      </c>
      <c r="M57" s="78" t="s">
        <v>562</v>
      </c>
      <c r="N57" s="125" t="s">
        <v>332</v>
      </c>
      <c r="Q57" s="175">
        <v>1.01</v>
      </c>
    </row>
    <row r="58" spans="1:17" ht="25.5">
      <c r="A58" s="57">
        <v>58</v>
      </c>
      <c r="B58" s="80" t="s">
        <v>3231</v>
      </c>
      <c r="C58" s="58"/>
      <c r="D58" s="75" t="s">
        <v>217</v>
      </c>
      <c r="E58" s="75" t="s">
        <v>2682</v>
      </c>
      <c r="F58" s="75" t="s">
        <v>1790</v>
      </c>
      <c r="G58" s="76" t="s">
        <v>666</v>
      </c>
      <c r="H58" s="76" t="s">
        <v>667</v>
      </c>
      <c r="L58" s="89" t="s">
        <v>2896</v>
      </c>
      <c r="M58" s="78" t="s">
        <v>2897</v>
      </c>
      <c r="N58" s="125" t="s">
        <v>332</v>
      </c>
      <c r="Q58" s="175">
        <v>1.01</v>
      </c>
    </row>
    <row r="59" spans="1:17" ht="38.25">
      <c r="A59" s="57">
        <v>59</v>
      </c>
      <c r="B59" s="80" t="s">
        <v>79</v>
      </c>
      <c r="C59" s="58"/>
      <c r="D59" s="75" t="s">
        <v>217</v>
      </c>
      <c r="E59" s="75" t="s">
        <v>2682</v>
      </c>
      <c r="F59" s="75" t="s">
        <v>2683</v>
      </c>
      <c r="G59" s="76" t="s">
        <v>666</v>
      </c>
      <c r="H59" s="76" t="s">
        <v>667</v>
      </c>
      <c r="L59" s="78" t="s">
        <v>1803</v>
      </c>
      <c r="M59" s="78" t="s">
        <v>1804</v>
      </c>
      <c r="N59" s="125" t="s">
        <v>303</v>
      </c>
      <c r="Q59" s="175">
        <v>1.01</v>
      </c>
    </row>
    <row r="60" spans="1:17" ht="25.5">
      <c r="A60" s="26">
        <v>60</v>
      </c>
      <c r="B60" s="80" t="s">
        <v>79</v>
      </c>
      <c r="C60" s="58"/>
      <c r="D60" s="75" t="s">
        <v>217</v>
      </c>
      <c r="E60" s="75" t="s">
        <v>2682</v>
      </c>
      <c r="F60" s="75" t="s">
        <v>2684</v>
      </c>
      <c r="G60" s="76" t="s">
        <v>666</v>
      </c>
      <c r="H60" s="76" t="s">
        <v>667</v>
      </c>
      <c r="L60" s="78" t="s">
        <v>1805</v>
      </c>
      <c r="M60" s="78" t="s">
        <v>1806</v>
      </c>
      <c r="N60" s="125" t="s">
        <v>332</v>
      </c>
      <c r="Q60" s="175">
        <v>1.01</v>
      </c>
    </row>
    <row r="61" spans="1:17" ht="76.5">
      <c r="A61" s="26">
        <v>61</v>
      </c>
      <c r="B61" s="80" t="s">
        <v>2693</v>
      </c>
      <c r="C61" s="58"/>
      <c r="D61" s="75" t="s">
        <v>2671</v>
      </c>
      <c r="E61" s="75" t="s">
        <v>2666</v>
      </c>
      <c r="F61" s="75" t="s">
        <v>665</v>
      </c>
      <c r="G61" s="76" t="s">
        <v>666</v>
      </c>
      <c r="H61" s="76" t="s">
        <v>667</v>
      </c>
      <c r="L61" s="78" t="s">
        <v>289</v>
      </c>
      <c r="M61" s="78" t="s">
        <v>286</v>
      </c>
      <c r="N61" s="125" t="s">
        <v>332</v>
      </c>
      <c r="Q61" s="175">
        <v>1.01</v>
      </c>
    </row>
    <row r="62" spans="1:17" ht="38.25">
      <c r="A62" s="26">
        <v>62</v>
      </c>
      <c r="B62" s="80" t="s">
        <v>2703</v>
      </c>
      <c r="C62" s="58"/>
      <c r="D62" s="75" t="s">
        <v>2671</v>
      </c>
      <c r="E62" s="108" t="s">
        <v>2666</v>
      </c>
      <c r="F62" s="75"/>
      <c r="G62" s="76" t="s">
        <v>661</v>
      </c>
      <c r="H62" s="76" t="s">
        <v>662</v>
      </c>
      <c r="L62" s="78" t="s">
        <v>2121</v>
      </c>
      <c r="M62" s="78" t="s">
        <v>2122</v>
      </c>
      <c r="N62" s="125" t="s">
        <v>2635</v>
      </c>
      <c r="O62" s="35">
        <v>2</v>
      </c>
      <c r="Q62" s="175">
        <v>1.02</v>
      </c>
    </row>
    <row r="63" spans="1:17" ht="12.75">
      <c r="A63" s="26">
        <v>63</v>
      </c>
      <c r="B63" s="80" t="s">
        <v>2694</v>
      </c>
      <c r="C63" s="58"/>
      <c r="D63" s="75" t="s">
        <v>2671</v>
      </c>
      <c r="E63" s="75" t="s">
        <v>2666</v>
      </c>
      <c r="F63" s="75" t="s">
        <v>665</v>
      </c>
      <c r="G63" s="76" t="s">
        <v>666</v>
      </c>
      <c r="H63" s="76" t="s">
        <v>667</v>
      </c>
      <c r="L63" s="78" t="s">
        <v>836</v>
      </c>
      <c r="M63" s="78" t="s">
        <v>825</v>
      </c>
      <c r="N63" s="125" t="s">
        <v>332</v>
      </c>
      <c r="Q63" s="175">
        <v>1.01</v>
      </c>
    </row>
    <row r="64" spans="1:17" ht="12.75">
      <c r="A64" s="26">
        <v>64</v>
      </c>
      <c r="B64" s="80" t="s">
        <v>2694</v>
      </c>
      <c r="C64" s="58"/>
      <c r="D64" s="75" t="s">
        <v>2671</v>
      </c>
      <c r="E64" s="75" t="s">
        <v>660</v>
      </c>
      <c r="F64" s="75" t="s">
        <v>1788</v>
      </c>
      <c r="G64" s="76" t="s">
        <v>666</v>
      </c>
      <c r="H64" s="76" t="s">
        <v>667</v>
      </c>
      <c r="L64" s="78" t="s">
        <v>837</v>
      </c>
      <c r="M64" s="78" t="s">
        <v>825</v>
      </c>
      <c r="N64" s="125" t="s">
        <v>332</v>
      </c>
      <c r="Q64" s="175">
        <v>1.01</v>
      </c>
    </row>
    <row r="65" spans="1:17" ht="38.25">
      <c r="A65" s="57">
        <v>65</v>
      </c>
      <c r="B65" s="80" t="s">
        <v>2700</v>
      </c>
      <c r="C65" s="58"/>
      <c r="D65" s="75" t="s">
        <v>2671</v>
      </c>
      <c r="E65" s="75" t="s">
        <v>2666</v>
      </c>
      <c r="F65" s="75" t="s">
        <v>2689</v>
      </c>
      <c r="G65" s="76" t="s">
        <v>666</v>
      </c>
      <c r="H65" s="76" t="s">
        <v>667</v>
      </c>
      <c r="L65" s="78" t="s">
        <v>307</v>
      </c>
      <c r="M65" s="78" t="s">
        <v>308</v>
      </c>
      <c r="N65" s="125" t="s">
        <v>332</v>
      </c>
      <c r="Q65" s="175">
        <v>1.01</v>
      </c>
    </row>
    <row r="66" spans="1:17" ht="38.25">
      <c r="A66" s="26">
        <v>66</v>
      </c>
      <c r="B66" s="80" t="s">
        <v>2698</v>
      </c>
      <c r="C66" s="58"/>
      <c r="D66" s="93" t="s">
        <v>1592</v>
      </c>
      <c r="E66" s="156" t="s">
        <v>2666</v>
      </c>
      <c r="F66" s="95" t="s">
        <v>2689</v>
      </c>
      <c r="G66" s="97" t="s">
        <v>661</v>
      </c>
      <c r="H66" s="97" t="s">
        <v>667</v>
      </c>
      <c r="L66" s="104" t="s">
        <v>471</v>
      </c>
      <c r="M66" s="104" t="s">
        <v>472</v>
      </c>
      <c r="N66" s="125" t="s">
        <v>2635</v>
      </c>
      <c r="O66" s="35">
        <v>2</v>
      </c>
      <c r="Q66" s="175">
        <v>1.02</v>
      </c>
    </row>
    <row r="67" spans="1:17" ht="63.75">
      <c r="A67" s="57">
        <v>67</v>
      </c>
      <c r="B67" s="80" t="s">
        <v>2703</v>
      </c>
      <c r="C67" s="58"/>
      <c r="D67" s="75" t="s">
        <v>2671</v>
      </c>
      <c r="E67" s="108" t="s">
        <v>660</v>
      </c>
      <c r="F67" s="75"/>
      <c r="G67" s="76" t="s">
        <v>661</v>
      </c>
      <c r="H67" s="76" t="s">
        <v>662</v>
      </c>
      <c r="L67" s="78" t="s">
        <v>44</v>
      </c>
      <c r="M67" s="78" t="s">
        <v>453</v>
      </c>
      <c r="N67" s="125" t="s">
        <v>2635</v>
      </c>
      <c r="O67" s="35">
        <v>2</v>
      </c>
      <c r="Q67" s="175">
        <v>1.02</v>
      </c>
    </row>
    <row r="68" spans="1:17" ht="38.25">
      <c r="A68" s="26">
        <v>68</v>
      </c>
      <c r="B68" s="80" t="s">
        <v>2700</v>
      </c>
      <c r="C68" s="58"/>
      <c r="D68" s="75" t="s">
        <v>2671</v>
      </c>
      <c r="E68" s="75" t="s">
        <v>2666</v>
      </c>
      <c r="F68" s="75" t="s">
        <v>1904</v>
      </c>
      <c r="G68" s="76" t="s">
        <v>666</v>
      </c>
      <c r="H68" s="76" t="s">
        <v>667</v>
      </c>
      <c r="L68" s="78" t="s">
        <v>307</v>
      </c>
      <c r="M68" s="78" t="s">
        <v>1625</v>
      </c>
      <c r="N68" s="125" t="s">
        <v>332</v>
      </c>
      <c r="Q68" s="175">
        <v>1.01</v>
      </c>
    </row>
    <row r="69" spans="1:17" ht="38.25">
      <c r="A69" s="26">
        <v>69</v>
      </c>
      <c r="B69" s="80" t="s">
        <v>2700</v>
      </c>
      <c r="C69" s="58"/>
      <c r="D69" s="85" t="s">
        <v>2671</v>
      </c>
      <c r="E69" s="85" t="s">
        <v>2666</v>
      </c>
      <c r="F69" s="85" t="s">
        <v>2683</v>
      </c>
      <c r="G69" s="96" t="s">
        <v>666</v>
      </c>
      <c r="H69" s="96" t="s">
        <v>667</v>
      </c>
      <c r="L69" s="87" t="s">
        <v>1626</v>
      </c>
      <c r="M69" s="87" t="s">
        <v>1627</v>
      </c>
      <c r="N69" s="125" t="s">
        <v>332</v>
      </c>
      <c r="Q69" s="175">
        <v>1.01</v>
      </c>
    </row>
    <row r="70" spans="1:17" ht="38.25">
      <c r="A70" s="57">
        <v>70</v>
      </c>
      <c r="B70" s="80" t="s">
        <v>2700</v>
      </c>
      <c r="C70" s="58"/>
      <c r="D70" s="75" t="s">
        <v>2671</v>
      </c>
      <c r="E70" s="75" t="s">
        <v>660</v>
      </c>
      <c r="F70" s="75" t="s">
        <v>1788</v>
      </c>
      <c r="G70" s="76" t="s">
        <v>666</v>
      </c>
      <c r="H70" s="76" t="s">
        <v>667</v>
      </c>
      <c r="L70" s="78" t="s">
        <v>1628</v>
      </c>
      <c r="M70" s="78" t="s">
        <v>1629</v>
      </c>
      <c r="N70" s="125" t="s">
        <v>332</v>
      </c>
      <c r="Q70" s="175">
        <v>1.01</v>
      </c>
    </row>
    <row r="71" spans="1:17" ht="25.5">
      <c r="A71" s="57">
        <v>71</v>
      </c>
      <c r="B71" s="80" t="s">
        <v>3232</v>
      </c>
      <c r="C71" s="58"/>
      <c r="D71" s="75" t="s">
        <v>2671</v>
      </c>
      <c r="E71" s="75" t="s">
        <v>2666</v>
      </c>
      <c r="F71" s="75" t="s">
        <v>665</v>
      </c>
      <c r="G71" s="76" t="s">
        <v>666</v>
      </c>
      <c r="H71" s="76" t="s">
        <v>667</v>
      </c>
      <c r="L71" s="78" t="s">
        <v>3229</v>
      </c>
      <c r="M71" s="78" t="s">
        <v>1047</v>
      </c>
      <c r="N71" s="125" t="s">
        <v>332</v>
      </c>
      <c r="Q71" s="175">
        <v>1.01</v>
      </c>
    </row>
    <row r="72" spans="1:17" ht="25.5">
      <c r="A72" s="57">
        <v>72</v>
      </c>
      <c r="B72" s="80" t="s">
        <v>3232</v>
      </c>
      <c r="D72" s="75" t="s">
        <v>2671</v>
      </c>
      <c r="E72" s="75" t="s">
        <v>2666</v>
      </c>
      <c r="F72" s="75" t="s">
        <v>2683</v>
      </c>
      <c r="G72" s="76" t="s">
        <v>666</v>
      </c>
      <c r="H72" s="76" t="s">
        <v>667</v>
      </c>
      <c r="L72" s="78" t="s">
        <v>3229</v>
      </c>
      <c r="M72" s="78" t="s">
        <v>1048</v>
      </c>
      <c r="N72" s="125" t="s">
        <v>332</v>
      </c>
      <c r="Q72" s="175">
        <v>1.01</v>
      </c>
    </row>
    <row r="73" spans="1:17" ht="51">
      <c r="A73" s="57">
        <v>73</v>
      </c>
      <c r="B73" s="80" t="s">
        <v>2695</v>
      </c>
      <c r="C73" s="58"/>
      <c r="D73" s="75" t="s">
        <v>2671</v>
      </c>
      <c r="E73" s="75" t="s">
        <v>2682</v>
      </c>
      <c r="F73" s="75" t="s">
        <v>550</v>
      </c>
      <c r="G73" s="76" t="s">
        <v>666</v>
      </c>
      <c r="H73" s="76" t="s">
        <v>662</v>
      </c>
      <c r="L73" s="78" t="s">
        <v>563</v>
      </c>
      <c r="M73" s="78" t="s">
        <v>564</v>
      </c>
      <c r="N73" s="125" t="s">
        <v>332</v>
      </c>
      <c r="Q73" s="175">
        <v>1.01</v>
      </c>
    </row>
    <row r="74" spans="1:18" ht="38.25">
      <c r="A74" s="26">
        <v>74</v>
      </c>
      <c r="B74" s="79" t="s">
        <v>2700</v>
      </c>
      <c r="C74" s="58"/>
      <c r="D74" s="75" t="s">
        <v>658</v>
      </c>
      <c r="E74" s="108" t="s">
        <v>660</v>
      </c>
      <c r="F74" s="75" t="s">
        <v>1787</v>
      </c>
      <c r="G74" s="76" t="s">
        <v>661</v>
      </c>
      <c r="H74" s="76" t="s">
        <v>662</v>
      </c>
      <c r="L74" s="78" t="s">
        <v>1630</v>
      </c>
      <c r="M74" s="78"/>
      <c r="N74" s="125" t="s">
        <v>1479</v>
      </c>
      <c r="O74" s="35">
        <v>2</v>
      </c>
      <c r="Q74" s="174"/>
      <c r="R74" s="60"/>
    </row>
    <row r="75" spans="1:17" ht="25.5">
      <c r="A75" s="26">
        <v>75</v>
      </c>
      <c r="B75" s="80" t="s">
        <v>2698</v>
      </c>
      <c r="C75" s="58"/>
      <c r="D75" s="82" t="s">
        <v>1593</v>
      </c>
      <c r="E75" s="167">
        <v>6</v>
      </c>
      <c r="F75" s="84">
        <v>1</v>
      </c>
      <c r="G75" s="83" t="s">
        <v>661</v>
      </c>
      <c r="H75" s="83" t="s">
        <v>667</v>
      </c>
      <c r="L75" s="86" t="s">
        <v>473</v>
      </c>
      <c r="M75" s="87" t="s">
        <v>474</v>
      </c>
      <c r="N75" s="125" t="s">
        <v>2635</v>
      </c>
      <c r="O75" s="35">
        <v>2</v>
      </c>
      <c r="Q75" s="175">
        <v>1.02</v>
      </c>
    </row>
    <row r="76" spans="1:17" ht="38.25">
      <c r="A76" s="26">
        <v>76</v>
      </c>
      <c r="B76" s="80" t="s">
        <v>79</v>
      </c>
      <c r="C76" s="58"/>
      <c r="D76" s="85" t="s">
        <v>2685</v>
      </c>
      <c r="E76" s="85" t="s">
        <v>660</v>
      </c>
      <c r="F76" s="85" t="s">
        <v>665</v>
      </c>
      <c r="G76" s="96" t="s">
        <v>666</v>
      </c>
      <c r="H76" s="96" t="s">
        <v>667</v>
      </c>
      <c r="L76" s="87" t="s">
        <v>1807</v>
      </c>
      <c r="M76" s="87" t="s">
        <v>1808</v>
      </c>
      <c r="N76" s="125" t="s">
        <v>1120</v>
      </c>
      <c r="Q76" s="175">
        <v>1.01</v>
      </c>
    </row>
    <row r="77" spans="1:17" ht="25.5">
      <c r="A77" s="26">
        <v>77</v>
      </c>
      <c r="B77" s="80" t="s">
        <v>2694</v>
      </c>
      <c r="C77" s="58"/>
      <c r="D77" s="85" t="s">
        <v>2685</v>
      </c>
      <c r="E77" s="85" t="s">
        <v>660</v>
      </c>
      <c r="F77" s="85" t="s">
        <v>665</v>
      </c>
      <c r="G77" s="96" t="s">
        <v>666</v>
      </c>
      <c r="H77" s="96" t="s">
        <v>667</v>
      </c>
      <c r="L77" s="87" t="s">
        <v>838</v>
      </c>
      <c r="M77" s="87" t="s">
        <v>825</v>
      </c>
      <c r="N77" s="125" t="s">
        <v>1120</v>
      </c>
      <c r="Q77" s="175">
        <v>1.01</v>
      </c>
    </row>
    <row r="78" spans="1:17" ht="25.5">
      <c r="A78" s="57">
        <v>78</v>
      </c>
      <c r="B78" s="80" t="s">
        <v>3232</v>
      </c>
      <c r="C78" s="58"/>
      <c r="D78" s="75" t="s">
        <v>2685</v>
      </c>
      <c r="E78" s="75" t="s">
        <v>660</v>
      </c>
      <c r="F78" s="75" t="s">
        <v>2689</v>
      </c>
      <c r="G78" s="76" t="s">
        <v>666</v>
      </c>
      <c r="H78" s="76" t="s">
        <v>667</v>
      </c>
      <c r="L78" s="78" t="s">
        <v>1049</v>
      </c>
      <c r="M78" s="78" t="s">
        <v>1050</v>
      </c>
      <c r="N78" s="125" t="s">
        <v>332</v>
      </c>
      <c r="Q78" s="175">
        <v>1.01</v>
      </c>
    </row>
    <row r="79" spans="1:17" ht="25.5">
      <c r="A79" s="26">
        <v>79</v>
      </c>
      <c r="B79" s="79" t="s">
        <v>2703</v>
      </c>
      <c r="C79" s="58"/>
      <c r="D79" s="75" t="s">
        <v>2685</v>
      </c>
      <c r="E79" s="75" t="s">
        <v>660</v>
      </c>
      <c r="F79" s="75" t="s">
        <v>2683</v>
      </c>
      <c r="G79" s="76" t="s">
        <v>666</v>
      </c>
      <c r="H79" s="76" t="s">
        <v>667</v>
      </c>
      <c r="L79" s="78" t="s">
        <v>454</v>
      </c>
      <c r="M79" s="78" t="s">
        <v>455</v>
      </c>
      <c r="N79" s="125" t="s">
        <v>332</v>
      </c>
      <c r="Q79" s="175">
        <v>1.01</v>
      </c>
    </row>
    <row r="80" spans="1:17" ht="38.25">
      <c r="A80" s="26">
        <v>80</v>
      </c>
      <c r="B80" s="80" t="s">
        <v>2703</v>
      </c>
      <c r="C80" s="58"/>
      <c r="D80" s="75" t="s">
        <v>2685</v>
      </c>
      <c r="E80" s="75" t="s">
        <v>660</v>
      </c>
      <c r="F80" s="75"/>
      <c r="G80" s="76" t="s">
        <v>666</v>
      </c>
      <c r="H80" s="76" t="s">
        <v>667</v>
      </c>
      <c r="L80" s="78" t="s">
        <v>456</v>
      </c>
      <c r="M80" s="78" t="s">
        <v>457</v>
      </c>
      <c r="N80" s="125" t="s">
        <v>332</v>
      </c>
      <c r="Q80" s="175">
        <v>1.01</v>
      </c>
    </row>
    <row r="81" spans="1:17" ht="12.75">
      <c r="A81" s="57">
        <v>81</v>
      </c>
      <c r="B81" s="80" t="s">
        <v>2697</v>
      </c>
      <c r="C81" s="58"/>
      <c r="D81" s="75" t="s">
        <v>1902</v>
      </c>
      <c r="E81" s="75" t="s">
        <v>660</v>
      </c>
      <c r="F81" s="75" t="s">
        <v>2683</v>
      </c>
      <c r="G81" s="76" t="s">
        <v>666</v>
      </c>
      <c r="H81" s="76" t="s">
        <v>667</v>
      </c>
      <c r="L81" s="78" t="s">
        <v>2651</v>
      </c>
      <c r="M81" s="78" t="s">
        <v>2652</v>
      </c>
      <c r="N81" s="125" t="s">
        <v>1539</v>
      </c>
      <c r="Q81" s="175">
        <v>1.01</v>
      </c>
    </row>
    <row r="82" spans="1:17" ht="25.5">
      <c r="A82" s="26">
        <v>82</v>
      </c>
      <c r="B82" s="80" t="s">
        <v>2694</v>
      </c>
      <c r="D82" s="75" t="s">
        <v>1902</v>
      </c>
      <c r="E82" s="75" t="s">
        <v>660</v>
      </c>
      <c r="F82" s="75" t="s">
        <v>2683</v>
      </c>
      <c r="G82" s="76" t="s">
        <v>666</v>
      </c>
      <c r="H82" s="76" t="s">
        <v>667</v>
      </c>
      <c r="L82" s="78" t="s">
        <v>839</v>
      </c>
      <c r="M82" s="78" t="s">
        <v>825</v>
      </c>
      <c r="N82" s="125" t="s">
        <v>1539</v>
      </c>
      <c r="Q82" s="175">
        <v>1.01</v>
      </c>
    </row>
    <row r="83" spans="1:17" ht="12.75">
      <c r="A83" s="57">
        <v>83</v>
      </c>
      <c r="B83" s="79" t="s">
        <v>421</v>
      </c>
      <c r="C83" s="58"/>
      <c r="D83" s="75" t="s">
        <v>1902</v>
      </c>
      <c r="E83" s="75" t="s">
        <v>660</v>
      </c>
      <c r="F83" s="75" t="s">
        <v>2683</v>
      </c>
      <c r="G83" s="76" t="s">
        <v>666</v>
      </c>
      <c r="H83" s="76" t="s">
        <v>667</v>
      </c>
      <c r="L83" s="78" t="s">
        <v>67</v>
      </c>
      <c r="M83" s="78" t="s">
        <v>68</v>
      </c>
      <c r="N83" s="125" t="s">
        <v>1539</v>
      </c>
      <c r="Q83" s="175">
        <v>1.01</v>
      </c>
    </row>
    <row r="84" spans="1:17" ht="12.75">
      <c r="A84" s="57">
        <v>84</v>
      </c>
      <c r="B84" s="79" t="s">
        <v>2698</v>
      </c>
      <c r="C84" s="58"/>
      <c r="D84" s="93" t="s">
        <v>1902</v>
      </c>
      <c r="E84" s="94">
        <v>6</v>
      </c>
      <c r="F84" s="94">
        <v>13</v>
      </c>
      <c r="G84" s="97" t="s">
        <v>666</v>
      </c>
      <c r="H84" s="97" t="s">
        <v>667</v>
      </c>
      <c r="L84" s="104" t="s">
        <v>475</v>
      </c>
      <c r="M84" s="104" t="s">
        <v>147</v>
      </c>
      <c r="N84" s="125" t="s">
        <v>1539</v>
      </c>
      <c r="Q84" s="175">
        <v>1.01</v>
      </c>
    </row>
    <row r="85" spans="1:17" ht="25.5">
      <c r="A85" s="26">
        <v>85</v>
      </c>
      <c r="B85" s="80" t="s">
        <v>2698</v>
      </c>
      <c r="C85" s="58"/>
      <c r="D85" s="93" t="s">
        <v>1902</v>
      </c>
      <c r="E85" s="94">
        <v>6</v>
      </c>
      <c r="F85" s="94">
        <v>16</v>
      </c>
      <c r="G85" s="97" t="s">
        <v>666</v>
      </c>
      <c r="H85" s="97" t="s">
        <v>667</v>
      </c>
      <c r="L85" s="104" t="s">
        <v>2088</v>
      </c>
      <c r="M85" s="104" t="s">
        <v>2089</v>
      </c>
      <c r="N85" s="125" t="s">
        <v>1539</v>
      </c>
      <c r="Q85" s="175">
        <v>1.01</v>
      </c>
    </row>
    <row r="86" spans="1:17" ht="25.5">
      <c r="A86" s="26">
        <v>86</v>
      </c>
      <c r="B86" s="80" t="s">
        <v>2695</v>
      </c>
      <c r="C86" s="58"/>
      <c r="D86" s="75" t="s">
        <v>1902</v>
      </c>
      <c r="E86" s="75" t="s">
        <v>660</v>
      </c>
      <c r="F86" s="75" t="s">
        <v>2683</v>
      </c>
      <c r="G86" s="76" t="s">
        <v>666</v>
      </c>
      <c r="H86" s="76" t="s">
        <v>662</v>
      </c>
      <c r="L86" s="78" t="s">
        <v>565</v>
      </c>
      <c r="M86" s="78" t="s">
        <v>566</v>
      </c>
      <c r="N86" s="125" t="s">
        <v>1539</v>
      </c>
      <c r="Q86" s="175">
        <v>1.01</v>
      </c>
    </row>
    <row r="87" spans="1:15" ht="102">
      <c r="A87" s="57">
        <v>87</v>
      </c>
      <c r="B87" s="91" t="s">
        <v>2702</v>
      </c>
      <c r="C87" s="58"/>
      <c r="D87" s="75" t="s">
        <v>658</v>
      </c>
      <c r="E87" s="108" t="s">
        <v>659</v>
      </c>
      <c r="F87" s="75" t="s">
        <v>660</v>
      </c>
      <c r="G87" s="76" t="s">
        <v>661</v>
      </c>
      <c r="H87" s="76" t="s">
        <v>662</v>
      </c>
      <c r="I87" s="99"/>
      <c r="J87" s="101"/>
      <c r="K87" s="102"/>
      <c r="L87" s="78" t="s">
        <v>677</v>
      </c>
      <c r="M87" s="78" t="s">
        <v>1778</v>
      </c>
      <c r="N87" s="125" t="s">
        <v>2322</v>
      </c>
      <c r="O87" s="35">
        <v>2</v>
      </c>
    </row>
    <row r="88" spans="1:17" ht="89.25">
      <c r="A88" s="57">
        <v>88</v>
      </c>
      <c r="B88" s="79" t="s">
        <v>79</v>
      </c>
      <c r="C88" s="58"/>
      <c r="D88" s="75" t="s">
        <v>658</v>
      </c>
      <c r="E88" s="75" t="s">
        <v>660</v>
      </c>
      <c r="F88" s="75" t="s">
        <v>2684</v>
      </c>
      <c r="G88" s="76" t="s">
        <v>666</v>
      </c>
      <c r="H88" s="76" t="s">
        <v>667</v>
      </c>
      <c r="L88" s="78" t="s">
        <v>1809</v>
      </c>
      <c r="M88" s="78" t="s">
        <v>1810</v>
      </c>
      <c r="N88" s="125" t="s">
        <v>1132</v>
      </c>
      <c r="Q88" s="175">
        <v>1.01</v>
      </c>
    </row>
    <row r="89" spans="1:17" ht="38.25">
      <c r="A89" s="57">
        <v>89</v>
      </c>
      <c r="B89" s="80" t="s">
        <v>79</v>
      </c>
      <c r="C89" s="58"/>
      <c r="D89" s="73" t="s">
        <v>658</v>
      </c>
      <c r="E89" s="73" t="s">
        <v>660</v>
      </c>
      <c r="F89" s="73" t="s">
        <v>676</v>
      </c>
      <c r="G89" s="74" t="s">
        <v>666</v>
      </c>
      <c r="H89" s="74" t="s">
        <v>667</v>
      </c>
      <c r="L89" s="77" t="s">
        <v>1811</v>
      </c>
      <c r="M89" s="77" t="s">
        <v>1812</v>
      </c>
      <c r="N89" s="125" t="s">
        <v>1133</v>
      </c>
      <c r="Q89" s="175">
        <v>1.01</v>
      </c>
    </row>
    <row r="90" spans="1:17" ht="25.5">
      <c r="A90" s="26">
        <v>90</v>
      </c>
      <c r="B90" s="80" t="s">
        <v>2697</v>
      </c>
      <c r="D90" s="75" t="s">
        <v>658</v>
      </c>
      <c r="E90" s="75" t="s">
        <v>659</v>
      </c>
      <c r="F90" s="75" t="s">
        <v>670</v>
      </c>
      <c r="G90" s="76" t="s">
        <v>666</v>
      </c>
      <c r="H90" s="76" t="s">
        <v>667</v>
      </c>
      <c r="L90" s="78" t="s">
        <v>2653</v>
      </c>
      <c r="M90" s="78" t="s">
        <v>2654</v>
      </c>
      <c r="N90" s="125" t="s">
        <v>332</v>
      </c>
      <c r="Q90" s="175">
        <v>1.01</v>
      </c>
    </row>
    <row r="91" spans="1:17" ht="25.5">
      <c r="A91" s="57">
        <v>91</v>
      </c>
      <c r="B91" s="80" t="s">
        <v>2693</v>
      </c>
      <c r="C91" s="58"/>
      <c r="D91" s="75" t="s">
        <v>658</v>
      </c>
      <c r="E91" s="108" t="s">
        <v>659</v>
      </c>
      <c r="F91" s="75" t="s">
        <v>2689</v>
      </c>
      <c r="G91" s="76" t="s">
        <v>661</v>
      </c>
      <c r="H91" s="76" t="s">
        <v>662</v>
      </c>
      <c r="L91" s="78" t="s">
        <v>291</v>
      </c>
      <c r="M91" s="78" t="s">
        <v>292</v>
      </c>
      <c r="N91" s="125" t="s">
        <v>2325</v>
      </c>
      <c r="O91" s="35">
        <v>2</v>
      </c>
      <c r="Q91" s="175">
        <v>1.01</v>
      </c>
    </row>
    <row r="92" spans="1:17" ht="38.25">
      <c r="A92" s="26">
        <v>92</v>
      </c>
      <c r="B92" s="80" t="s">
        <v>2694</v>
      </c>
      <c r="C92" s="58"/>
      <c r="D92" s="75" t="s">
        <v>658</v>
      </c>
      <c r="E92" s="108" t="s">
        <v>659</v>
      </c>
      <c r="F92" s="75" t="s">
        <v>2666</v>
      </c>
      <c r="G92" s="76" t="s">
        <v>661</v>
      </c>
      <c r="H92" s="76" t="s">
        <v>662</v>
      </c>
      <c r="L92" s="78" t="s">
        <v>840</v>
      </c>
      <c r="M92" s="78" t="s">
        <v>841</v>
      </c>
      <c r="N92" s="125" t="s">
        <v>1271</v>
      </c>
      <c r="O92" s="35">
        <v>10</v>
      </c>
      <c r="Q92" s="175">
        <v>1.01</v>
      </c>
    </row>
    <row r="93" spans="1:17" ht="25.5">
      <c r="A93" s="57">
        <v>93</v>
      </c>
      <c r="B93" s="80" t="s">
        <v>2694</v>
      </c>
      <c r="C93" s="58"/>
      <c r="D93" s="75" t="s">
        <v>658</v>
      </c>
      <c r="E93" s="75" t="s">
        <v>659</v>
      </c>
      <c r="F93" s="75" t="s">
        <v>670</v>
      </c>
      <c r="G93" s="76" t="s">
        <v>666</v>
      </c>
      <c r="H93" s="76" t="s">
        <v>667</v>
      </c>
      <c r="L93" s="78" t="s">
        <v>842</v>
      </c>
      <c r="M93" s="78" t="s">
        <v>825</v>
      </c>
      <c r="N93" s="125" t="s">
        <v>332</v>
      </c>
      <c r="Q93" s="175">
        <v>1.01</v>
      </c>
    </row>
    <row r="94" spans="1:17" ht="38.25">
      <c r="A94" s="57">
        <v>94</v>
      </c>
      <c r="B94" s="80" t="s">
        <v>421</v>
      </c>
      <c r="C94" s="58"/>
      <c r="D94" s="75" t="s">
        <v>658</v>
      </c>
      <c r="E94" s="108" t="s">
        <v>659</v>
      </c>
      <c r="F94" s="75" t="s">
        <v>660</v>
      </c>
      <c r="G94" s="76" t="s">
        <v>661</v>
      </c>
      <c r="H94" s="76" t="s">
        <v>662</v>
      </c>
      <c r="L94" s="78" t="s">
        <v>69</v>
      </c>
      <c r="M94" s="78" t="s">
        <v>70</v>
      </c>
      <c r="N94" s="125" t="s">
        <v>1272</v>
      </c>
      <c r="O94" s="35">
        <v>10</v>
      </c>
      <c r="Q94" s="175">
        <v>1.01</v>
      </c>
    </row>
    <row r="95" spans="1:17" ht="63.75">
      <c r="A95" s="57">
        <v>95</v>
      </c>
      <c r="B95" s="80" t="s">
        <v>2700</v>
      </c>
      <c r="C95" s="58"/>
      <c r="D95" s="75" t="s">
        <v>658</v>
      </c>
      <c r="E95" s="75" t="s">
        <v>660</v>
      </c>
      <c r="F95" s="75" t="s">
        <v>716</v>
      </c>
      <c r="G95" s="76" t="s">
        <v>666</v>
      </c>
      <c r="H95" s="76" t="s">
        <v>667</v>
      </c>
      <c r="L95" s="78" t="s">
        <v>278</v>
      </c>
      <c r="M95" s="78" t="s">
        <v>279</v>
      </c>
      <c r="N95" s="125" t="s">
        <v>332</v>
      </c>
      <c r="Q95" s="175">
        <v>1.01</v>
      </c>
    </row>
    <row r="96" spans="1:17" ht="25.5">
      <c r="A96" s="57">
        <v>96</v>
      </c>
      <c r="B96" s="79" t="s">
        <v>2700</v>
      </c>
      <c r="C96" s="58"/>
      <c r="D96" s="75" t="s">
        <v>658</v>
      </c>
      <c r="E96" s="75" t="s">
        <v>659</v>
      </c>
      <c r="F96" s="75" t="s">
        <v>2689</v>
      </c>
      <c r="G96" s="76" t="s">
        <v>666</v>
      </c>
      <c r="H96" s="76" t="s">
        <v>667</v>
      </c>
      <c r="L96" s="78" t="s">
        <v>280</v>
      </c>
      <c r="M96" s="78" t="s">
        <v>281</v>
      </c>
      <c r="N96" s="125" t="s">
        <v>332</v>
      </c>
      <c r="Q96" s="175">
        <v>1.01</v>
      </c>
    </row>
    <row r="97" spans="1:17" ht="51">
      <c r="A97" s="26">
        <v>97</v>
      </c>
      <c r="B97" s="79" t="s">
        <v>2700</v>
      </c>
      <c r="C97" s="58"/>
      <c r="D97" s="75" t="s">
        <v>658</v>
      </c>
      <c r="E97" s="75" t="s">
        <v>659</v>
      </c>
      <c r="F97" s="75" t="s">
        <v>670</v>
      </c>
      <c r="G97" s="76" t="s">
        <v>666</v>
      </c>
      <c r="H97" s="76" t="s">
        <v>667</v>
      </c>
      <c r="L97" s="78" t="s">
        <v>1262</v>
      </c>
      <c r="M97" s="78" t="s">
        <v>279</v>
      </c>
      <c r="N97" s="125" t="s">
        <v>332</v>
      </c>
      <c r="Q97" s="175">
        <v>1.01</v>
      </c>
    </row>
    <row r="98" spans="1:15" ht="140.25">
      <c r="A98" s="57">
        <v>98</v>
      </c>
      <c r="B98" s="80" t="s">
        <v>2693</v>
      </c>
      <c r="C98" s="58"/>
      <c r="D98" s="75" t="s">
        <v>769</v>
      </c>
      <c r="E98" s="108" t="s">
        <v>659</v>
      </c>
      <c r="F98" s="75" t="s">
        <v>2687</v>
      </c>
      <c r="G98" s="76" t="s">
        <v>661</v>
      </c>
      <c r="H98" s="76" t="s">
        <v>662</v>
      </c>
      <c r="L98" s="78" t="s">
        <v>463</v>
      </c>
      <c r="M98" s="78" t="s">
        <v>1173</v>
      </c>
      <c r="N98" s="125" t="s">
        <v>41</v>
      </c>
      <c r="O98" s="35">
        <v>7</v>
      </c>
    </row>
    <row r="99" spans="1:17" ht="25.5">
      <c r="A99" s="57">
        <v>99</v>
      </c>
      <c r="B99" s="80" t="s">
        <v>2698</v>
      </c>
      <c r="C99" s="58"/>
      <c r="D99" s="93" t="s">
        <v>658</v>
      </c>
      <c r="E99" s="94">
        <v>7</v>
      </c>
      <c r="F99" s="94">
        <v>10</v>
      </c>
      <c r="G99" s="97" t="s">
        <v>666</v>
      </c>
      <c r="H99" s="97" t="s">
        <v>667</v>
      </c>
      <c r="L99" s="104" t="s">
        <v>2090</v>
      </c>
      <c r="M99" s="104" t="s">
        <v>2091</v>
      </c>
      <c r="N99" s="125" t="s">
        <v>332</v>
      </c>
      <c r="Q99" s="175">
        <v>1.01</v>
      </c>
    </row>
    <row r="100" spans="1:17" ht="89.25">
      <c r="A100" s="57">
        <v>100</v>
      </c>
      <c r="B100" s="80" t="s">
        <v>3232</v>
      </c>
      <c r="C100" s="58"/>
      <c r="D100" s="75" t="s">
        <v>658</v>
      </c>
      <c r="E100" s="75" t="s">
        <v>660</v>
      </c>
      <c r="F100" s="75" t="s">
        <v>2687</v>
      </c>
      <c r="G100" s="76" t="s">
        <v>666</v>
      </c>
      <c r="H100" s="76" t="s">
        <v>667</v>
      </c>
      <c r="L100" s="78" t="s">
        <v>1051</v>
      </c>
      <c r="M100" s="78" t="s">
        <v>1836</v>
      </c>
      <c r="N100" s="125" t="s">
        <v>332</v>
      </c>
      <c r="Q100" s="175">
        <v>1.01</v>
      </c>
    </row>
    <row r="101" spans="1:17" ht="38.25">
      <c r="A101" s="57">
        <v>101</v>
      </c>
      <c r="B101" s="80" t="s">
        <v>2695</v>
      </c>
      <c r="C101" s="58"/>
      <c r="D101" s="75" t="s">
        <v>658</v>
      </c>
      <c r="E101" s="75" t="s">
        <v>659</v>
      </c>
      <c r="F101" s="75" t="s">
        <v>660</v>
      </c>
      <c r="G101" s="76" t="s">
        <v>666</v>
      </c>
      <c r="H101" s="76" t="s">
        <v>662</v>
      </c>
      <c r="L101" s="78" t="s">
        <v>567</v>
      </c>
      <c r="M101" s="78" t="s">
        <v>568</v>
      </c>
      <c r="N101" s="125" t="s">
        <v>332</v>
      </c>
      <c r="Q101" s="175">
        <v>1.01</v>
      </c>
    </row>
    <row r="102" spans="1:17" ht="114.75">
      <c r="A102" s="57">
        <v>102</v>
      </c>
      <c r="B102" s="80" t="s">
        <v>2703</v>
      </c>
      <c r="C102" s="58"/>
      <c r="D102" s="75" t="s">
        <v>658</v>
      </c>
      <c r="E102" s="75" t="s">
        <v>660</v>
      </c>
      <c r="F102" s="75"/>
      <c r="G102" s="76" t="s">
        <v>666</v>
      </c>
      <c r="H102" s="76" t="s">
        <v>662</v>
      </c>
      <c r="L102" s="78" t="s">
        <v>2083</v>
      </c>
      <c r="M102" s="78" t="s">
        <v>2084</v>
      </c>
      <c r="N102" s="125" t="s">
        <v>332</v>
      </c>
      <c r="Q102" s="175">
        <v>1.01</v>
      </c>
    </row>
    <row r="103" spans="1:17" ht="51">
      <c r="A103" s="26">
        <v>103</v>
      </c>
      <c r="B103" s="80" t="s">
        <v>2693</v>
      </c>
      <c r="C103" s="58"/>
      <c r="D103" s="75" t="s">
        <v>769</v>
      </c>
      <c r="E103" s="75" t="s">
        <v>659</v>
      </c>
      <c r="F103" s="75" t="s">
        <v>2669</v>
      </c>
      <c r="G103" s="76" t="s">
        <v>666</v>
      </c>
      <c r="H103" s="76" t="s">
        <v>667</v>
      </c>
      <c r="L103" s="78" t="s">
        <v>293</v>
      </c>
      <c r="M103" s="78" t="s">
        <v>286</v>
      </c>
      <c r="N103" s="125" t="s">
        <v>2473</v>
      </c>
      <c r="Q103" s="175">
        <v>1.01</v>
      </c>
    </row>
    <row r="104" spans="1:17" ht="89.25">
      <c r="A104" s="26">
        <v>104</v>
      </c>
      <c r="B104" s="80" t="s">
        <v>2693</v>
      </c>
      <c r="C104" s="58"/>
      <c r="D104" s="75" t="s">
        <v>770</v>
      </c>
      <c r="E104" s="108" t="s">
        <v>665</v>
      </c>
      <c r="F104" s="75" t="s">
        <v>2681</v>
      </c>
      <c r="G104" s="76" t="s">
        <v>661</v>
      </c>
      <c r="H104" s="76" t="s">
        <v>662</v>
      </c>
      <c r="L104" s="78" t="s">
        <v>294</v>
      </c>
      <c r="M104" s="78" t="s">
        <v>295</v>
      </c>
      <c r="N104" s="125" t="s">
        <v>42</v>
      </c>
      <c r="O104" s="35">
        <v>7</v>
      </c>
      <c r="Q104" s="175">
        <v>1.02</v>
      </c>
    </row>
    <row r="105" spans="1:17" ht="12.75">
      <c r="A105" s="26">
        <v>105</v>
      </c>
      <c r="B105" s="80" t="s">
        <v>3232</v>
      </c>
      <c r="C105" s="58"/>
      <c r="D105" s="75" t="s">
        <v>769</v>
      </c>
      <c r="E105" s="75" t="s">
        <v>659</v>
      </c>
      <c r="F105" s="75" t="s">
        <v>2687</v>
      </c>
      <c r="G105" s="76" t="s">
        <v>666</v>
      </c>
      <c r="H105" s="76" t="s">
        <v>667</v>
      </c>
      <c r="L105" s="78" t="s">
        <v>1837</v>
      </c>
      <c r="M105" s="78" t="s">
        <v>1838</v>
      </c>
      <c r="N105" s="125" t="s">
        <v>332</v>
      </c>
      <c r="Q105" s="175">
        <v>1.01</v>
      </c>
    </row>
    <row r="106" spans="1:18" ht="38.25">
      <c r="A106" s="57">
        <v>106</v>
      </c>
      <c r="B106" s="79" t="s">
        <v>3232</v>
      </c>
      <c r="C106" s="58"/>
      <c r="D106" s="75" t="s">
        <v>769</v>
      </c>
      <c r="E106" s="75" t="s">
        <v>659</v>
      </c>
      <c r="F106" s="75" t="s">
        <v>676</v>
      </c>
      <c r="G106" s="76" t="s">
        <v>666</v>
      </c>
      <c r="H106" s="76" t="s">
        <v>667</v>
      </c>
      <c r="L106" s="78" t="s">
        <v>1839</v>
      </c>
      <c r="M106" s="78" t="s">
        <v>1840</v>
      </c>
      <c r="N106" s="125" t="s">
        <v>332</v>
      </c>
      <c r="Q106" s="174">
        <v>1.01</v>
      </c>
      <c r="R106" s="60"/>
    </row>
    <row r="107" spans="1:19" ht="114.75">
      <c r="A107" s="57">
        <v>107</v>
      </c>
      <c r="B107" s="80" t="s">
        <v>2698</v>
      </c>
      <c r="C107" s="58"/>
      <c r="D107" s="93" t="s">
        <v>2686</v>
      </c>
      <c r="E107" s="107">
        <v>8</v>
      </c>
      <c r="F107" s="94">
        <v>8</v>
      </c>
      <c r="G107" s="97" t="s">
        <v>661</v>
      </c>
      <c r="H107" s="97" t="s">
        <v>667</v>
      </c>
      <c r="L107" s="104" t="s">
        <v>2092</v>
      </c>
      <c r="M107" s="104" t="s">
        <v>2093</v>
      </c>
      <c r="N107" s="125" t="s">
        <v>409</v>
      </c>
      <c r="O107" s="35">
        <v>7</v>
      </c>
      <c r="Q107" s="175">
        <v>1.02</v>
      </c>
      <c r="S107" s="111" t="s">
        <v>1535</v>
      </c>
    </row>
    <row r="108" spans="1:17" ht="178.5">
      <c r="A108" s="26">
        <v>108</v>
      </c>
      <c r="B108" s="80" t="s">
        <v>2703</v>
      </c>
      <c r="C108" s="58"/>
      <c r="D108" s="75" t="s">
        <v>2686</v>
      </c>
      <c r="E108" s="108" t="s">
        <v>665</v>
      </c>
      <c r="F108" s="75"/>
      <c r="G108" s="76" t="s">
        <v>661</v>
      </c>
      <c r="H108" s="76" t="s">
        <v>662</v>
      </c>
      <c r="L108" s="78" t="s">
        <v>2085</v>
      </c>
      <c r="M108" s="78" t="s">
        <v>1297</v>
      </c>
      <c r="N108" s="125" t="s">
        <v>412</v>
      </c>
      <c r="O108" s="35">
        <v>7</v>
      </c>
      <c r="Q108" s="175">
        <v>1.02</v>
      </c>
    </row>
    <row r="109" spans="1:15" ht="77.25" thickBot="1">
      <c r="A109" s="26">
        <v>109</v>
      </c>
      <c r="B109" s="91" t="s">
        <v>2702</v>
      </c>
      <c r="C109" s="58"/>
      <c r="D109" s="75" t="s">
        <v>668</v>
      </c>
      <c r="E109" s="108" t="s">
        <v>665</v>
      </c>
      <c r="F109" s="75" t="s">
        <v>665</v>
      </c>
      <c r="G109" s="76" t="s">
        <v>661</v>
      </c>
      <c r="H109" s="76" t="s">
        <v>662</v>
      </c>
      <c r="I109" s="99"/>
      <c r="K109" s="103"/>
      <c r="L109" s="78" t="s">
        <v>148</v>
      </c>
      <c r="M109" s="78" t="s">
        <v>149</v>
      </c>
      <c r="N109" s="125" t="s">
        <v>410</v>
      </c>
      <c r="O109" s="35">
        <v>7</v>
      </c>
    </row>
    <row r="110" spans="1:18" ht="12.75" customHeight="1" thickBot="1">
      <c r="A110" s="26">
        <v>110</v>
      </c>
      <c r="B110" s="92" t="s">
        <v>3232</v>
      </c>
      <c r="C110" s="58"/>
      <c r="D110" s="75" t="s">
        <v>770</v>
      </c>
      <c r="E110" s="75" t="s">
        <v>659</v>
      </c>
      <c r="F110" s="75" t="s">
        <v>1799</v>
      </c>
      <c r="G110" s="76" t="s">
        <v>666</v>
      </c>
      <c r="H110" s="76" t="s">
        <v>667</v>
      </c>
      <c r="L110" s="78" t="s">
        <v>1841</v>
      </c>
      <c r="M110" s="78" t="s">
        <v>1842</v>
      </c>
      <c r="N110" s="125" t="s">
        <v>332</v>
      </c>
      <c r="Q110" s="174">
        <v>1.01</v>
      </c>
      <c r="R110" s="60"/>
    </row>
    <row r="111" spans="1:17" ht="51">
      <c r="A111" s="26">
        <v>111</v>
      </c>
      <c r="B111" s="80" t="s">
        <v>3232</v>
      </c>
      <c r="C111" s="58"/>
      <c r="D111" s="75" t="s">
        <v>770</v>
      </c>
      <c r="E111" s="75" t="s">
        <v>659</v>
      </c>
      <c r="F111" s="75" t="s">
        <v>56</v>
      </c>
      <c r="G111" s="76" t="s">
        <v>666</v>
      </c>
      <c r="H111" s="76" t="s">
        <v>667</v>
      </c>
      <c r="L111" s="78" t="s">
        <v>1843</v>
      </c>
      <c r="M111" s="78" t="s">
        <v>1844</v>
      </c>
      <c r="N111" s="125" t="s">
        <v>332</v>
      </c>
      <c r="Q111" s="175">
        <v>1.01</v>
      </c>
    </row>
    <row r="112" spans="1:17" ht="12.75">
      <c r="A112" s="57">
        <v>112</v>
      </c>
      <c r="B112" s="80" t="s">
        <v>79</v>
      </c>
      <c r="C112" s="58"/>
      <c r="D112" s="75" t="s">
        <v>2686</v>
      </c>
      <c r="E112" s="75" t="s">
        <v>665</v>
      </c>
      <c r="F112" s="75" t="s">
        <v>2687</v>
      </c>
      <c r="G112" s="76" t="s">
        <v>666</v>
      </c>
      <c r="H112" s="76" t="s">
        <v>667</v>
      </c>
      <c r="L112" s="78" t="s">
        <v>1800</v>
      </c>
      <c r="M112" s="78" t="s">
        <v>1813</v>
      </c>
      <c r="N112" s="125" t="s">
        <v>332</v>
      </c>
      <c r="Q112" s="174">
        <v>1.01</v>
      </c>
    </row>
    <row r="113" spans="1:17" ht="12.75">
      <c r="A113" s="57">
        <v>113</v>
      </c>
      <c r="B113" s="79" t="s">
        <v>79</v>
      </c>
      <c r="C113" s="58"/>
      <c r="D113" s="75" t="s">
        <v>2686</v>
      </c>
      <c r="E113" s="75" t="s">
        <v>665</v>
      </c>
      <c r="F113" s="75" t="s">
        <v>2688</v>
      </c>
      <c r="G113" s="76" t="s">
        <v>666</v>
      </c>
      <c r="H113" s="76" t="s">
        <v>667</v>
      </c>
      <c r="L113" s="78" t="s">
        <v>1800</v>
      </c>
      <c r="M113" s="78" t="s">
        <v>1813</v>
      </c>
      <c r="N113" s="125" t="s">
        <v>332</v>
      </c>
      <c r="Q113" s="175">
        <v>1.01</v>
      </c>
    </row>
    <row r="114" spans="1:19" ht="165.75">
      <c r="A114" s="26">
        <v>114</v>
      </c>
      <c r="B114" s="91" t="s">
        <v>2702</v>
      </c>
      <c r="C114" s="58"/>
      <c r="D114" s="75" t="s">
        <v>669</v>
      </c>
      <c r="E114" s="108" t="s">
        <v>670</v>
      </c>
      <c r="F114" s="75" t="s">
        <v>665</v>
      </c>
      <c r="G114" s="76" t="s">
        <v>661</v>
      </c>
      <c r="H114" s="76" t="s">
        <v>662</v>
      </c>
      <c r="I114" s="99"/>
      <c r="K114" s="103"/>
      <c r="L114" s="78" t="s">
        <v>150</v>
      </c>
      <c r="M114" s="78" t="s">
        <v>151</v>
      </c>
      <c r="N114" s="125" t="s">
        <v>417</v>
      </c>
      <c r="O114" s="35">
        <v>7</v>
      </c>
      <c r="Q114" s="175">
        <v>1.02</v>
      </c>
      <c r="S114" s="111" t="s">
        <v>78</v>
      </c>
    </row>
    <row r="115" spans="1:17" ht="25.5">
      <c r="A115" s="57">
        <v>115</v>
      </c>
      <c r="B115" s="80" t="s">
        <v>3232</v>
      </c>
      <c r="C115" s="58"/>
      <c r="D115" s="75" t="s">
        <v>2686</v>
      </c>
      <c r="E115" s="75" t="s">
        <v>665</v>
      </c>
      <c r="F115" s="75" t="s">
        <v>665</v>
      </c>
      <c r="G115" s="76" t="s">
        <v>666</v>
      </c>
      <c r="H115" s="76" t="s">
        <v>667</v>
      </c>
      <c r="L115" s="78" t="s">
        <v>3229</v>
      </c>
      <c r="M115" s="78" t="s">
        <v>1845</v>
      </c>
      <c r="N115" s="125" t="s">
        <v>332</v>
      </c>
      <c r="Q115" s="174">
        <v>1.01</v>
      </c>
    </row>
    <row r="116" spans="1:19" ht="89.25">
      <c r="A116" s="26">
        <v>116</v>
      </c>
      <c r="B116" s="79" t="s">
        <v>3232</v>
      </c>
      <c r="C116" s="58"/>
      <c r="D116" s="75" t="s">
        <v>2686</v>
      </c>
      <c r="E116" s="75" t="s">
        <v>665</v>
      </c>
      <c r="F116" s="75" t="s">
        <v>2667</v>
      </c>
      <c r="G116" s="76" t="s">
        <v>666</v>
      </c>
      <c r="H116" s="76" t="s">
        <v>667</v>
      </c>
      <c r="L116" s="78" t="s">
        <v>1846</v>
      </c>
      <c r="M116" s="78" t="s">
        <v>1847</v>
      </c>
      <c r="N116" s="125" t="s">
        <v>2018</v>
      </c>
      <c r="Q116" s="175">
        <v>1.01</v>
      </c>
      <c r="S116" s="111" t="s">
        <v>548</v>
      </c>
    </row>
    <row r="117" spans="1:17" ht="25.5">
      <c r="A117" s="26">
        <v>117</v>
      </c>
      <c r="B117" s="80" t="s">
        <v>3231</v>
      </c>
      <c r="C117" s="58"/>
      <c r="D117" s="75" t="s">
        <v>2686</v>
      </c>
      <c r="E117" s="75" t="s">
        <v>665</v>
      </c>
      <c r="F117" s="75" t="s">
        <v>659</v>
      </c>
      <c r="G117" s="76" t="s">
        <v>666</v>
      </c>
      <c r="H117" s="76" t="s">
        <v>667</v>
      </c>
      <c r="L117" s="78" t="s">
        <v>2898</v>
      </c>
      <c r="M117" s="78" t="s">
        <v>2899</v>
      </c>
      <c r="N117" s="125" t="s">
        <v>332</v>
      </c>
      <c r="Q117" s="174">
        <v>1.01</v>
      </c>
    </row>
    <row r="118" spans="1:17" ht="25.5">
      <c r="A118" s="26">
        <v>118</v>
      </c>
      <c r="B118" s="80" t="s">
        <v>3231</v>
      </c>
      <c r="C118" s="58"/>
      <c r="D118" s="75" t="s">
        <v>2686</v>
      </c>
      <c r="E118" s="75" t="s">
        <v>2689</v>
      </c>
      <c r="F118" s="75" t="s">
        <v>1784</v>
      </c>
      <c r="G118" s="76" t="s">
        <v>666</v>
      </c>
      <c r="H118" s="76" t="s">
        <v>667</v>
      </c>
      <c r="L118" s="78" t="s">
        <v>2900</v>
      </c>
      <c r="M118" s="78" t="s">
        <v>2901</v>
      </c>
      <c r="N118" s="125" t="s">
        <v>332</v>
      </c>
      <c r="Q118" s="175">
        <v>1.01</v>
      </c>
    </row>
    <row r="119" spans="1:19" ht="127.5">
      <c r="A119" s="57">
        <v>119</v>
      </c>
      <c r="B119" s="80" t="s">
        <v>2703</v>
      </c>
      <c r="C119" s="58"/>
      <c r="D119" s="75" t="s">
        <v>669</v>
      </c>
      <c r="E119" s="108" t="s">
        <v>670</v>
      </c>
      <c r="F119" s="75" t="s">
        <v>1788</v>
      </c>
      <c r="G119" s="76" t="s">
        <v>661</v>
      </c>
      <c r="H119" s="76" t="s">
        <v>662</v>
      </c>
      <c r="L119" s="78" t="s">
        <v>3220</v>
      </c>
      <c r="M119" s="78" t="s">
        <v>489</v>
      </c>
      <c r="N119" s="125" t="s">
        <v>1834</v>
      </c>
      <c r="O119" s="35">
        <v>7</v>
      </c>
      <c r="Q119" s="175">
        <v>1.02</v>
      </c>
      <c r="S119" s="111" t="s">
        <v>2672</v>
      </c>
    </row>
    <row r="120" spans="1:15" ht="114.75">
      <c r="A120" s="57">
        <v>120</v>
      </c>
      <c r="B120" s="80" t="s">
        <v>2703</v>
      </c>
      <c r="C120" s="58"/>
      <c r="D120" s="75" t="s">
        <v>669</v>
      </c>
      <c r="E120" s="108" t="s">
        <v>670</v>
      </c>
      <c r="F120" s="75" t="s">
        <v>665</v>
      </c>
      <c r="G120" s="76" t="s">
        <v>661</v>
      </c>
      <c r="H120" s="76" t="s">
        <v>662</v>
      </c>
      <c r="L120" s="78" t="s">
        <v>490</v>
      </c>
      <c r="M120" s="78" t="s">
        <v>491</v>
      </c>
      <c r="N120" s="125" t="s">
        <v>127</v>
      </c>
      <c r="O120" s="35">
        <v>7</v>
      </c>
    </row>
    <row r="121" spans="1:17" ht="64.5" thickBot="1">
      <c r="A121" s="57">
        <v>121</v>
      </c>
      <c r="B121" s="80" t="s">
        <v>2693</v>
      </c>
      <c r="C121" s="58"/>
      <c r="D121" s="75" t="s">
        <v>771</v>
      </c>
      <c r="E121" s="75" t="s">
        <v>2689</v>
      </c>
      <c r="F121" s="75" t="s">
        <v>2684</v>
      </c>
      <c r="G121" s="76" t="s">
        <v>666</v>
      </c>
      <c r="H121" s="76" t="s">
        <v>667</v>
      </c>
      <c r="L121" s="78" t="s">
        <v>296</v>
      </c>
      <c r="M121" s="78" t="s">
        <v>297</v>
      </c>
      <c r="N121" s="125" t="s">
        <v>1134</v>
      </c>
      <c r="Q121" s="174">
        <v>1.01</v>
      </c>
    </row>
    <row r="122" spans="1:18" ht="12.75" customHeight="1" thickBot="1">
      <c r="A122" s="26">
        <v>122</v>
      </c>
      <c r="B122" s="92" t="s">
        <v>2694</v>
      </c>
      <c r="C122" s="58"/>
      <c r="D122" s="75" t="s">
        <v>771</v>
      </c>
      <c r="E122" s="75" t="s">
        <v>2689</v>
      </c>
      <c r="F122" s="75" t="s">
        <v>2684</v>
      </c>
      <c r="G122" s="76" t="s">
        <v>666</v>
      </c>
      <c r="H122" s="76" t="s">
        <v>667</v>
      </c>
      <c r="L122" s="78" t="s">
        <v>843</v>
      </c>
      <c r="M122" s="78" t="s">
        <v>825</v>
      </c>
      <c r="N122" s="125" t="s">
        <v>332</v>
      </c>
      <c r="Q122" s="175">
        <v>1.01</v>
      </c>
      <c r="R122" s="60"/>
    </row>
    <row r="123" spans="1:18" ht="51.75" thickBot="1">
      <c r="A123" s="57">
        <v>123</v>
      </c>
      <c r="B123" s="92" t="s">
        <v>2700</v>
      </c>
      <c r="C123" s="58"/>
      <c r="D123" s="75" t="s">
        <v>2686</v>
      </c>
      <c r="E123" s="108" t="s">
        <v>2689</v>
      </c>
      <c r="F123" s="75" t="s">
        <v>2681</v>
      </c>
      <c r="G123" s="76" t="s">
        <v>661</v>
      </c>
      <c r="H123" s="76" t="s">
        <v>667</v>
      </c>
      <c r="L123" s="78" t="s">
        <v>539</v>
      </c>
      <c r="M123" s="78" t="s">
        <v>540</v>
      </c>
      <c r="N123" s="125" t="s">
        <v>128</v>
      </c>
      <c r="O123" s="35">
        <v>7</v>
      </c>
      <c r="Q123" s="174"/>
      <c r="R123" s="60"/>
    </row>
    <row r="124" spans="1:18" ht="51.75" thickBot="1">
      <c r="A124" s="57">
        <v>124</v>
      </c>
      <c r="B124" s="92" t="s">
        <v>2700</v>
      </c>
      <c r="D124" s="75" t="s">
        <v>771</v>
      </c>
      <c r="E124" s="75" t="s">
        <v>2689</v>
      </c>
      <c r="F124" s="75" t="s">
        <v>1797</v>
      </c>
      <c r="G124" s="76" t="s">
        <v>666</v>
      </c>
      <c r="H124" s="76" t="s">
        <v>667</v>
      </c>
      <c r="L124" s="78" t="s">
        <v>541</v>
      </c>
      <c r="M124" s="78" t="s">
        <v>542</v>
      </c>
      <c r="N124" s="125" t="s">
        <v>332</v>
      </c>
      <c r="Q124" s="174">
        <v>1.01</v>
      </c>
      <c r="R124" s="60"/>
    </row>
    <row r="125" spans="1:18" ht="26.25" thickBot="1">
      <c r="A125" s="57">
        <v>125</v>
      </c>
      <c r="B125" s="92" t="s">
        <v>3232</v>
      </c>
      <c r="C125" s="58"/>
      <c r="D125" s="75" t="s">
        <v>771</v>
      </c>
      <c r="E125" s="75" t="s">
        <v>2689</v>
      </c>
      <c r="F125" s="75" t="s">
        <v>2692</v>
      </c>
      <c r="G125" s="76" t="s">
        <v>666</v>
      </c>
      <c r="H125" s="76" t="s">
        <v>667</v>
      </c>
      <c r="L125" s="78" t="s">
        <v>1848</v>
      </c>
      <c r="M125" s="78" t="s">
        <v>1849</v>
      </c>
      <c r="N125" s="125" t="s">
        <v>332</v>
      </c>
      <c r="Q125" s="175">
        <v>1.01</v>
      </c>
      <c r="R125" s="60"/>
    </row>
    <row r="126" spans="1:18" ht="26.25" thickBot="1">
      <c r="A126" s="57">
        <v>126</v>
      </c>
      <c r="B126" s="92" t="s">
        <v>3232</v>
      </c>
      <c r="D126" s="75" t="s">
        <v>771</v>
      </c>
      <c r="E126" s="75" t="s">
        <v>2689</v>
      </c>
      <c r="F126" s="75" t="s">
        <v>1797</v>
      </c>
      <c r="G126" s="76" t="s">
        <v>666</v>
      </c>
      <c r="H126" s="76" t="s">
        <v>667</v>
      </c>
      <c r="L126" s="78" t="s">
        <v>1850</v>
      </c>
      <c r="M126" s="78" t="s">
        <v>1851</v>
      </c>
      <c r="N126" s="125" t="s">
        <v>332</v>
      </c>
      <c r="Q126" s="174">
        <v>1.01</v>
      </c>
      <c r="R126" s="60"/>
    </row>
    <row r="127" spans="1:18" ht="25.5">
      <c r="A127" s="26">
        <v>127</v>
      </c>
      <c r="B127" s="80" t="s">
        <v>3232</v>
      </c>
      <c r="D127" s="73" t="s">
        <v>771</v>
      </c>
      <c r="E127" s="73" t="s">
        <v>2689</v>
      </c>
      <c r="F127" s="73" t="s">
        <v>2687</v>
      </c>
      <c r="G127" s="74" t="s">
        <v>666</v>
      </c>
      <c r="H127" s="74" t="s">
        <v>667</v>
      </c>
      <c r="L127" s="77" t="s">
        <v>1848</v>
      </c>
      <c r="M127" s="77" t="s">
        <v>1852</v>
      </c>
      <c r="N127" s="125" t="s">
        <v>332</v>
      </c>
      <c r="Q127" s="175">
        <v>1.01</v>
      </c>
      <c r="R127" s="60"/>
    </row>
    <row r="128" spans="1:18" ht="25.5">
      <c r="A128" s="57">
        <v>128</v>
      </c>
      <c r="B128" s="80" t="s">
        <v>3231</v>
      </c>
      <c r="C128" s="58"/>
      <c r="D128" s="75" t="s">
        <v>771</v>
      </c>
      <c r="E128" s="75" t="s">
        <v>2689</v>
      </c>
      <c r="F128" s="75" t="s">
        <v>1797</v>
      </c>
      <c r="G128" s="76" t="s">
        <v>666</v>
      </c>
      <c r="H128" s="76" t="s">
        <v>667</v>
      </c>
      <c r="L128" s="77" t="s">
        <v>2902</v>
      </c>
      <c r="M128" s="78" t="s">
        <v>2903</v>
      </c>
      <c r="N128" s="125" t="s">
        <v>332</v>
      </c>
      <c r="Q128" s="174">
        <v>1.01</v>
      </c>
      <c r="R128" s="60"/>
    </row>
    <row r="129" spans="1:18" ht="191.25">
      <c r="A129" s="26">
        <v>129</v>
      </c>
      <c r="B129" s="80" t="s">
        <v>2703</v>
      </c>
      <c r="C129" s="58"/>
      <c r="D129" s="75" t="s">
        <v>772</v>
      </c>
      <c r="E129" s="108" t="s">
        <v>670</v>
      </c>
      <c r="F129" s="75" t="s">
        <v>58</v>
      </c>
      <c r="G129" s="76" t="s">
        <v>661</v>
      </c>
      <c r="H129" s="76" t="s">
        <v>662</v>
      </c>
      <c r="L129" s="78" t="s">
        <v>1298</v>
      </c>
      <c r="M129" s="78" t="s">
        <v>3252</v>
      </c>
      <c r="N129" s="125" t="s">
        <v>1471</v>
      </c>
      <c r="O129" s="35">
        <v>10</v>
      </c>
      <c r="P129" s="35">
        <v>9</v>
      </c>
      <c r="Q129" s="174">
        <v>1.03</v>
      </c>
      <c r="R129" s="60"/>
    </row>
    <row r="130" spans="1:18" ht="25.5">
      <c r="A130" s="57">
        <v>130</v>
      </c>
      <c r="B130" s="91" t="s">
        <v>2702</v>
      </c>
      <c r="C130" s="58"/>
      <c r="D130" s="75" t="s">
        <v>669</v>
      </c>
      <c r="E130" s="75" t="s">
        <v>670</v>
      </c>
      <c r="F130" s="75" t="s">
        <v>665</v>
      </c>
      <c r="G130" s="76" t="s">
        <v>666</v>
      </c>
      <c r="H130" s="76" t="s">
        <v>667</v>
      </c>
      <c r="I130" s="99"/>
      <c r="K130" s="103"/>
      <c r="L130" s="78" t="s">
        <v>152</v>
      </c>
      <c r="M130" s="78" t="s">
        <v>153</v>
      </c>
      <c r="N130" s="125" t="s">
        <v>1540</v>
      </c>
      <c r="Q130" s="174">
        <v>1.01</v>
      </c>
      <c r="R130" s="60"/>
    </row>
    <row r="131" spans="1:18" ht="25.5">
      <c r="A131" s="26">
        <v>131</v>
      </c>
      <c r="B131" s="80" t="s">
        <v>79</v>
      </c>
      <c r="C131" s="58"/>
      <c r="D131" s="75" t="s">
        <v>669</v>
      </c>
      <c r="E131" s="75" t="s">
        <v>670</v>
      </c>
      <c r="F131" s="75" t="s">
        <v>2689</v>
      </c>
      <c r="G131" s="76" t="s">
        <v>666</v>
      </c>
      <c r="H131" s="76" t="s">
        <v>667</v>
      </c>
      <c r="L131" s="78" t="s">
        <v>1814</v>
      </c>
      <c r="M131" s="78" t="s">
        <v>1815</v>
      </c>
      <c r="N131" s="125" t="s">
        <v>332</v>
      </c>
      <c r="Q131" s="175">
        <v>1.01</v>
      </c>
      <c r="R131" s="60"/>
    </row>
    <row r="132" spans="1:18" ht="63.75">
      <c r="A132" s="26">
        <v>132</v>
      </c>
      <c r="B132" s="80" t="s">
        <v>2693</v>
      </c>
      <c r="C132" s="58"/>
      <c r="D132" s="75" t="s">
        <v>669</v>
      </c>
      <c r="E132" s="75" t="s">
        <v>670</v>
      </c>
      <c r="F132" s="75" t="s">
        <v>1788</v>
      </c>
      <c r="G132" s="74" t="s">
        <v>666</v>
      </c>
      <c r="H132" s="74" t="s">
        <v>662</v>
      </c>
      <c r="L132" s="77" t="s">
        <v>1357</v>
      </c>
      <c r="M132" s="77" t="s">
        <v>1358</v>
      </c>
      <c r="N132" s="125" t="s">
        <v>332</v>
      </c>
      <c r="Q132" s="174">
        <v>1.01</v>
      </c>
      <c r="R132" s="60"/>
    </row>
    <row r="133" spans="1:18" ht="38.25">
      <c r="A133" s="57">
        <v>133</v>
      </c>
      <c r="B133" s="80" t="s">
        <v>2698</v>
      </c>
      <c r="C133" s="58"/>
      <c r="D133" s="93" t="s">
        <v>669</v>
      </c>
      <c r="E133" s="94">
        <v>10</v>
      </c>
      <c r="F133" s="94">
        <v>8</v>
      </c>
      <c r="G133" s="97" t="s">
        <v>666</v>
      </c>
      <c r="H133" s="97" t="s">
        <v>667</v>
      </c>
      <c r="L133" s="104" t="s">
        <v>2094</v>
      </c>
      <c r="M133" s="104" t="s">
        <v>2095</v>
      </c>
      <c r="N133" s="125" t="s">
        <v>1540</v>
      </c>
      <c r="Q133" s="175">
        <v>1.01</v>
      </c>
      <c r="R133" s="60"/>
    </row>
    <row r="134" spans="1:18" ht="12.75">
      <c r="A134" s="26">
        <v>134</v>
      </c>
      <c r="B134" s="80" t="s">
        <v>2698</v>
      </c>
      <c r="D134" s="93" t="s">
        <v>669</v>
      </c>
      <c r="E134" s="94">
        <v>10</v>
      </c>
      <c r="F134" s="94">
        <v>10</v>
      </c>
      <c r="G134" s="97" t="s">
        <v>666</v>
      </c>
      <c r="H134" s="97" t="s">
        <v>667</v>
      </c>
      <c r="L134" s="104" t="s">
        <v>2096</v>
      </c>
      <c r="M134" s="78" t="s">
        <v>2097</v>
      </c>
      <c r="N134" s="125" t="s">
        <v>332</v>
      </c>
      <c r="Q134" s="174">
        <v>1.01</v>
      </c>
      <c r="R134" s="60"/>
    </row>
    <row r="135" spans="1:18" ht="25.5">
      <c r="A135" s="26">
        <v>135</v>
      </c>
      <c r="B135" s="80" t="s">
        <v>3232</v>
      </c>
      <c r="C135" s="58"/>
      <c r="D135" s="75" t="s">
        <v>669</v>
      </c>
      <c r="E135" s="75" t="s">
        <v>670</v>
      </c>
      <c r="F135" s="75" t="s">
        <v>1784</v>
      </c>
      <c r="G135" s="76" t="s">
        <v>666</v>
      </c>
      <c r="H135" s="76" t="s">
        <v>667</v>
      </c>
      <c r="L135" s="78" t="s">
        <v>3229</v>
      </c>
      <c r="M135" s="78" t="s">
        <v>1853</v>
      </c>
      <c r="N135" s="125" t="s">
        <v>332</v>
      </c>
      <c r="Q135" s="175">
        <v>1.01</v>
      </c>
      <c r="R135" s="60"/>
    </row>
    <row r="136" spans="1:18" ht="51">
      <c r="A136" s="26">
        <v>136</v>
      </c>
      <c r="B136" s="80" t="s">
        <v>3232</v>
      </c>
      <c r="D136" s="75" t="s">
        <v>669</v>
      </c>
      <c r="E136" s="75" t="s">
        <v>670</v>
      </c>
      <c r="F136" s="75" t="s">
        <v>1788</v>
      </c>
      <c r="G136" s="76" t="s">
        <v>666</v>
      </c>
      <c r="H136" s="76" t="s">
        <v>667</v>
      </c>
      <c r="L136" s="78" t="s">
        <v>1854</v>
      </c>
      <c r="M136" s="78" t="s">
        <v>1855</v>
      </c>
      <c r="N136" s="125" t="s">
        <v>332</v>
      </c>
      <c r="Q136" s="174">
        <v>1.01</v>
      </c>
      <c r="R136" s="60"/>
    </row>
    <row r="137" spans="1:18" ht="38.25">
      <c r="A137" s="57">
        <v>137</v>
      </c>
      <c r="B137" s="80" t="s">
        <v>3232</v>
      </c>
      <c r="D137" s="75" t="s">
        <v>669</v>
      </c>
      <c r="E137" s="75" t="s">
        <v>670</v>
      </c>
      <c r="F137" s="75" t="s">
        <v>674</v>
      </c>
      <c r="G137" s="76" t="s">
        <v>666</v>
      </c>
      <c r="H137" s="76" t="s">
        <v>667</v>
      </c>
      <c r="L137" s="78" t="s">
        <v>1051</v>
      </c>
      <c r="M137" s="78" t="s">
        <v>1860</v>
      </c>
      <c r="N137" s="125" t="s">
        <v>332</v>
      </c>
      <c r="Q137" s="174">
        <v>1.01</v>
      </c>
      <c r="R137" s="60"/>
    </row>
    <row r="138" spans="1:18" ht="89.25">
      <c r="A138" s="26">
        <v>138</v>
      </c>
      <c r="B138" s="79" t="s">
        <v>2700</v>
      </c>
      <c r="C138" s="58"/>
      <c r="D138" s="75" t="s">
        <v>665</v>
      </c>
      <c r="E138" s="108" t="s">
        <v>1904</v>
      </c>
      <c r="F138" s="75" t="s">
        <v>670</v>
      </c>
      <c r="G138" s="76" t="s">
        <v>661</v>
      </c>
      <c r="H138" s="76" t="s">
        <v>662</v>
      </c>
      <c r="L138" s="78" t="s">
        <v>543</v>
      </c>
      <c r="M138" s="78" t="s">
        <v>544</v>
      </c>
      <c r="N138" s="125" t="s">
        <v>1263</v>
      </c>
      <c r="O138" s="35">
        <v>3</v>
      </c>
      <c r="R138" s="60"/>
    </row>
    <row r="139" spans="1:18" ht="38.25">
      <c r="A139" s="57">
        <v>139</v>
      </c>
      <c r="B139" s="80" t="s">
        <v>2694</v>
      </c>
      <c r="C139" s="58"/>
      <c r="D139" s="75" t="s">
        <v>220</v>
      </c>
      <c r="E139" s="108" t="s">
        <v>674</v>
      </c>
      <c r="F139" s="75" t="s">
        <v>2681</v>
      </c>
      <c r="G139" s="76" t="s">
        <v>661</v>
      </c>
      <c r="H139" s="76" t="s">
        <v>662</v>
      </c>
      <c r="L139" s="78" t="s">
        <v>847</v>
      </c>
      <c r="M139" s="78" t="s">
        <v>848</v>
      </c>
      <c r="N139" s="125" t="s">
        <v>176</v>
      </c>
      <c r="O139" s="35">
        <v>3</v>
      </c>
      <c r="Q139" s="174">
        <v>1.02</v>
      </c>
      <c r="R139" s="60"/>
    </row>
    <row r="140" spans="1:18" ht="12.75">
      <c r="A140" s="26">
        <v>140</v>
      </c>
      <c r="B140" s="79" t="s">
        <v>2693</v>
      </c>
      <c r="C140" s="58"/>
      <c r="D140" s="75" t="s">
        <v>772</v>
      </c>
      <c r="E140" s="75" t="s">
        <v>1904</v>
      </c>
      <c r="F140" s="75" t="s">
        <v>665</v>
      </c>
      <c r="G140" s="76" t="s">
        <v>666</v>
      </c>
      <c r="H140" s="76" t="s">
        <v>667</v>
      </c>
      <c r="L140" s="78" t="s">
        <v>1359</v>
      </c>
      <c r="M140" s="78" t="s">
        <v>1360</v>
      </c>
      <c r="N140" s="125" t="s">
        <v>1135</v>
      </c>
      <c r="Q140" s="175">
        <v>1.01</v>
      </c>
      <c r="R140" s="60"/>
    </row>
    <row r="141" spans="1:18" ht="25.5">
      <c r="A141" s="26">
        <v>141</v>
      </c>
      <c r="B141" s="80" t="s">
        <v>2698</v>
      </c>
      <c r="D141" s="93" t="s">
        <v>772</v>
      </c>
      <c r="E141" s="94">
        <v>10</v>
      </c>
      <c r="F141" s="94">
        <v>32</v>
      </c>
      <c r="G141" s="97" t="s">
        <v>666</v>
      </c>
      <c r="H141" s="97" t="s">
        <v>667</v>
      </c>
      <c r="L141" s="104" t="s">
        <v>2098</v>
      </c>
      <c r="M141" s="104" t="s">
        <v>2099</v>
      </c>
      <c r="N141" s="125" t="s">
        <v>332</v>
      </c>
      <c r="Q141" s="174">
        <v>1.01</v>
      </c>
      <c r="R141" s="60"/>
    </row>
    <row r="142" spans="1:18" ht="51">
      <c r="A142" s="57">
        <v>142</v>
      </c>
      <c r="B142" s="80" t="s">
        <v>3232</v>
      </c>
      <c r="C142" s="58"/>
      <c r="D142" s="75" t="s">
        <v>772</v>
      </c>
      <c r="E142" s="75" t="s">
        <v>670</v>
      </c>
      <c r="F142" s="75" t="s">
        <v>1797</v>
      </c>
      <c r="G142" s="76" t="s">
        <v>666</v>
      </c>
      <c r="H142" s="76" t="s">
        <v>667</v>
      </c>
      <c r="L142" s="78" t="s">
        <v>1861</v>
      </c>
      <c r="M142" s="78" t="s">
        <v>2641</v>
      </c>
      <c r="N142" s="125" t="s">
        <v>198</v>
      </c>
      <c r="Q142" s="175">
        <v>1.01</v>
      </c>
      <c r="R142" s="60"/>
    </row>
    <row r="143" spans="1:18" ht="12.75">
      <c r="A143" s="57">
        <v>143</v>
      </c>
      <c r="B143" s="80" t="s">
        <v>2695</v>
      </c>
      <c r="D143" s="75" t="s">
        <v>772</v>
      </c>
      <c r="E143" s="75" t="s">
        <v>670</v>
      </c>
      <c r="F143" s="75" t="s">
        <v>2684</v>
      </c>
      <c r="G143" s="76" t="s">
        <v>666</v>
      </c>
      <c r="H143" s="76" t="s">
        <v>662</v>
      </c>
      <c r="L143" s="78" t="s">
        <v>569</v>
      </c>
      <c r="M143" s="78" t="s">
        <v>570</v>
      </c>
      <c r="N143" s="125" t="s">
        <v>332</v>
      </c>
      <c r="Q143" s="174">
        <v>1.01</v>
      </c>
      <c r="R143" s="60"/>
    </row>
    <row r="144" spans="1:18" ht="25.5">
      <c r="A144" s="26">
        <v>144</v>
      </c>
      <c r="B144" s="80" t="s">
        <v>2695</v>
      </c>
      <c r="C144" s="58"/>
      <c r="D144" s="75" t="s">
        <v>772</v>
      </c>
      <c r="E144" s="75" t="s">
        <v>670</v>
      </c>
      <c r="F144" s="75" t="s">
        <v>1799</v>
      </c>
      <c r="G144" s="76" t="s">
        <v>666</v>
      </c>
      <c r="H144" s="76" t="s">
        <v>662</v>
      </c>
      <c r="L144" s="78" t="s">
        <v>571</v>
      </c>
      <c r="M144" s="78" t="s">
        <v>407</v>
      </c>
      <c r="N144" s="125" t="s">
        <v>332</v>
      </c>
      <c r="Q144" s="175">
        <v>1.01</v>
      </c>
      <c r="R144" s="60"/>
    </row>
    <row r="145" spans="1:18" ht="63.75">
      <c r="A145" s="57">
        <v>145</v>
      </c>
      <c r="B145" s="80" t="s">
        <v>421</v>
      </c>
      <c r="C145" s="58"/>
      <c r="D145" s="75" t="s">
        <v>55</v>
      </c>
      <c r="E145" s="108" t="s">
        <v>674</v>
      </c>
      <c r="F145" s="75" t="s">
        <v>2683</v>
      </c>
      <c r="G145" s="76" t="s">
        <v>661</v>
      </c>
      <c r="H145" s="76" t="s">
        <v>662</v>
      </c>
      <c r="L145" s="78" t="s">
        <v>73</v>
      </c>
      <c r="M145" s="78" t="s">
        <v>1469</v>
      </c>
      <c r="N145" s="125" t="s">
        <v>177</v>
      </c>
      <c r="O145" s="35">
        <v>3</v>
      </c>
      <c r="Q145" s="174">
        <v>1.02</v>
      </c>
      <c r="R145" s="60"/>
    </row>
    <row r="146" spans="1:17" ht="25.5">
      <c r="A146" s="57">
        <v>146</v>
      </c>
      <c r="B146" s="80" t="s">
        <v>2697</v>
      </c>
      <c r="C146" s="58"/>
      <c r="D146" s="75" t="s">
        <v>1903</v>
      </c>
      <c r="E146" s="75" t="s">
        <v>1904</v>
      </c>
      <c r="F146" s="75" t="s">
        <v>2689</v>
      </c>
      <c r="G146" s="76" t="s">
        <v>666</v>
      </c>
      <c r="H146" s="76" t="s">
        <v>667</v>
      </c>
      <c r="L146" s="78" t="s">
        <v>2655</v>
      </c>
      <c r="M146" s="78" t="s">
        <v>2656</v>
      </c>
      <c r="N146" s="125" t="s">
        <v>1540</v>
      </c>
      <c r="Q146" s="175">
        <v>1.01</v>
      </c>
    </row>
    <row r="147" spans="1:17" ht="12.75">
      <c r="A147" s="57">
        <v>147</v>
      </c>
      <c r="B147" s="80" t="s">
        <v>2694</v>
      </c>
      <c r="C147" s="58"/>
      <c r="D147" s="75" t="s">
        <v>1903</v>
      </c>
      <c r="E147" s="75" t="s">
        <v>1904</v>
      </c>
      <c r="F147" s="75" t="s">
        <v>665</v>
      </c>
      <c r="G147" s="76" t="s">
        <v>666</v>
      </c>
      <c r="H147" s="76" t="s">
        <v>667</v>
      </c>
      <c r="L147" s="78" t="s">
        <v>844</v>
      </c>
      <c r="M147" s="78" t="s">
        <v>845</v>
      </c>
      <c r="N147" s="125" t="s">
        <v>332</v>
      </c>
      <c r="Q147" s="174">
        <v>1.01</v>
      </c>
    </row>
    <row r="148" spans="1:17" ht="25.5">
      <c r="A148" s="26">
        <v>148</v>
      </c>
      <c r="B148" s="80" t="s">
        <v>421</v>
      </c>
      <c r="C148" s="58"/>
      <c r="D148" s="75" t="s">
        <v>1903</v>
      </c>
      <c r="E148" s="75" t="s">
        <v>1904</v>
      </c>
      <c r="F148" s="75" t="s">
        <v>665</v>
      </c>
      <c r="G148" s="76" t="s">
        <v>666</v>
      </c>
      <c r="H148" s="76" t="s">
        <v>667</v>
      </c>
      <c r="L148" s="78" t="s">
        <v>71</v>
      </c>
      <c r="M148" s="78" t="s">
        <v>72</v>
      </c>
      <c r="N148" s="125" t="s">
        <v>332</v>
      </c>
      <c r="Q148" s="175">
        <v>1.01</v>
      </c>
    </row>
    <row r="149" spans="1:17" ht="12.75">
      <c r="A149" s="57">
        <v>149</v>
      </c>
      <c r="B149" s="80" t="s">
        <v>2698</v>
      </c>
      <c r="C149" s="58"/>
      <c r="D149" s="93" t="s">
        <v>1903</v>
      </c>
      <c r="E149" s="94">
        <v>11</v>
      </c>
      <c r="F149" s="94">
        <v>8</v>
      </c>
      <c r="G149" s="97" t="s">
        <v>666</v>
      </c>
      <c r="H149" s="97" t="s">
        <v>667</v>
      </c>
      <c r="L149" s="104" t="s">
        <v>2100</v>
      </c>
      <c r="M149" s="78" t="s">
        <v>474</v>
      </c>
      <c r="N149" s="125" t="s">
        <v>332</v>
      </c>
      <c r="Q149" s="174">
        <v>1.01</v>
      </c>
    </row>
    <row r="150" spans="1:17" ht="25.5">
      <c r="A150" s="57">
        <v>150</v>
      </c>
      <c r="B150" s="80" t="s">
        <v>3232</v>
      </c>
      <c r="C150" s="58"/>
      <c r="D150" s="75" t="s">
        <v>1903</v>
      </c>
      <c r="E150" s="75" t="s">
        <v>1904</v>
      </c>
      <c r="F150" s="75" t="s">
        <v>665</v>
      </c>
      <c r="G150" s="76" t="s">
        <v>666</v>
      </c>
      <c r="H150" s="76" t="s">
        <v>667</v>
      </c>
      <c r="L150" s="78" t="s">
        <v>2642</v>
      </c>
      <c r="M150" s="78" t="s">
        <v>2643</v>
      </c>
      <c r="N150" s="125" t="s">
        <v>332</v>
      </c>
      <c r="Q150" s="174">
        <v>1.01</v>
      </c>
    </row>
    <row r="151" spans="1:17" ht="12.75">
      <c r="A151" s="26">
        <v>151</v>
      </c>
      <c r="B151" s="80" t="s">
        <v>2695</v>
      </c>
      <c r="C151" s="58"/>
      <c r="D151" s="75" t="s">
        <v>1903</v>
      </c>
      <c r="E151" s="75" t="s">
        <v>1904</v>
      </c>
      <c r="F151" s="75" t="s">
        <v>2689</v>
      </c>
      <c r="G151" s="76" t="s">
        <v>666</v>
      </c>
      <c r="H151" s="76" t="s">
        <v>662</v>
      </c>
      <c r="L151" s="78" t="s">
        <v>408</v>
      </c>
      <c r="M151" s="78" t="s">
        <v>1052</v>
      </c>
      <c r="N151" s="125" t="s">
        <v>332</v>
      </c>
      <c r="Q151" s="175">
        <v>1.01</v>
      </c>
    </row>
    <row r="152" spans="1:17" ht="25.5">
      <c r="A152" s="57">
        <v>152</v>
      </c>
      <c r="B152" s="80" t="s">
        <v>2703</v>
      </c>
      <c r="C152" s="58"/>
      <c r="D152" s="75" t="s">
        <v>1903</v>
      </c>
      <c r="E152" s="75" t="s">
        <v>1904</v>
      </c>
      <c r="F152" s="75" t="s">
        <v>665</v>
      </c>
      <c r="G152" s="76" t="s">
        <v>666</v>
      </c>
      <c r="H152" s="76" t="s">
        <v>667</v>
      </c>
      <c r="L152" s="78" t="s">
        <v>3253</v>
      </c>
      <c r="M152" s="78" t="s">
        <v>2544</v>
      </c>
      <c r="N152" s="125" t="s">
        <v>332</v>
      </c>
      <c r="Q152" s="174">
        <v>1.01</v>
      </c>
    </row>
    <row r="153" spans="1:17" ht="89.25">
      <c r="A153" s="27">
        <v>153</v>
      </c>
      <c r="B153" s="80" t="s">
        <v>421</v>
      </c>
      <c r="C153" s="58"/>
      <c r="D153" s="75" t="s">
        <v>55</v>
      </c>
      <c r="E153" s="108" t="s">
        <v>674</v>
      </c>
      <c r="F153" s="75" t="s">
        <v>1797</v>
      </c>
      <c r="G153" s="76" t="s">
        <v>661</v>
      </c>
      <c r="H153" s="76" t="s">
        <v>662</v>
      </c>
      <c r="L153" s="78" t="s">
        <v>807</v>
      </c>
      <c r="M153" s="78" t="s">
        <v>808</v>
      </c>
      <c r="N153" s="125" t="s">
        <v>339</v>
      </c>
      <c r="O153" s="35">
        <v>3</v>
      </c>
      <c r="Q153" s="175">
        <v>1.02</v>
      </c>
    </row>
    <row r="154" spans="1:17" ht="102">
      <c r="A154" s="26">
        <v>154</v>
      </c>
      <c r="B154" s="80" t="s">
        <v>2693</v>
      </c>
      <c r="C154" s="58"/>
      <c r="D154" s="75" t="s">
        <v>773</v>
      </c>
      <c r="E154" s="108" t="s">
        <v>674</v>
      </c>
      <c r="F154" s="75" t="s">
        <v>1799</v>
      </c>
      <c r="G154" s="76" t="s">
        <v>661</v>
      </c>
      <c r="H154" s="76" t="s">
        <v>667</v>
      </c>
      <c r="L154" s="78" t="s">
        <v>3130</v>
      </c>
      <c r="M154" s="78" t="s">
        <v>3131</v>
      </c>
      <c r="N154" s="125" t="s">
        <v>340</v>
      </c>
      <c r="O154" s="35">
        <v>3</v>
      </c>
      <c r="Q154" s="174">
        <v>1.02</v>
      </c>
    </row>
    <row r="155" spans="1:17" ht="38.25">
      <c r="A155" s="57">
        <v>155</v>
      </c>
      <c r="B155" s="80" t="s">
        <v>421</v>
      </c>
      <c r="C155" s="58"/>
      <c r="D155" s="75" t="s">
        <v>773</v>
      </c>
      <c r="E155" s="108" t="s">
        <v>674</v>
      </c>
      <c r="F155" s="75" t="s">
        <v>56</v>
      </c>
      <c r="G155" s="76" t="s">
        <v>661</v>
      </c>
      <c r="H155" s="76" t="s">
        <v>662</v>
      </c>
      <c r="L155" s="78" t="s">
        <v>809</v>
      </c>
      <c r="M155" s="78" t="s">
        <v>810</v>
      </c>
      <c r="N155" s="125" t="s">
        <v>341</v>
      </c>
      <c r="O155" s="35">
        <v>3</v>
      </c>
      <c r="Q155" s="175">
        <v>1.02</v>
      </c>
    </row>
    <row r="156" spans="1:17" ht="12.75">
      <c r="A156" s="57">
        <v>156</v>
      </c>
      <c r="B156" s="80" t="s">
        <v>2694</v>
      </c>
      <c r="C156" s="58"/>
      <c r="D156" s="75" t="s">
        <v>218</v>
      </c>
      <c r="E156" s="75" t="s">
        <v>1904</v>
      </c>
      <c r="F156" s="75" t="s">
        <v>219</v>
      </c>
      <c r="G156" s="76" t="s">
        <v>666</v>
      </c>
      <c r="H156" s="76" t="s">
        <v>667</v>
      </c>
      <c r="L156" s="78" t="s">
        <v>846</v>
      </c>
      <c r="M156" s="78" t="s">
        <v>825</v>
      </c>
      <c r="N156" s="125" t="s">
        <v>332</v>
      </c>
      <c r="Q156" s="175">
        <v>1.01</v>
      </c>
    </row>
    <row r="157" spans="1:17" ht="12.75">
      <c r="A157" s="26">
        <v>157</v>
      </c>
      <c r="B157" s="80" t="s">
        <v>3232</v>
      </c>
      <c r="C157" s="58"/>
      <c r="D157" s="75" t="s">
        <v>218</v>
      </c>
      <c r="E157" s="75" t="s">
        <v>1904</v>
      </c>
      <c r="F157" s="75" t="s">
        <v>219</v>
      </c>
      <c r="G157" s="76" t="s">
        <v>666</v>
      </c>
      <c r="H157" s="76" t="s">
        <v>667</v>
      </c>
      <c r="L157" s="78" t="s">
        <v>2644</v>
      </c>
      <c r="M157" s="78" t="s">
        <v>2645</v>
      </c>
      <c r="N157" s="125" t="s">
        <v>332</v>
      </c>
      <c r="Q157" s="174">
        <v>1.01</v>
      </c>
    </row>
    <row r="158" spans="1:17" ht="140.25">
      <c r="A158" s="57">
        <v>158</v>
      </c>
      <c r="B158" s="79" t="s">
        <v>2703</v>
      </c>
      <c r="C158" s="58"/>
      <c r="D158" s="75" t="s">
        <v>773</v>
      </c>
      <c r="E158" s="108" t="s">
        <v>674</v>
      </c>
      <c r="F158" s="75" t="s">
        <v>2688</v>
      </c>
      <c r="G158" s="76" t="s">
        <v>661</v>
      </c>
      <c r="H158" s="76" t="s">
        <v>662</v>
      </c>
      <c r="L158" s="78" t="s">
        <v>2280</v>
      </c>
      <c r="M158" s="78" t="s">
        <v>2281</v>
      </c>
      <c r="N158" s="125" t="s">
        <v>332</v>
      </c>
      <c r="O158" s="35">
        <v>3</v>
      </c>
      <c r="Q158" s="175">
        <v>1.02</v>
      </c>
    </row>
    <row r="159" spans="1:17" ht="12.75">
      <c r="A159" s="26">
        <v>159</v>
      </c>
      <c r="B159" s="80" t="s">
        <v>2698</v>
      </c>
      <c r="C159" s="58"/>
      <c r="D159" s="93" t="s">
        <v>220</v>
      </c>
      <c r="E159" s="95" t="s">
        <v>674</v>
      </c>
      <c r="F159" s="95" t="s">
        <v>659</v>
      </c>
      <c r="G159" s="97" t="s">
        <v>666</v>
      </c>
      <c r="H159" s="97" t="s">
        <v>667</v>
      </c>
      <c r="L159" s="104" t="s">
        <v>2101</v>
      </c>
      <c r="M159" s="78" t="s">
        <v>2102</v>
      </c>
      <c r="N159" s="125" t="s">
        <v>332</v>
      </c>
      <c r="Q159" s="174">
        <v>1.01</v>
      </c>
    </row>
    <row r="160" spans="1:17" ht="38.25">
      <c r="A160" s="27">
        <v>160</v>
      </c>
      <c r="B160" s="80" t="s">
        <v>3232</v>
      </c>
      <c r="C160" s="58"/>
      <c r="D160" s="75" t="s">
        <v>220</v>
      </c>
      <c r="E160" s="75" t="s">
        <v>674</v>
      </c>
      <c r="F160" s="75" t="s">
        <v>2681</v>
      </c>
      <c r="G160" s="76" t="s">
        <v>666</v>
      </c>
      <c r="H160" s="76" t="s">
        <v>667</v>
      </c>
      <c r="L160" s="78" t="s">
        <v>2646</v>
      </c>
      <c r="M160" s="78" t="s">
        <v>2647</v>
      </c>
      <c r="N160" s="125" t="s">
        <v>332</v>
      </c>
      <c r="Q160" s="175">
        <v>1.01</v>
      </c>
    </row>
    <row r="161" spans="1:17" ht="25.5">
      <c r="A161" s="26">
        <v>161</v>
      </c>
      <c r="B161" s="80" t="s">
        <v>2695</v>
      </c>
      <c r="C161" s="58"/>
      <c r="D161" s="75" t="s">
        <v>220</v>
      </c>
      <c r="E161" s="75" t="s">
        <v>1904</v>
      </c>
      <c r="F161" s="75" t="s">
        <v>219</v>
      </c>
      <c r="G161" s="76" t="s">
        <v>666</v>
      </c>
      <c r="H161" s="76" t="s">
        <v>662</v>
      </c>
      <c r="L161" s="78" t="s">
        <v>1053</v>
      </c>
      <c r="M161" s="78" t="s">
        <v>1054</v>
      </c>
      <c r="N161" s="125" t="s">
        <v>332</v>
      </c>
      <c r="Q161" s="174">
        <v>1.01</v>
      </c>
    </row>
    <row r="162" spans="1:17" ht="25.5">
      <c r="A162" s="26">
        <v>162</v>
      </c>
      <c r="B162" s="80" t="s">
        <v>2703</v>
      </c>
      <c r="C162" s="58"/>
      <c r="D162" s="75" t="s">
        <v>220</v>
      </c>
      <c r="E162" s="75" t="s">
        <v>674</v>
      </c>
      <c r="F162" s="75"/>
      <c r="G162" s="76" t="s">
        <v>666</v>
      </c>
      <c r="H162" s="76" t="s">
        <v>667</v>
      </c>
      <c r="L162" s="78" t="s">
        <v>2545</v>
      </c>
      <c r="M162" s="78" t="s">
        <v>2546</v>
      </c>
      <c r="N162" s="125" t="s">
        <v>332</v>
      </c>
      <c r="Q162" s="174">
        <v>1.01</v>
      </c>
    </row>
    <row r="163" spans="1:17" ht="51">
      <c r="A163" s="57">
        <v>163</v>
      </c>
      <c r="B163" s="80" t="s">
        <v>2694</v>
      </c>
      <c r="C163" s="58"/>
      <c r="D163" s="75" t="s">
        <v>221</v>
      </c>
      <c r="E163" s="108" t="s">
        <v>2683</v>
      </c>
      <c r="F163" s="75" t="s">
        <v>2689</v>
      </c>
      <c r="G163" s="76" t="s">
        <v>661</v>
      </c>
      <c r="H163" s="76" t="s">
        <v>662</v>
      </c>
      <c r="L163" s="78" t="s">
        <v>849</v>
      </c>
      <c r="M163" s="78" t="s">
        <v>1734</v>
      </c>
      <c r="N163" s="125" t="s">
        <v>332</v>
      </c>
      <c r="O163" s="35">
        <v>3</v>
      </c>
      <c r="Q163" s="175">
        <v>1.02</v>
      </c>
    </row>
    <row r="164" spans="1:17" ht="63.75">
      <c r="A164" s="26">
        <v>164</v>
      </c>
      <c r="B164" s="80" t="s">
        <v>421</v>
      </c>
      <c r="C164" s="58"/>
      <c r="D164" s="75" t="s">
        <v>221</v>
      </c>
      <c r="E164" s="108" t="s">
        <v>2683</v>
      </c>
      <c r="F164" s="75" t="s">
        <v>1788</v>
      </c>
      <c r="G164" s="76" t="s">
        <v>661</v>
      </c>
      <c r="H164" s="76" t="s">
        <v>662</v>
      </c>
      <c r="L164" s="78" t="s">
        <v>811</v>
      </c>
      <c r="M164" s="78" t="s">
        <v>2334</v>
      </c>
      <c r="N164" s="125" t="s">
        <v>1775</v>
      </c>
      <c r="O164" s="35">
        <v>3</v>
      </c>
      <c r="Q164" s="174">
        <v>1.02</v>
      </c>
    </row>
    <row r="165" spans="1:17" ht="25.5">
      <c r="A165" s="57">
        <v>165</v>
      </c>
      <c r="B165" s="80" t="s">
        <v>421</v>
      </c>
      <c r="C165" s="58"/>
      <c r="D165" s="75" t="s">
        <v>221</v>
      </c>
      <c r="E165" s="75" t="s">
        <v>2683</v>
      </c>
      <c r="F165" s="75" t="s">
        <v>1788</v>
      </c>
      <c r="G165" s="76" t="s">
        <v>666</v>
      </c>
      <c r="H165" s="76" t="s">
        <v>667</v>
      </c>
      <c r="L165" s="78" t="s">
        <v>2335</v>
      </c>
      <c r="M165" s="78" t="s">
        <v>65</v>
      </c>
      <c r="N165" s="125" t="s">
        <v>546</v>
      </c>
      <c r="Q165" s="175">
        <v>1.01</v>
      </c>
    </row>
    <row r="166" spans="1:17" ht="12.75">
      <c r="A166" s="26">
        <v>166</v>
      </c>
      <c r="B166" s="79" t="s">
        <v>2698</v>
      </c>
      <c r="C166" s="58"/>
      <c r="D166" s="75" t="s">
        <v>55</v>
      </c>
      <c r="E166" s="95" t="s">
        <v>674</v>
      </c>
      <c r="F166" s="95" t="s">
        <v>2683</v>
      </c>
      <c r="G166" s="97" t="s">
        <v>666</v>
      </c>
      <c r="H166" s="97" t="s">
        <v>667</v>
      </c>
      <c r="L166" s="104" t="s">
        <v>2101</v>
      </c>
      <c r="M166" s="78" t="s">
        <v>2102</v>
      </c>
      <c r="N166" s="125" t="s">
        <v>332</v>
      </c>
      <c r="Q166" s="174">
        <v>1.01</v>
      </c>
    </row>
    <row r="167" spans="1:17" ht="38.25">
      <c r="A167" s="57">
        <v>167</v>
      </c>
      <c r="B167" s="80" t="s">
        <v>2695</v>
      </c>
      <c r="C167" s="58"/>
      <c r="D167" s="75" t="s">
        <v>221</v>
      </c>
      <c r="E167" s="108" t="s">
        <v>2683</v>
      </c>
      <c r="F167" s="75" t="s">
        <v>2682</v>
      </c>
      <c r="G167" s="76" t="s">
        <v>661</v>
      </c>
      <c r="H167" s="76" t="s">
        <v>662</v>
      </c>
      <c r="L167" s="78" t="s">
        <v>1056</v>
      </c>
      <c r="M167" s="78" t="s">
        <v>1057</v>
      </c>
      <c r="N167" s="125" t="s">
        <v>1266</v>
      </c>
      <c r="O167" s="35">
        <v>3</v>
      </c>
      <c r="Q167" s="175">
        <v>1.02</v>
      </c>
    </row>
    <row r="168" spans="1:17" ht="51">
      <c r="A168" s="26">
        <v>168</v>
      </c>
      <c r="B168" s="80" t="s">
        <v>2700</v>
      </c>
      <c r="C168" s="58"/>
      <c r="D168" s="75" t="s">
        <v>773</v>
      </c>
      <c r="E168" s="75" t="s">
        <v>674</v>
      </c>
      <c r="F168" s="75" t="s">
        <v>1782</v>
      </c>
      <c r="G168" s="76" t="s">
        <v>666</v>
      </c>
      <c r="H168" s="76" t="s">
        <v>667</v>
      </c>
      <c r="L168" s="78" t="s">
        <v>545</v>
      </c>
      <c r="M168" s="78" t="s">
        <v>1255</v>
      </c>
      <c r="N168" s="125" t="s">
        <v>1232</v>
      </c>
      <c r="Q168" s="175">
        <v>1.01</v>
      </c>
    </row>
    <row r="169" spans="1:17" ht="51">
      <c r="A169" s="57">
        <v>169</v>
      </c>
      <c r="B169" s="80" t="s">
        <v>2703</v>
      </c>
      <c r="C169" s="58"/>
      <c r="D169" s="75" t="s">
        <v>221</v>
      </c>
      <c r="E169" s="108" t="s">
        <v>2683</v>
      </c>
      <c r="F169" s="75"/>
      <c r="G169" s="76" t="s">
        <v>661</v>
      </c>
      <c r="H169" s="76" t="s">
        <v>662</v>
      </c>
      <c r="L169" s="78" t="s">
        <v>2282</v>
      </c>
      <c r="M169" s="78" t="s">
        <v>273</v>
      </c>
      <c r="N169" s="125" t="s">
        <v>1776</v>
      </c>
      <c r="O169" s="35">
        <v>3</v>
      </c>
      <c r="Q169" s="174">
        <v>1.02</v>
      </c>
    </row>
    <row r="170" spans="1:17" ht="63.75">
      <c r="A170" s="57">
        <v>170</v>
      </c>
      <c r="B170" s="80" t="s">
        <v>3232</v>
      </c>
      <c r="C170" s="58"/>
      <c r="D170" s="75" t="s">
        <v>773</v>
      </c>
      <c r="E170" s="75" t="s">
        <v>674</v>
      </c>
      <c r="F170" s="75" t="s">
        <v>1782</v>
      </c>
      <c r="G170" s="76" t="s">
        <v>666</v>
      </c>
      <c r="H170" s="76" t="s">
        <v>667</v>
      </c>
      <c r="L170" s="78" t="s">
        <v>2752</v>
      </c>
      <c r="M170" s="78" t="s">
        <v>2753</v>
      </c>
      <c r="N170" s="125" t="s">
        <v>332</v>
      </c>
      <c r="Q170" s="175">
        <v>1.01</v>
      </c>
    </row>
    <row r="171" spans="1:17" ht="12.75">
      <c r="A171" s="57">
        <v>171</v>
      </c>
      <c r="B171" s="80" t="s">
        <v>2695</v>
      </c>
      <c r="C171" s="58"/>
      <c r="D171" s="75" t="s">
        <v>773</v>
      </c>
      <c r="E171" s="75" t="s">
        <v>674</v>
      </c>
      <c r="F171" s="75" t="s">
        <v>1793</v>
      </c>
      <c r="G171" s="76" t="s">
        <v>666</v>
      </c>
      <c r="H171" s="76" t="s">
        <v>662</v>
      </c>
      <c r="L171" s="78"/>
      <c r="M171" s="78" t="s">
        <v>1055</v>
      </c>
      <c r="N171" s="125" t="s">
        <v>332</v>
      </c>
      <c r="Q171" s="174">
        <v>1.01</v>
      </c>
    </row>
    <row r="172" spans="1:17" ht="51">
      <c r="A172" s="26">
        <v>172</v>
      </c>
      <c r="B172" s="80" t="s">
        <v>2693</v>
      </c>
      <c r="C172" s="58"/>
      <c r="D172" s="75" t="s">
        <v>774</v>
      </c>
      <c r="E172" s="108" t="s">
        <v>2683</v>
      </c>
      <c r="F172" s="75" t="s">
        <v>2680</v>
      </c>
      <c r="G172" s="76" t="s">
        <v>661</v>
      </c>
      <c r="H172" s="76" t="s">
        <v>662</v>
      </c>
      <c r="L172" s="78" t="s">
        <v>693</v>
      </c>
      <c r="M172" s="78" t="s">
        <v>458</v>
      </c>
      <c r="N172" s="125" t="s">
        <v>1777</v>
      </c>
      <c r="O172" s="35">
        <v>3</v>
      </c>
      <c r="Q172" s="175">
        <v>1.01</v>
      </c>
    </row>
    <row r="173" spans="1:17" ht="63.75">
      <c r="A173" s="57">
        <v>173</v>
      </c>
      <c r="B173" s="80" t="s">
        <v>421</v>
      </c>
      <c r="C173" s="58"/>
      <c r="D173" s="75" t="s">
        <v>774</v>
      </c>
      <c r="E173" s="108" t="s">
        <v>2683</v>
      </c>
      <c r="F173" s="75" t="s">
        <v>1782</v>
      </c>
      <c r="G173" s="76" t="s">
        <v>661</v>
      </c>
      <c r="H173" s="76" t="s">
        <v>662</v>
      </c>
      <c r="L173" s="78" t="s">
        <v>2336</v>
      </c>
      <c r="M173" s="78" t="s">
        <v>2337</v>
      </c>
      <c r="N173" s="125" t="s">
        <v>342</v>
      </c>
      <c r="O173" s="35">
        <v>3</v>
      </c>
      <c r="Q173" s="174">
        <v>1.01</v>
      </c>
    </row>
    <row r="174" spans="1:17" ht="25.5">
      <c r="A174" s="57">
        <v>174</v>
      </c>
      <c r="B174" s="80" t="s">
        <v>2700</v>
      </c>
      <c r="C174" s="58"/>
      <c r="D174" s="75" t="s">
        <v>221</v>
      </c>
      <c r="E174" s="75" t="s">
        <v>2683</v>
      </c>
      <c r="F174" s="75" t="s">
        <v>1788</v>
      </c>
      <c r="G174" s="76" t="s">
        <v>666</v>
      </c>
      <c r="H174" s="76" t="s">
        <v>667</v>
      </c>
      <c r="L174" s="78" t="s">
        <v>1256</v>
      </c>
      <c r="M174" s="78" t="s">
        <v>1257</v>
      </c>
      <c r="N174" s="125" t="s">
        <v>546</v>
      </c>
      <c r="Q174" s="174">
        <v>1.01</v>
      </c>
    </row>
    <row r="175" spans="1:17" ht="102">
      <c r="A175" s="27">
        <v>175</v>
      </c>
      <c r="B175" s="80" t="s">
        <v>2693</v>
      </c>
      <c r="C175" s="58"/>
      <c r="D175" s="75" t="s">
        <v>774</v>
      </c>
      <c r="E175" s="108" t="s">
        <v>2667</v>
      </c>
      <c r="F175" s="75" t="s">
        <v>2691</v>
      </c>
      <c r="G175" s="76" t="s">
        <v>661</v>
      </c>
      <c r="H175" s="76" t="s">
        <v>662</v>
      </c>
      <c r="L175" s="78" t="s">
        <v>460</v>
      </c>
      <c r="M175" s="78" t="s">
        <v>1144</v>
      </c>
      <c r="N175" s="125" t="s">
        <v>2621</v>
      </c>
      <c r="O175" s="35">
        <v>8</v>
      </c>
      <c r="Q175" s="175">
        <v>1.03</v>
      </c>
    </row>
    <row r="176" spans="1:17" ht="165.75">
      <c r="A176" s="26">
        <v>176</v>
      </c>
      <c r="B176" s="80" t="s">
        <v>2700</v>
      </c>
      <c r="C176" s="58"/>
      <c r="D176" s="75" t="s">
        <v>222</v>
      </c>
      <c r="E176" s="108" t="s">
        <v>2667</v>
      </c>
      <c r="F176" s="75" t="s">
        <v>2681</v>
      </c>
      <c r="G176" s="76" t="s">
        <v>661</v>
      </c>
      <c r="H176" s="76" t="s">
        <v>662</v>
      </c>
      <c r="L176" s="78" t="s">
        <v>3504</v>
      </c>
      <c r="M176" s="78" t="s">
        <v>3505</v>
      </c>
      <c r="N176" s="125" t="s">
        <v>1473</v>
      </c>
      <c r="O176" s="35">
        <v>10</v>
      </c>
      <c r="Q176" s="174"/>
    </row>
    <row r="177" spans="1:17" ht="89.25">
      <c r="A177" s="26">
        <v>177</v>
      </c>
      <c r="B177" s="80" t="s">
        <v>2700</v>
      </c>
      <c r="C177" s="58"/>
      <c r="D177" s="75" t="s">
        <v>717</v>
      </c>
      <c r="E177" s="108" t="s">
        <v>2667</v>
      </c>
      <c r="F177" s="75" t="s">
        <v>676</v>
      </c>
      <c r="G177" s="76" t="s">
        <v>661</v>
      </c>
      <c r="H177" s="76" t="s">
        <v>667</v>
      </c>
      <c r="L177" s="78" t="s">
        <v>2873</v>
      </c>
      <c r="M177" s="78" t="s">
        <v>2874</v>
      </c>
      <c r="N177" s="125" t="s">
        <v>341</v>
      </c>
      <c r="O177" s="35">
        <v>3</v>
      </c>
      <c r="Q177" s="175">
        <v>1.02</v>
      </c>
    </row>
    <row r="178" spans="1:17" ht="25.5">
      <c r="A178" s="57">
        <v>178</v>
      </c>
      <c r="B178" s="80" t="s">
        <v>2703</v>
      </c>
      <c r="C178" s="58"/>
      <c r="D178" s="75" t="s">
        <v>221</v>
      </c>
      <c r="E178" s="75" t="s">
        <v>2683</v>
      </c>
      <c r="F178" s="75" t="s">
        <v>1788</v>
      </c>
      <c r="G178" s="76" t="s">
        <v>666</v>
      </c>
      <c r="H178" s="76" t="s">
        <v>667</v>
      </c>
      <c r="L178" s="78" t="s">
        <v>2644</v>
      </c>
      <c r="M178" s="78" t="s">
        <v>274</v>
      </c>
      <c r="N178" s="125" t="s">
        <v>546</v>
      </c>
      <c r="Q178" s="174">
        <v>1.01</v>
      </c>
    </row>
    <row r="179" spans="1:18" ht="165.75">
      <c r="A179" s="57">
        <v>179</v>
      </c>
      <c r="B179" s="80" t="s">
        <v>2703</v>
      </c>
      <c r="C179" s="58"/>
      <c r="D179" s="75" t="s">
        <v>717</v>
      </c>
      <c r="E179" s="108" t="s">
        <v>2667</v>
      </c>
      <c r="F179" s="75"/>
      <c r="G179" s="76" t="s">
        <v>661</v>
      </c>
      <c r="H179" s="76" t="s">
        <v>662</v>
      </c>
      <c r="L179" s="78" t="s">
        <v>783</v>
      </c>
      <c r="M179" s="78" t="s">
        <v>784</v>
      </c>
      <c r="N179" s="125" t="s">
        <v>167</v>
      </c>
      <c r="O179" s="35">
        <v>3</v>
      </c>
      <c r="Q179" s="174"/>
      <c r="R179" s="60"/>
    </row>
    <row r="180" spans="1:17" ht="178.5">
      <c r="A180" s="57">
        <v>180</v>
      </c>
      <c r="B180" s="80" t="s">
        <v>2703</v>
      </c>
      <c r="C180" s="58"/>
      <c r="D180" s="75" t="s">
        <v>717</v>
      </c>
      <c r="E180" s="108" t="s">
        <v>2667</v>
      </c>
      <c r="F180" s="75"/>
      <c r="G180" s="76" t="s">
        <v>661</v>
      </c>
      <c r="H180" s="76" t="s">
        <v>662</v>
      </c>
      <c r="L180" s="78" t="s">
        <v>2474</v>
      </c>
      <c r="M180" s="78" t="s">
        <v>2475</v>
      </c>
      <c r="N180" s="125" t="s">
        <v>2878</v>
      </c>
      <c r="O180" s="35">
        <v>8</v>
      </c>
      <c r="Q180" s="175">
        <v>1.02</v>
      </c>
    </row>
    <row r="181" spans="1:15" ht="127.5">
      <c r="A181" s="26">
        <v>181</v>
      </c>
      <c r="B181" s="79" t="s">
        <v>2703</v>
      </c>
      <c r="C181" s="58"/>
      <c r="D181" s="75" t="s">
        <v>2922</v>
      </c>
      <c r="E181" s="108" t="s">
        <v>2667</v>
      </c>
      <c r="F181" s="75" t="s">
        <v>57</v>
      </c>
      <c r="G181" s="76" t="s">
        <v>661</v>
      </c>
      <c r="H181" s="76" t="s">
        <v>662</v>
      </c>
      <c r="L181" s="78" t="s">
        <v>2542</v>
      </c>
      <c r="M181" s="78" t="s">
        <v>2543</v>
      </c>
      <c r="N181" s="125" t="s">
        <v>1230</v>
      </c>
      <c r="O181" s="35">
        <v>10</v>
      </c>
    </row>
    <row r="182" spans="1:18" ht="25.5">
      <c r="A182" s="57">
        <v>182</v>
      </c>
      <c r="B182" s="80" t="s">
        <v>2703</v>
      </c>
      <c r="C182" s="58"/>
      <c r="D182" s="75" t="s">
        <v>774</v>
      </c>
      <c r="E182" s="75" t="s">
        <v>2683</v>
      </c>
      <c r="F182" s="75" t="s">
        <v>1782</v>
      </c>
      <c r="G182" s="76" t="s">
        <v>666</v>
      </c>
      <c r="H182" s="76" t="s">
        <v>662</v>
      </c>
      <c r="L182" s="78" t="s">
        <v>275</v>
      </c>
      <c r="M182" s="78" t="s">
        <v>276</v>
      </c>
      <c r="N182" s="125" t="s">
        <v>332</v>
      </c>
      <c r="Q182" s="175">
        <v>1.01</v>
      </c>
      <c r="R182" s="60"/>
    </row>
    <row r="183" spans="1:18" ht="25.5">
      <c r="A183" s="26">
        <v>183</v>
      </c>
      <c r="B183" s="80" t="s">
        <v>2694</v>
      </c>
      <c r="C183" s="58"/>
      <c r="D183" s="75" t="s">
        <v>222</v>
      </c>
      <c r="E183" s="75" t="s">
        <v>2667</v>
      </c>
      <c r="F183" s="75" t="s">
        <v>2681</v>
      </c>
      <c r="G183" s="76" t="s">
        <v>666</v>
      </c>
      <c r="H183" s="76" t="s">
        <v>667</v>
      </c>
      <c r="L183" s="78" t="s">
        <v>1299</v>
      </c>
      <c r="M183" s="78" t="s">
        <v>825</v>
      </c>
      <c r="N183" s="125" t="s">
        <v>332</v>
      </c>
      <c r="Q183" s="174">
        <v>1.01</v>
      </c>
      <c r="R183" s="60"/>
    </row>
    <row r="184" spans="1:17" ht="38.25">
      <c r="A184" s="26">
        <v>184</v>
      </c>
      <c r="B184" s="80" t="s">
        <v>2693</v>
      </c>
      <c r="C184" s="58"/>
      <c r="D184" s="75" t="s">
        <v>776</v>
      </c>
      <c r="E184" s="108" t="s">
        <v>2692</v>
      </c>
      <c r="F184" s="75" t="s">
        <v>1909</v>
      </c>
      <c r="G184" s="76" t="s">
        <v>661</v>
      </c>
      <c r="H184" s="76" t="s">
        <v>662</v>
      </c>
      <c r="L184" s="78" t="s">
        <v>1174</v>
      </c>
      <c r="M184" s="78" t="s">
        <v>1920</v>
      </c>
      <c r="N184" s="125" t="s">
        <v>1274</v>
      </c>
      <c r="O184" s="35">
        <v>10</v>
      </c>
      <c r="Q184" s="175">
        <v>1.02</v>
      </c>
    </row>
    <row r="185" spans="1:17" ht="12.75">
      <c r="A185" s="26">
        <v>185</v>
      </c>
      <c r="B185" s="80" t="s">
        <v>2700</v>
      </c>
      <c r="C185" s="58"/>
      <c r="D185" s="75" t="s">
        <v>222</v>
      </c>
      <c r="E185" s="75" t="s">
        <v>2667</v>
      </c>
      <c r="F185" s="75" t="s">
        <v>2683</v>
      </c>
      <c r="G185" s="76" t="s">
        <v>666</v>
      </c>
      <c r="H185" s="76" t="s">
        <v>667</v>
      </c>
      <c r="L185" s="78" t="s">
        <v>3506</v>
      </c>
      <c r="M185" s="78" t="s">
        <v>3507</v>
      </c>
      <c r="N185" s="125" t="s">
        <v>332</v>
      </c>
      <c r="Q185" s="174">
        <v>1.01</v>
      </c>
    </row>
    <row r="186" spans="1:17" ht="12.75">
      <c r="A186" s="26">
        <v>186</v>
      </c>
      <c r="B186" s="80" t="s">
        <v>2698</v>
      </c>
      <c r="C186" s="58"/>
      <c r="D186" s="93" t="s">
        <v>222</v>
      </c>
      <c r="E186" s="95" t="s">
        <v>2667</v>
      </c>
      <c r="F186" s="95" t="s">
        <v>2683</v>
      </c>
      <c r="G186" s="97" t="s">
        <v>666</v>
      </c>
      <c r="H186" s="97" t="s">
        <v>667</v>
      </c>
      <c r="L186" s="104" t="s">
        <v>3511</v>
      </c>
      <c r="M186" s="78" t="s">
        <v>3512</v>
      </c>
      <c r="N186" s="125" t="s">
        <v>332</v>
      </c>
      <c r="Q186" s="175">
        <v>1.01</v>
      </c>
    </row>
    <row r="187" spans="1:17" ht="63.75">
      <c r="A187" s="57">
        <v>187</v>
      </c>
      <c r="B187" s="80" t="s">
        <v>3232</v>
      </c>
      <c r="C187" s="58"/>
      <c r="D187" s="75" t="s">
        <v>222</v>
      </c>
      <c r="E187" s="75" t="s">
        <v>2667</v>
      </c>
      <c r="F187" s="75" t="s">
        <v>2681</v>
      </c>
      <c r="G187" s="76" t="s">
        <v>666</v>
      </c>
      <c r="H187" s="76" t="s">
        <v>667</v>
      </c>
      <c r="L187" s="78" t="s">
        <v>2754</v>
      </c>
      <c r="M187" s="78" t="s">
        <v>1766</v>
      </c>
      <c r="N187" s="125" t="s">
        <v>157</v>
      </c>
      <c r="Q187" s="174">
        <v>1.01</v>
      </c>
    </row>
    <row r="188" spans="1:17" ht="12.75">
      <c r="A188" s="57">
        <v>188</v>
      </c>
      <c r="B188" s="80" t="s">
        <v>2695</v>
      </c>
      <c r="C188" s="58"/>
      <c r="D188" s="75" t="s">
        <v>222</v>
      </c>
      <c r="E188" s="75" t="s">
        <v>2667</v>
      </c>
      <c r="F188" s="75" t="s">
        <v>2666</v>
      </c>
      <c r="G188" s="76" t="s">
        <v>666</v>
      </c>
      <c r="H188" s="76" t="s">
        <v>662</v>
      </c>
      <c r="L188" s="78" t="s">
        <v>1058</v>
      </c>
      <c r="M188" s="78" t="s">
        <v>1059</v>
      </c>
      <c r="N188" s="125" t="s">
        <v>332</v>
      </c>
      <c r="Q188" s="174">
        <v>1.01</v>
      </c>
    </row>
    <row r="189" spans="1:18" ht="102">
      <c r="A189" s="26">
        <v>189</v>
      </c>
      <c r="B189" s="80" t="s">
        <v>2703</v>
      </c>
      <c r="C189" s="58"/>
      <c r="D189" s="75" t="s">
        <v>222</v>
      </c>
      <c r="E189" s="75" t="s">
        <v>2667</v>
      </c>
      <c r="F189" s="75" t="s">
        <v>1784</v>
      </c>
      <c r="G189" s="76" t="s">
        <v>666</v>
      </c>
      <c r="H189" s="76" t="s">
        <v>667</v>
      </c>
      <c r="L189" s="78" t="s">
        <v>277</v>
      </c>
      <c r="M189" s="78" t="s">
        <v>1258</v>
      </c>
      <c r="N189" s="125" t="s">
        <v>2676</v>
      </c>
      <c r="Q189" s="175">
        <v>1.01</v>
      </c>
      <c r="R189" s="60"/>
    </row>
    <row r="190" spans="1:17" ht="51">
      <c r="A190" s="26">
        <v>190</v>
      </c>
      <c r="B190" s="80" t="s">
        <v>2700</v>
      </c>
      <c r="C190" s="58"/>
      <c r="D190" s="75" t="s">
        <v>776</v>
      </c>
      <c r="E190" s="108" t="s">
        <v>2692</v>
      </c>
      <c r="F190" s="75" t="s">
        <v>2669</v>
      </c>
      <c r="G190" s="76" t="s">
        <v>661</v>
      </c>
      <c r="H190" s="76" t="s">
        <v>667</v>
      </c>
      <c r="I190" s="62"/>
      <c r="J190" s="59"/>
      <c r="K190" s="61"/>
      <c r="L190" s="78" t="s">
        <v>2854</v>
      </c>
      <c r="M190" s="78" t="s">
        <v>2855</v>
      </c>
      <c r="N190" s="124" t="s">
        <v>1273</v>
      </c>
      <c r="O190" s="60">
        <v>10</v>
      </c>
      <c r="P190" s="60"/>
      <c r="Q190" s="174"/>
    </row>
    <row r="191" spans="1:15" ht="165.75">
      <c r="A191" s="57">
        <v>191</v>
      </c>
      <c r="B191" s="80" t="s">
        <v>2700</v>
      </c>
      <c r="C191" s="58"/>
      <c r="D191" s="75" t="s">
        <v>776</v>
      </c>
      <c r="E191" s="108" t="s">
        <v>2692</v>
      </c>
      <c r="F191" s="75" t="s">
        <v>2669</v>
      </c>
      <c r="G191" s="76" t="s">
        <v>661</v>
      </c>
      <c r="H191" s="76" t="s">
        <v>662</v>
      </c>
      <c r="L191" s="78" t="s">
        <v>2856</v>
      </c>
      <c r="M191" s="78" t="s">
        <v>2857</v>
      </c>
      <c r="N191" s="124" t="s">
        <v>1273</v>
      </c>
      <c r="O191" s="60">
        <v>10</v>
      </c>
    </row>
    <row r="192" spans="1:17" ht="51">
      <c r="A192" s="26">
        <v>192</v>
      </c>
      <c r="B192" s="80" t="s">
        <v>421</v>
      </c>
      <c r="C192" s="58"/>
      <c r="D192" s="75" t="s">
        <v>776</v>
      </c>
      <c r="E192" s="108" t="s">
        <v>2692</v>
      </c>
      <c r="F192" s="75" t="s">
        <v>676</v>
      </c>
      <c r="G192" s="76" t="s">
        <v>661</v>
      </c>
      <c r="H192" s="76" t="s">
        <v>662</v>
      </c>
      <c r="L192" s="78" t="s">
        <v>2338</v>
      </c>
      <c r="M192" s="78" t="s">
        <v>2339</v>
      </c>
      <c r="N192" s="125" t="s">
        <v>1274</v>
      </c>
      <c r="O192" s="35">
        <v>10</v>
      </c>
      <c r="Q192" s="174"/>
    </row>
    <row r="193" spans="1:17" ht="51">
      <c r="A193" s="57">
        <v>193</v>
      </c>
      <c r="B193" s="80" t="s">
        <v>2700</v>
      </c>
      <c r="C193" s="58"/>
      <c r="D193" s="75" t="s">
        <v>718</v>
      </c>
      <c r="E193" s="75" t="s">
        <v>2667</v>
      </c>
      <c r="F193" s="75" t="s">
        <v>2669</v>
      </c>
      <c r="G193" s="76" t="s">
        <v>666</v>
      </c>
      <c r="H193" s="76" t="s">
        <v>667</v>
      </c>
      <c r="L193" s="78" t="s">
        <v>1423</v>
      </c>
      <c r="M193" s="78" t="s">
        <v>1424</v>
      </c>
      <c r="N193" s="125" t="s">
        <v>332</v>
      </c>
      <c r="Q193" s="174">
        <v>1.01</v>
      </c>
    </row>
    <row r="194" spans="1:17" ht="38.25">
      <c r="A194" s="26">
        <v>194</v>
      </c>
      <c r="B194" s="80" t="s">
        <v>2695</v>
      </c>
      <c r="C194" s="58"/>
      <c r="D194" s="75" t="s">
        <v>718</v>
      </c>
      <c r="E194" s="75" t="s">
        <v>2667</v>
      </c>
      <c r="F194" s="75" t="s">
        <v>2669</v>
      </c>
      <c r="G194" s="76" t="s">
        <v>666</v>
      </c>
      <c r="H194" s="76" t="s">
        <v>662</v>
      </c>
      <c r="L194" s="78" t="s">
        <v>555</v>
      </c>
      <c r="M194" s="78" t="s">
        <v>556</v>
      </c>
      <c r="N194" s="125" t="s">
        <v>332</v>
      </c>
      <c r="Q194" s="175">
        <v>1.01</v>
      </c>
    </row>
    <row r="195" spans="1:18" ht="63.75">
      <c r="A195" s="26">
        <v>195</v>
      </c>
      <c r="B195" s="80" t="s">
        <v>421</v>
      </c>
      <c r="C195" s="58"/>
      <c r="D195" s="75" t="s">
        <v>1905</v>
      </c>
      <c r="E195" s="108" t="s">
        <v>2692</v>
      </c>
      <c r="F195" s="75" t="s">
        <v>1780</v>
      </c>
      <c r="G195" s="76" t="s">
        <v>661</v>
      </c>
      <c r="H195" s="76" t="s">
        <v>662</v>
      </c>
      <c r="L195" s="78" t="s">
        <v>1215</v>
      </c>
      <c r="M195" s="78" t="s">
        <v>2339</v>
      </c>
      <c r="N195" s="125" t="s">
        <v>1274</v>
      </c>
      <c r="O195" s="35">
        <v>10</v>
      </c>
      <c r="R195" s="60"/>
    </row>
    <row r="196" spans="1:18" ht="25.5">
      <c r="A196" s="27">
        <v>196</v>
      </c>
      <c r="B196" s="80" t="s">
        <v>421</v>
      </c>
      <c r="C196" s="58"/>
      <c r="D196" s="75" t="s">
        <v>1905</v>
      </c>
      <c r="E196" s="108" t="s">
        <v>2692</v>
      </c>
      <c r="F196" s="75" t="s">
        <v>2665</v>
      </c>
      <c r="G196" s="76" t="s">
        <v>661</v>
      </c>
      <c r="H196" s="76" t="s">
        <v>662</v>
      </c>
      <c r="L196" s="78" t="s">
        <v>1217</v>
      </c>
      <c r="M196" s="78" t="s">
        <v>1218</v>
      </c>
      <c r="N196" s="125" t="s">
        <v>1265</v>
      </c>
      <c r="O196" s="35">
        <v>3</v>
      </c>
      <c r="Q196" s="174">
        <v>1.02</v>
      </c>
      <c r="R196" s="60"/>
    </row>
    <row r="197" spans="1:17" ht="191.25">
      <c r="A197" s="57">
        <v>197</v>
      </c>
      <c r="B197" s="80" t="s">
        <v>2703</v>
      </c>
      <c r="D197" s="75" t="s">
        <v>1905</v>
      </c>
      <c r="E197" s="108" t="s">
        <v>2692</v>
      </c>
      <c r="F197" s="75"/>
      <c r="G197" s="76" t="s">
        <v>661</v>
      </c>
      <c r="H197" s="76" t="s">
        <v>662</v>
      </c>
      <c r="L197" s="78" t="s">
        <v>1727</v>
      </c>
      <c r="M197" s="78" t="s">
        <v>2475</v>
      </c>
      <c r="N197" s="125" t="s">
        <v>332</v>
      </c>
      <c r="O197" s="35">
        <v>3</v>
      </c>
      <c r="Q197" s="174">
        <v>1.02</v>
      </c>
    </row>
    <row r="198" spans="1:17" ht="114.75">
      <c r="A198" s="26">
        <v>198</v>
      </c>
      <c r="B198" s="80" t="s">
        <v>2694</v>
      </c>
      <c r="D198" s="75" t="s">
        <v>1905</v>
      </c>
      <c r="E198" s="108" t="s">
        <v>2691</v>
      </c>
      <c r="F198" s="75" t="s">
        <v>2667</v>
      </c>
      <c r="G198" s="76" t="s">
        <v>661</v>
      </c>
      <c r="H198" s="76" t="s">
        <v>662</v>
      </c>
      <c r="L198" s="78" t="s">
        <v>1300</v>
      </c>
      <c r="M198" s="78" t="s">
        <v>1301</v>
      </c>
      <c r="N198" s="125" t="s">
        <v>343</v>
      </c>
      <c r="O198" s="35">
        <v>3</v>
      </c>
      <c r="Q198" s="174">
        <v>1.02</v>
      </c>
    </row>
    <row r="199" spans="1:18" ht="102">
      <c r="A199" s="26">
        <v>199</v>
      </c>
      <c r="B199" s="80" t="s">
        <v>2700</v>
      </c>
      <c r="D199" s="75" t="s">
        <v>1905</v>
      </c>
      <c r="E199" s="108" t="s">
        <v>2691</v>
      </c>
      <c r="F199" s="75" t="s">
        <v>2667</v>
      </c>
      <c r="G199" s="76" t="s">
        <v>661</v>
      </c>
      <c r="H199" s="76" t="s">
        <v>667</v>
      </c>
      <c r="L199" s="78" t="s">
        <v>3508</v>
      </c>
      <c r="M199" s="78" t="s">
        <v>3509</v>
      </c>
      <c r="N199" s="125" t="s">
        <v>343</v>
      </c>
      <c r="O199" s="35">
        <v>3</v>
      </c>
      <c r="Q199" s="175">
        <v>1.02</v>
      </c>
      <c r="R199" s="60"/>
    </row>
    <row r="200" spans="1:17" ht="25.5">
      <c r="A200" s="57">
        <v>200</v>
      </c>
      <c r="B200" s="79" t="s">
        <v>2695</v>
      </c>
      <c r="C200" s="58"/>
      <c r="D200" s="75" t="s">
        <v>776</v>
      </c>
      <c r="E200" s="75" t="s">
        <v>2692</v>
      </c>
      <c r="F200" s="75" t="s">
        <v>719</v>
      </c>
      <c r="G200" s="76" t="s">
        <v>666</v>
      </c>
      <c r="H200" s="76" t="s">
        <v>662</v>
      </c>
      <c r="L200" s="78" t="s">
        <v>1060</v>
      </c>
      <c r="M200" s="78" t="s">
        <v>1061</v>
      </c>
      <c r="N200" s="125" t="s">
        <v>332</v>
      </c>
      <c r="Q200" s="174">
        <v>1.01</v>
      </c>
    </row>
    <row r="201" spans="1:17" ht="38.25">
      <c r="A201" s="27">
        <v>201</v>
      </c>
      <c r="B201" s="80" t="s">
        <v>2697</v>
      </c>
      <c r="C201" s="58"/>
      <c r="D201" s="75" t="s">
        <v>1905</v>
      </c>
      <c r="E201" s="75" t="s">
        <v>2691</v>
      </c>
      <c r="F201" s="75" t="s">
        <v>1784</v>
      </c>
      <c r="G201" s="76" t="s">
        <v>666</v>
      </c>
      <c r="H201" s="76" t="s">
        <v>667</v>
      </c>
      <c r="L201" s="78" t="s">
        <v>2657</v>
      </c>
      <c r="M201" s="78" t="s">
        <v>2658</v>
      </c>
      <c r="N201" s="125" t="s">
        <v>196</v>
      </c>
      <c r="Q201" s="174">
        <v>1.01</v>
      </c>
    </row>
    <row r="202" spans="1:15" ht="76.5">
      <c r="A202" s="57">
        <v>202</v>
      </c>
      <c r="B202" s="80" t="s">
        <v>2700</v>
      </c>
      <c r="C202" s="58"/>
      <c r="D202" s="75" t="s">
        <v>1905</v>
      </c>
      <c r="E202" s="108" t="s">
        <v>2691</v>
      </c>
      <c r="F202" s="75" t="s">
        <v>2667</v>
      </c>
      <c r="G202" s="76" t="s">
        <v>661</v>
      </c>
      <c r="H202" s="76" t="s">
        <v>662</v>
      </c>
      <c r="L202" s="78" t="s">
        <v>3510</v>
      </c>
      <c r="M202" s="78" t="s">
        <v>2877</v>
      </c>
      <c r="N202" s="125" t="s">
        <v>1274</v>
      </c>
      <c r="O202" s="35">
        <v>10</v>
      </c>
    </row>
    <row r="203" spans="1:17" ht="38.25">
      <c r="A203" s="57">
        <v>203</v>
      </c>
      <c r="B203" s="79" t="s">
        <v>2700</v>
      </c>
      <c r="C203" s="58"/>
      <c r="D203" s="75" t="s">
        <v>1905</v>
      </c>
      <c r="E203" s="75" t="s">
        <v>2691</v>
      </c>
      <c r="F203" s="75" t="s">
        <v>2683</v>
      </c>
      <c r="G203" s="76" t="s">
        <v>666</v>
      </c>
      <c r="H203" s="76" t="s">
        <v>667</v>
      </c>
      <c r="L203" s="78" t="s">
        <v>2858</v>
      </c>
      <c r="M203" s="78" t="s">
        <v>2859</v>
      </c>
      <c r="N203" s="90" t="s">
        <v>1033</v>
      </c>
      <c r="Q203" s="174">
        <v>1.02</v>
      </c>
    </row>
    <row r="204" spans="1:17" ht="191.25">
      <c r="A204" s="26">
        <v>204</v>
      </c>
      <c r="B204" s="80" t="s">
        <v>2700</v>
      </c>
      <c r="C204" s="58"/>
      <c r="D204" s="75" t="s">
        <v>1905</v>
      </c>
      <c r="E204" s="108" t="s">
        <v>2691</v>
      </c>
      <c r="F204" s="75" t="s">
        <v>2667</v>
      </c>
      <c r="G204" s="76" t="s">
        <v>661</v>
      </c>
      <c r="H204" s="76" t="s">
        <v>662</v>
      </c>
      <c r="L204" s="78" t="s">
        <v>3367</v>
      </c>
      <c r="M204" s="78" t="s">
        <v>1856</v>
      </c>
      <c r="N204" s="125" t="s">
        <v>343</v>
      </c>
      <c r="O204" s="35">
        <v>3</v>
      </c>
      <c r="Q204" s="174">
        <v>1.02</v>
      </c>
    </row>
    <row r="205" spans="1:17" ht="38.25">
      <c r="A205" s="26">
        <v>205</v>
      </c>
      <c r="B205" s="80" t="s">
        <v>421</v>
      </c>
      <c r="D205" s="75" t="s">
        <v>1905</v>
      </c>
      <c r="E205" s="108" t="s">
        <v>2691</v>
      </c>
      <c r="F205" s="75" t="s">
        <v>2681</v>
      </c>
      <c r="G205" s="76" t="s">
        <v>661</v>
      </c>
      <c r="H205" s="76" t="s">
        <v>662</v>
      </c>
      <c r="L205" s="78" t="s">
        <v>1219</v>
      </c>
      <c r="M205" s="78" t="s">
        <v>1220</v>
      </c>
      <c r="N205" s="125" t="s">
        <v>1265</v>
      </c>
      <c r="O205" s="35">
        <v>3</v>
      </c>
      <c r="Q205" s="175">
        <v>1.02</v>
      </c>
    </row>
    <row r="206" spans="1:17" ht="38.25">
      <c r="A206" s="26">
        <v>206</v>
      </c>
      <c r="B206" s="80" t="s">
        <v>421</v>
      </c>
      <c r="C206" s="58"/>
      <c r="D206" s="75" t="s">
        <v>1905</v>
      </c>
      <c r="E206" s="108" t="s">
        <v>2691</v>
      </c>
      <c r="F206" s="75" t="s">
        <v>2666</v>
      </c>
      <c r="G206" s="76" t="s">
        <v>661</v>
      </c>
      <c r="H206" s="76" t="s">
        <v>662</v>
      </c>
      <c r="L206" s="78" t="s">
        <v>1221</v>
      </c>
      <c r="M206" s="78" t="s">
        <v>1222</v>
      </c>
      <c r="N206" s="125" t="s">
        <v>343</v>
      </c>
      <c r="O206" s="35">
        <v>3</v>
      </c>
      <c r="Q206" s="175">
        <v>1.02</v>
      </c>
    </row>
    <row r="207" spans="1:18" ht="51">
      <c r="A207" s="57">
        <v>207</v>
      </c>
      <c r="B207" s="80" t="s">
        <v>2703</v>
      </c>
      <c r="D207" s="75" t="s">
        <v>1905</v>
      </c>
      <c r="E207" s="108" t="s">
        <v>2691</v>
      </c>
      <c r="F207" s="75" t="s">
        <v>659</v>
      </c>
      <c r="G207" s="76" t="s">
        <v>661</v>
      </c>
      <c r="H207" s="76" t="s">
        <v>662</v>
      </c>
      <c r="L207" s="78" t="s">
        <v>2556</v>
      </c>
      <c r="M207" s="78" t="s">
        <v>2557</v>
      </c>
      <c r="N207" s="125" t="s">
        <v>2635</v>
      </c>
      <c r="O207" s="35">
        <v>3</v>
      </c>
      <c r="Q207" s="174">
        <v>1.02</v>
      </c>
      <c r="R207" s="60"/>
    </row>
    <row r="208" spans="1:18" ht="38.25">
      <c r="A208" s="26">
        <v>208</v>
      </c>
      <c r="B208" s="80" t="s">
        <v>421</v>
      </c>
      <c r="C208" s="58"/>
      <c r="D208" s="75" t="s">
        <v>1905</v>
      </c>
      <c r="E208" s="75" t="s">
        <v>2692</v>
      </c>
      <c r="F208" s="75" t="s">
        <v>57</v>
      </c>
      <c r="G208" s="76" t="s">
        <v>666</v>
      </c>
      <c r="H208" s="76" t="s">
        <v>667</v>
      </c>
      <c r="L208" s="78" t="s">
        <v>1216</v>
      </c>
      <c r="M208" s="78" t="s">
        <v>65</v>
      </c>
      <c r="N208" s="90" t="s">
        <v>2372</v>
      </c>
      <c r="Q208" s="174">
        <v>1.02</v>
      </c>
      <c r="R208" s="60"/>
    </row>
    <row r="209" spans="1:17" ht="51">
      <c r="A209" s="26">
        <v>209</v>
      </c>
      <c r="B209" s="80" t="s">
        <v>2703</v>
      </c>
      <c r="C209" s="58"/>
      <c r="D209" s="75" t="s">
        <v>1905</v>
      </c>
      <c r="E209" s="108" t="s">
        <v>2691</v>
      </c>
      <c r="F209" s="75" t="s">
        <v>2683</v>
      </c>
      <c r="G209" s="76" t="s">
        <v>661</v>
      </c>
      <c r="H209" s="76" t="s">
        <v>662</v>
      </c>
      <c r="L209" s="78" t="s">
        <v>2558</v>
      </c>
      <c r="M209" s="78" t="s">
        <v>1915</v>
      </c>
      <c r="N209" s="125" t="s">
        <v>2635</v>
      </c>
      <c r="O209" s="35">
        <v>3</v>
      </c>
      <c r="Q209" s="175">
        <v>1.02</v>
      </c>
    </row>
    <row r="210" spans="1:17" ht="25.5">
      <c r="A210" s="26">
        <v>210</v>
      </c>
      <c r="B210" s="80" t="s">
        <v>2693</v>
      </c>
      <c r="D210" s="75" t="s">
        <v>2690</v>
      </c>
      <c r="E210" s="108" t="s">
        <v>2691</v>
      </c>
      <c r="F210" s="75" t="s">
        <v>1782</v>
      </c>
      <c r="G210" s="76" t="s">
        <v>661</v>
      </c>
      <c r="H210" s="76" t="s">
        <v>667</v>
      </c>
      <c r="L210" s="78" t="s">
        <v>1921</v>
      </c>
      <c r="M210" s="78" t="s">
        <v>1922</v>
      </c>
      <c r="N210" s="125" t="s">
        <v>344</v>
      </c>
      <c r="O210" s="35">
        <v>3</v>
      </c>
      <c r="Q210" s="175">
        <v>1.02</v>
      </c>
    </row>
    <row r="211" spans="1:19" ht="76.5">
      <c r="A211" s="57">
        <v>211</v>
      </c>
      <c r="B211" s="80" t="s">
        <v>3232</v>
      </c>
      <c r="C211" s="58"/>
      <c r="D211" s="75" t="s">
        <v>1905</v>
      </c>
      <c r="E211" s="75" t="s">
        <v>2691</v>
      </c>
      <c r="F211" s="75" t="s">
        <v>1784</v>
      </c>
      <c r="G211" s="76" t="s">
        <v>666</v>
      </c>
      <c r="H211" s="76" t="s">
        <v>667</v>
      </c>
      <c r="L211" s="78" t="s">
        <v>1769</v>
      </c>
      <c r="M211" s="78" t="s">
        <v>1770</v>
      </c>
      <c r="N211" s="125" t="s">
        <v>197</v>
      </c>
      <c r="Q211" s="175">
        <v>1.01</v>
      </c>
      <c r="S211" s="111" t="s">
        <v>1536</v>
      </c>
    </row>
    <row r="212" spans="1:17" ht="12.75">
      <c r="A212" s="57">
        <v>212</v>
      </c>
      <c r="B212" s="80" t="s">
        <v>2695</v>
      </c>
      <c r="C212" s="58"/>
      <c r="D212" s="75" t="s">
        <v>1905</v>
      </c>
      <c r="E212" s="75" t="s">
        <v>2691</v>
      </c>
      <c r="F212" s="75" t="s">
        <v>1788</v>
      </c>
      <c r="G212" s="76" t="s">
        <v>666</v>
      </c>
      <c r="H212" s="76" t="s">
        <v>662</v>
      </c>
      <c r="L212" s="78"/>
      <c r="M212" s="78" t="s">
        <v>1062</v>
      </c>
      <c r="N212" s="125" t="s">
        <v>332</v>
      </c>
      <c r="Q212" s="174">
        <v>1.01</v>
      </c>
    </row>
    <row r="213" spans="1:17" ht="25.5">
      <c r="A213" s="26">
        <v>213</v>
      </c>
      <c r="B213" s="80" t="s">
        <v>2695</v>
      </c>
      <c r="C213" s="58"/>
      <c r="D213" s="75" t="s">
        <v>1905</v>
      </c>
      <c r="E213" s="75" t="s">
        <v>2691</v>
      </c>
      <c r="F213" s="75" t="s">
        <v>674</v>
      </c>
      <c r="G213" s="76" t="s">
        <v>666</v>
      </c>
      <c r="H213" s="76" t="s">
        <v>662</v>
      </c>
      <c r="L213" s="78" t="s">
        <v>1063</v>
      </c>
      <c r="M213" s="78" t="s">
        <v>1061</v>
      </c>
      <c r="N213" s="125" t="s">
        <v>332</v>
      </c>
      <c r="Q213" s="175">
        <v>1.01</v>
      </c>
    </row>
    <row r="214" spans="1:17" ht="76.5">
      <c r="A214" s="27">
        <v>214</v>
      </c>
      <c r="B214" s="80" t="s">
        <v>421</v>
      </c>
      <c r="C214" s="58"/>
      <c r="D214" s="75" t="s">
        <v>2690</v>
      </c>
      <c r="E214" s="108" t="s">
        <v>2691</v>
      </c>
      <c r="F214" s="75" t="s">
        <v>676</v>
      </c>
      <c r="G214" s="76" t="s">
        <v>661</v>
      </c>
      <c r="H214" s="76" t="s">
        <v>662</v>
      </c>
      <c r="L214" s="78" t="s">
        <v>1223</v>
      </c>
      <c r="M214" s="78" t="s">
        <v>1224</v>
      </c>
      <c r="N214" s="125" t="s">
        <v>2622</v>
      </c>
      <c r="O214" s="35">
        <v>8</v>
      </c>
      <c r="Q214" s="174">
        <v>1.03</v>
      </c>
    </row>
    <row r="215" spans="1:17" ht="38.25">
      <c r="A215" s="26">
        <v>215</v>
      </c>
      <c r="B215" s="80" t="s">
        <v>2695</v>
      </c>
      <c r="C215" s="58"/>
      <c r="D215" s="75" t="s">
        <v>2690</v>
      </c>
      <c r="E215" s="108" t="s">
        <v>2691</v>
      </c>
      <c r="F215" s="75" t="s">
        <v>1782</v>
      </c>
      <c r="G215" s="76" t="s">
        <v>661</v>
      </c>
      <c r="H215" s="76" t="s">
        <v>662</v>
      </c>
      <c r="L215" s="78" t="s">
        <v>1064</v>
      </c>
      <c r="M215" s="78" t="s">
        <v>1065</v>
      </c>
      <c r="N215" s="125" t="s">
        <v>2623</v>
      </c>
      <c r="O215" s="35">
        <v>8</v>
      </c>
      <c r="Q215" s="174">
        <v>1.02</v>
      </c>
    </row>
    <row r="216" spans="1:17" ht="51">
      <c r="A216" s="57">
        <v>216</v>
      </c>
      <c r="B216" s="80" t="s">
        <v>2703</v>
      </c>
      <c r="C216" s="58"/>
      <c r="D216" s="75" t="s">
        <v>2690</v>
      </c>
      <c r="E216" s="108" t="s">
        <v>2691</v>
      </c>
      <c r="F216" s="75"/>
      <c r="G216" s="76" t="s">
        <v>661</v>
      </c>
      <c r="H216" s="76" t="s">
        <v>662</v>
      </c>
      <c r="L216" s="78" t="s">
        <v>1728</v>
      </c>
      <c r="M216" s="78" t="s">
        <v>1729</v>
      </c>
      <c r="N216" s="125" t="s">
        <v>1293</v>
      </c>
      <c r="O216" s="35">
        <v>8</v>
      </c>
      <c r="Q216" s="175">
        <v>1.02</v>
      </c>
    </row>
    <row r="217" spans="1:17" ht="25.5">
      <c r="A217" s="26">
        <v>217</v>
      </c>
      <c r="B217" s="80" t="s">
        <v>79</v>
      </c>
      <c r="C217" s="58"/>
      <c r="D217" s="75" t="s">
        <v>2690</v>
      </c>
      <c r="E217" s="75" t="s">
        <v>2691</v>
      </c>
      <c r="F217" s="75" t="s">
        <v>2692</v>
      </c>
      <c r="G217" s="76" t="s">
        <v>666</v>
      </c>
      <c r="H217" s="76" t="s">
        <v>667</v>
      </c>
      <c r="L217" s="78" t="s">
        <v>1816</v>
      </c>
      <c r="M217" s="78" t="s">
        <v>1817</v>
      </c>
      <c r="N217" s="125" t="s">
        <v>2878</v>
      </c>
      <c r="Q217" s="175">
        <v>1.01</v>
      </c>
    </row>
    <row r="218" spans="1:17" ht="76.5">
      <c r="A218" s="57">
        <v>218</v>
      </c>
      <c r="B218" s="80" t="s">
        <v>2700</v>
      </c>
      <c r="C218" s="58"/>
      <c r="D218" s="73" t="s">
        <v>1779</v>
      </c>
      <c r="E218" s="109" t="s">
        <v>2691</v>
      </c>
      <c r="F218" s="73" t="s">
        <v>719</v>
      </c>
      <c r="G218" s="74" t="s">
        <v>661</v>
      </c>
      <c r="H218" s="74" t="s">
        <v>667</v>
      </c>
      <c r="L218" s="77" t="s">
        <v>3218</v>
      </c>
      <c r="M218" s="77" t="s">
        <v>3219</v>
      </c>
      <c r="N218" s="125" t="s">
        <v>691</v>
      </c>
      <c r="O218" s="35">
        <v>3</v>
      </c>
      <c r="Q218" s="174">
        <v>1.01</v>
      </c>
    </row>
    <row r="219" spans="1:17" ht="25.5">
      <c r="A219" s="26">
        <v>219</v>
      </c>
      <c r="B219" s="80" t="s">
        <v>421</v>
      </c>
      <c r="C219" s="58"/>
      <c r="D219" s="75" t="s">
        <v>1779</v>
      </c>
      <c r="E219" s="108" t="s">
        <v>2691</v>
      </c>
      <c r="F219" s="75" t="s">
        <v>719</v>
      </c>
      <c r="G219" s="76" t="s">
        <v>661</v>
      </c>
      <c r="H219" s="76" t="s">
        <v>662</v>
      </c>
      <c r="L219" s="78" t="s">
        <v>1187</v>
      </c>
      <c r="M219" s="78" t="s">
        <v>1188</v>
      </c>
      <c r="N219" s="125" t="s">
        <v>332</v>
      </c>
      <c r="O219" s="35">
        <v>3</v>
      </c>
      <c r="Q219" s="175">
        <v>1.01</v>
      </c>
    </row>
    <row r="220" spans="1:17" ht="140.25">
      <c r="A220" s="27">
        <v>220</v>
      </c>
      <c r="B220" s="80" t="s">
        <v>2700</v>
      </c>
      <c r="C220" s="58"/>
      <c r="D220" s="73" t="s">
        <v>2690</v>
      </c>
      <c r="E220" s="109" t="s">
        <v>2691</v>
      </c>
      <c r="F220" s="73" t="s">
        <v>672</v>
      </c>
      <c r="G220" s="74" t="s">
        <v>661</v>
      </c>
      <c r="H220" s="74" t="s">
        <v>662</v>
      </c>
      <c r="L220" s="77" t="s">
        <v>1862</v>
      </c>
      <c r="M220" s="77" t="s">
        <v>1863</v>
      </c>
      <c r="N220" s="125" t="s">
        <v>1274</v>
      </c>
      <c r="O220" s="35">
        <v>10</v>
      </c>
      <c r="Q220" s="174"/>
    </row>
    <row r="221" spans="1:17" ht="38.25">
      <c r="A221" s="27">
        <v>221</v>
      </c>
      <c r="B221" s="80" t="s">
        <v>2700</v>
      </c>
      <c r="C221" s="58"/>
      <c r="D221" s="75" t="s">
        <v>2690</v>
      </c>
      <c r="E221" s="75" t="s">
        <v>2691</v>
      </c>
      <c r="F221" s="75" t="s">
        <v>1782</v>
      </c>
      <c r="G221" s="76" t="s">
        <v>666</v>
      </c>
      <c r="H221" s="76" t="s">
        <v>667</v>
      </c>
      <c r="L221" s="78" t="s">
        <v>1864</v>
      </c>
      <c r="M221" s="78" t="s">
        <v>2352</v>
      </c>
      <c r="N221" s="125" t="s">
        <v>2231</v>
      </c>
      <c r="Q221" s="174">
        <v>1.01</v>
      </c>
    </row>
    <row r="222" spans="1:17" ht="25.5">
      <c r="A222" s="26">
        <v>222</v>
      </c>
      <c r="B222" s="80" t="s">
        <v>421</v>
      </c>
      <c r="D222" s="75" t="s">
        <v>1779</v>
      </c>
      <c r="E222" s="108" t="s">
        <v>2691</v>
      </c>
      <c r="F222" s="75" t="s">
        <v>58</v>
      </c>
      <c r="G222" s="76" t="s">
        <v>661</v>
      </c>
      <c r="H222" s="76" t="s">
        <v>662</v>
      </c>
      <c r="L222" s="78" t="s">
        <v>519</v>
      </c>
      <c r="M222" s="78" t="s">
        <v>520</v>
      </c>
      <c r="N222" s="125" t="s">
        <v>2878</v>
      </c>
      <c r="O222" s="35">
        <v>8</v>
      </c>
      <c r="Q222" s="175">
        <v>1.01</v>
      </c>
    </row>
    <row r="223" spans="1:19" ht="191.25">
      <c r="A223" s="57">
        <v>223</v>
      </c>
      <c r="B223" s="80" t="s">
        <v>3232</v>
      </c>
      <c r="C223" s="58"/>
      <c r="D223" s="75" t="s">
        <v>2690</v>
      </c>
      <c r="E223" s="75" t="s">
        <v>2691</v>
      </c>
      <c r="F223" s="75" t="s">
        <v>1782</v>
      </c>
      <c r="G223" s="76" t="s">
        <v>666</v>
      </c>
      <c r="H223" s="76" t="s">
        <v>667</v>
      </c>
      <c r="L223" s="78" t="s">
        <v>1771</v>
      </c>
      <c r="M223" s="78" t="s">
        <v>1772</v>
      </c>
      <c r="N223" s="125" t="s">
        <v>332</v>
      </c>
      <c r="Q223" s="175">
        <v>1.01</v>
      </c>
      <c r="S223" s="111" t="s">
        <v>77</v>
      </c>
    </row>
    <row r="224" spans="1:19" ht="76.5">
      <c r="A224" s="26">
        <v>224</v>
      </c>
      <c r="B224" s="80" t="s">
        <v>421</v>
      </c>
      <c r="C224" s="58"/>
      <c r="D224" s="75" t="s">
        <v>1779</v>
      </c>
      <c r="E224" s="108" t="s">
        <v>2691</v>
      </c>
      <c r="F224" s="75" t="s">
        <v>1780</v>
      </c>
      <c r="G224" s="76" t="s">
        <v>661</v>
      </c>
      <c r="H224" s="76" t="s">
        <v>662</v>
      </c>
      <c r="L224" s="78" t="s">
        <v>523</v>
      </c>
      <c r="M224" s="78" t="s">
        <v>524</v>
      </c>
      <c r="N224" s="125" t="s">
        <v>2878</v>
      </c>
      <c r="O224" s="35">
        <v>8</v>
      </c>
      <c r="Q224" s="174">
        <v>1.03</v>
      </c>
      <c r="S224" s="111" t="s">
        <v>2673</v>
      </c>
    </row>
    <row r="225" spans="1:17" ht="25.5">
      <c r="A225" s="57">
        <v>225</v>
      </c>
      <c r="B225" s="80" t="s">
        <v>3231</v>
      </c>
      <c r="C225" s="58"/>
      <c r="D225" s="75" t="s">
        <v>2690</v>
      </c>
      <c r="E225" s="75" t="s">
        <v>2691</v>
      </c>
      <c r="F225" s="75" t="s">
        <v>1787</v>
      </c>
      <c r="G225" s="76" t="s">
        <v>666</v>
      </c>
      <c r="H225" s="76" t="s">
        <v>667</v>
      </c>
      <c r="L225" s="78" t="s">
        <v>2906</v>
      </c>
      <c r="M225" s="78" t="s">
        <v>2907</v>
      </c>
      <c r="N225" s="125" t="s">
        <v>332</v>
      </c>
      <c r="Q225" s="175">
        <v>1.01</v>
      </c>
    </row>
    <row r="226" spans="1:17" ht="63.75">
      <c r="A226" s="26">
        <v>226</v>
      </c>
      <c r="B226" s="80" t="s">
        <v>2695</v>
      </c>
      <c r="C226" s="58"/>
      <c r="D226" s="75" t="s">
        <v>1779</v>
      </c>
      <c r="E226" s="108" t="s">
        <v>2691</v>
      </c>
      <c r="F226" s="75" t="s">
        <v>719</v>
      </c>
      <c r="G226" s="76" t="s">
        <v>661</v>
      </c>
      <c r="H226" s="76" t="s">
        <v>662</v>
      </c>
      <c r="L226" s="78" t="s">
        <v>1066</v>
      </c>
      <c r="M226" s="78" t="s">
        <v>1067</v>
      </c>
      <c r="N226" s="125" t="s">
        <v>332</v>
      </c>
      <c r="O226" s="35">
        <v>3</v>
      </c>
      <c r="Q226" s="175">
        <v>1.01</v>
      </c>
    </row>
    <row r="227" spans="1:17" ht="38.25">
      <c r="A227" s="57">
        <v>227</v>
      </c>
      <c r="B227" s="80" t="s">
        <v>79</v>
      </c>
      <c r="C227" s="58"/>
      <c r="D227" s="75" t="s">
        <v>1779</v>
      </c>
      <c r="E227" s="75" t="s">
        <v>2691</v>
      </c>
      <c r="F227" s="75" t="s">
        <v>1780</v>
      </c>
      <c r="G227" s="76" t="s">
        <v>666</v>
      </c>
      <c r="H227" s="76" t="s">
        <v>667</v>
      </c>
      <c r="L227" s="78" t="s">
        <v>1818</v>
      </c>
      <c r="M227" s="78" t="s">
        <v>1819</v>
      </c>
      <c r="N227" s="125" t="s">
        <v>332</v>
      </c>
      <c r="Q227" s="174">
        <v>1.01</v>
      </c>
    </row>
    <row r="228" spans="1:15" ht="38.25">
      <c r="A228" s="57">
        <v>228</v>
      </c>
      <c r="B228" s="80" t="s">
        <v>2695</v>
      </c>
      <c r="C228" s="58"/>
      <c r="D228" s="75" t="s">
        <v>1779</v>
      </c>
      <c r="E228" s="108" t="s">
        <v>2691</v>
      </c>
      <c r="F228" s="75" t="s">
        <v>1780</v>
      </c>
      <c r="G228" s="76" t="s">
        <v>661</v>
      </c>
      <c r="H228" s="76" t="s">
        <v>662</v>
      </c>
      <c r="L228" s="78" t="s">
        <v>1069</v>
      </c>
      <c r="M228" s="78" t="s">
        <v>1070</v>
      </c>
      <c r="N228" s="125" t="s">
        <v>3124</v>
      </c>
      <c r="O228" s="35">
        <v>10</v>
      </c>
    </row>
    <row r="229" spans="1:17" ht="25.5">
      <c r="A229" s="57">
        <v>229</v>
      </c>
      <c r="B229" s="80" t="s">
        <v>2695</v>
      </c>
      <c r="C229" s="58"/>
      <c r="D229" s="75" t="s">
        <v>1779</v>
      </c>
      <c r="E229" s="75" t="s">
        <v>2691</v>
      </c>
      <c r="F229" s="75" t="s">
        <v>1780</v>
      </c>
      <c r="G229" s="76" t="s">
        <v>666</v>
      </c>
      <c r="H229" s="76" t="s">
        <v>662</v>
      </c>
      <c r="L229" s="78" t="s">
        <v>1068</v>
      </c>
      <c r="M229" s="78" t="s">
        <v>1061</v>
      </c>
      <c r="N229" s="125" t="s">
        <v>332</v>
      </c>
      <c r="Q229" s="175">
        <v>1.01</v>
      </c>
    </row>
    <row r="230" spans="1:17" ht="63.75">
      <c r="A230" s="26">
        <v>230</v>
      </c>
      <c r="B230" s="80" t="s">
        <v>2703</v>
      </c>
      <c r="C230" s="58"/>
      <c r="D230" s="75" t="s">
        <v>1779</v>
      </c>
      <c r="E230" s="108" t="s">
        <v>2691</v>
      </c>
      <c r="F230" s="75"/>
      <c r="G230" s="76" t="s">
        <v>661</v>
      </c>
      <c r="H230" s="76" t="s">
        <v>662</v>
      </c>
      <c r="L230" s="78" t="s">
        <v>1730</v>
      </c>
      <c r="M230" s="78" t="s">
        <v>1731</v>
      </c>
      <c r="N230" s="125" t="s">
        <v>1293</v>
      </c>
      <c r="O230" s="35">
        <v>8</v>
      </c>
      <c r="Q230" s="175">
        <v>1.02</v>
      </c>
    </row>
    <row r="231" spans="1:17" ht="25.5">
      <c r="A231" s="57">
        <v>231</v>
      </c>
      <c r="B231" s="80" t="s">
        <v>80</v>
      </c>
      <c r="C231" s="58"/>
      <c r="D231" s="75" t="s">
        <v>2463</v>
      </c>
      <c r="E231" s="108" t="s">
        <v>1797</v>
      </c>
      <c r="F231" s="75" t="s">
        <v>58</v>
      </c>
      <c r="G231" s="76" t="s">
        <v>661</v>
      </c>
      <c r="H231" s="76" t="s">
        <v>662</v>
      </c>
      <c r="L231" s="78" t="s">
        <v>2883</v>
      </c>
      <c r="M231" s="78" t="s">
        <v>2884</v>
      </c>
      <c r="N231" s="125" t="s">
        <v>1294</v>
      </c>
      <c r="O231" s="35">
        <v>8</v>
      </c>
      <c r="Q231" s="175">
        <v>1.02</v>
      </c>
    </row>
    <row r="232" spans="1:17" ht="25.5">
      <c r="A232" s="26">
        <v>232</v>
      </c>
      <c r="B232" s="80" t="s">
        <v>2695</v>
      </c>
      <c r="C232" s="58"/>
      <c r="D232" s="75" t="s">
        <v>223</v>
      </c>
      <c r="E232" s="108" t="s">
        <v>1797</v>
      </c>
      <c r="F232" s="75" t="s">
        <v>2681</v>
      </c>
      <c r="G232" s="76" t="s">
        <v>661</v>
      </c>
      <c r="H232" s="76" t="s">
        <v>662</v>
      </c>
      <c r="I232" s="62"/>
      <c r="J232" s="59"/>
      <c r="K232" s="61"/>
      <c r="L232" s="78" t="s">
        <v>1072</v>
      </c>
      <c r="M232" s="78" t="s">
        <v>1073</v>
      </c>
      <c r="N232" s="124" t="s">
        <v>1040</v>
      </c>
      <c r="O232" s="60">
        <v>3</v>
      </c>
      <c r="P232" s="60"/>
      <c r="Q232" s="175">
        <v>1.01</v>
      </c>
    </row>
    <row r="233" spans="1:17" ht="25.5">
      <c r="A233" s="57">
        <v>233</v>
      </c>
      <c r="B233" s="80" t="s">
        <v>2698</v>
      </c>
      <c r="C233" s="58"/>
      <c r="D233" s="93" t="s">
        <v>1779</v>
      </c>
      <c r="E233" s="94">
        <v>16</v>
      </c>
      <c r="F233" s="94">
        <v>37</v>
      </c>
      <c r="G233" s="97" t="s">
        <v>666</v>
      </c>
      <c r="H233" s="97" t="s">
        <v>667</v>
      </c>
      <c r="L233" s="104" t="s">
        <v>2103</v>
      </c>
      <c r="M233" s="104" t="s">
        <v>2104</v>
      </c>
      <c r="N233" s="125" t="s">
        <v>332</v>
      </c>
      <c r="Q233" s="175">
        <v>1.01</v>
      </c>
    </row>
    <row r="234" spans="1:17" ht="63.75">
      <c r="A234" s="26">
        <v>234</v>
      </c>
      <c r="B234" s="80" t="s">
        <v>2703</v>
      </c>
      <c r="C234" s="58"/>
      <c r="D234" s="75" t="s">
        <v>223</v>
      </c>
      <c r="E234" s="108" t="s">
        <v>1797</v>
      </c>
      <c r="F234" s="75" t="s">
        <v>659</v>
      </c>
      <c r="G234" s="76" t="s">
        <v>661</v>
      </c>
      <c r="H234" s="76" t="s">
        <v>662</v>
      </c>
      <c r="L234" s="78" t="s">
        <v>1918</v>
      </c>
      <c r="M234" s="78" t="s">
        <v>1919</v>
      </c>
      <c r="N234" s="125" t="s">
        <v>1295</v>
      </c>
      <c r="O234" s="35">
        <v>8</v>
      </c>
      <c r="Q234" s="175">
        <v>1.02</v>
      </c>
    </row>
    <row r="235" spans="1:17" ht="25.5">
      <c r="A235" s="27">
        <v>235</v>
      </c>
      <c r="B235" s="80" t="s">
        <v>2694</v>
      </c>
      <c r="C235" s="58"/>
      <c r="D235" s="75" t="s">
        <v>224</v>
      </c>
      <c r="E235" s="108" t="s">
        <v>1797</v>
      </c>
      <c r="F235" s="75" t="s">
        <v>2667</v>
      </c>
      <c r="G235" s="76" t="s">
        <v>661</v>
      </c>
      <c r="H235" s="76" t="s">
        <v>662</v>
      </c>
      <c r="L235" s="78" t="s">
        <v>1303</v>
      </c>
      <c r="M235" s="78" t="s">
        <v>1304</v>
      </c>
      <c r="N235" s="125" t="s">
        <v>1040</v>
      </c>
      <c r="O235" s="35">
        <v>3</v>
      </c>
      <c r="Q235" s="175">
        <v>1.02</v>
      </c>
    </row>
    <row r="236" spans="1:17" ht="12.75">
      <c r="A236" s="57">
        <v>236</v>
      </c>
      <c r="B236" s="80" t="s">
        <v>2695</v>
      </c>
      <c r="C236" s="58"/>
      <c r="D236" s="75" t="s">
        <v>1779</v>
      </c>
      <c r="E236" s="75" t="s">
        <v>2691</v>
      </c>
      <c r="F236" s="75" t="s">
        <v>551</v>
      </c>
      <c r="G236" s="76" t="s">
        <v>666</v>
      </c>
      <c r="H236" s="76" t="s">
        <v>662</v>
      </c>
      <c r="L236" s="78"/>
      <c r="M236" s="78" t="s">
        <v>1071</v>
      </c>
      <c r="N236" s="125" t="s">
        <v>332</v>
      </c>
      <c r="Q236" s="175">
        <v>1.01</v>
      </c>
    </row>
    <row r="237" spans="1:17" ht="25.5">
      <c r="A237" s="26">
        <v>237</v>
      </c>
      <c r="B237" s="80" t="s">
        <v>3231</v>
      </c>
      <c r="C237" s="58"/>
      <c r="D237" s="75" t="s">
        <v>1779</v>
      </c>
      <c r="E237" s="75" t="s">
        <v>2691</v>
      </c>
      <c r="F237" s="75" t="s">
        <v>56</v>
      </c>
      <c r="G237" s="76" t="s">
        <v>666</v>
      </c>
      <c r="H237" s="76" t="s">
        <v>667</v>
      </c>
      <c r="L237" s="78" t="s">
        <v>2906</v>
      </c>
      <c r="M237" s="78" t="s">
        <v>2907</v>
      </c>
      <c r="N237" s="125" t="s">
        <v>332</v>
      </c>
      <c r="Q237" s="174">
        <v>1.01</v>
      </c>
    </row>
    <row r="238" spans="1:19" ht="25.5">
      <c r="A238" s="57">
        <v>238</v>
      </c>
      <c r="B238" s="80" t="s">
        <v>3231</v>
      </c>
      <c r="C238" s="58"/>
      <c r="D238" s="75" t="s">
        <v>1779</v>
      </c>
      <c r="E238" s="75" t="s">
        <v>2691</v>
      </c>
      <c r="F238" s="75" t="s">
        <v>551</v>
      </c>
      <c r="G238" s="76" t="s">
        <v>666</v>
      </c>
      <c r="H238" s="76" t="s">
        <v>667</v>
      </c>
      <c r="L238" s="78" t="s">
        <v>2906</v>
      </c>
      <c r="M238" s="78" t="s">
        <v>2907</v>
      </c>
      <c r="N238" s="125" t="s">
        <v>332</v>
      </c>
      <c r="Q238" s="175">
        <v>1.01</v>
      </c>
      <c r="S238" s="111" t="s">
        <v>1835</v>
      </c>
    </row>
    <row r="239" spans="1:17" ht="25.5">
      <c r="A239" s="26">
        <v>239</v>
      </c>
      <c r="B239" s="80" t="s">
        <v>2694</v>
      </c>
      <c r="C239" s="58"/>
      <c r="D239" s="75" t="s">
        <v>224</v>
      </c>
      <c r="E239" s="108" t="s">
        <v>1797</v>
      </c>
      <c r="F239" s="75" t="s">
        <v>2684</v>
      </c>
      <c r="G239" s="76" t="s">
        <v>661</v>
      </c>
      <c r="H239" s="76" t="s">
        <v>662</v>
      </c>
      <c r="L239" s="78" t="s">
        <v>1305</v>
      </c>
      <c r="M239" s="78" t="s">
        <v>1301</v>
      </c>
      <c r="N239" s="125" t="s">
        <v>751</v>
      </c>
      <c r="O239" s="35">
        <v>16</v>
      </c>
      <c r="Q239" s="174">
        <v>1.03</v>
      </c>
    </row>
    <row r="240" spans="1:17" ht="25.5">
      <c r="A240" s="57">
        <v>240</v>
      </c>
      <c r="B240" s="80" t="s">
        <v>2694</v>
      </c>
      <c r="C240" s="58"/>
      <c r="D240" s="75" t="s">
        <v>223</v>
      </c>
      <c r="E240" s="75" t="s">
        <v>1797</v>
      </c>
      <c r="F240" s="75" t="s">
        <v>2689</v>
      </c>
      <c r="G240" s="76" t="s">
        <v>666</v>
      </c>
      <c r="H240" s="76" t="s">
        <v>667</v>
      </c>
      <c r="L240" s="78" t="s">
        <v>1302</v>
      </c>
      <c r="M240" s="78" t="s">
        <v>825</v>
      </c>
      <c r="N240" s="125" t="s">
        <v>2233</v>
      </c>
      <c r="Q240" s="175">
        <v>1.01</v>
      </c>
    </row>
    <row r="241" spans="1:17" ht="25.5">
      <c r="A241" s="26">
        <v>241</v>
      </c>
      <c r="B241" s="80" t="s">
        <v>2698</v>
      </c>
      <c r="C241" s="58"/>
      <c r="D241" s="93" t="s">
        <v>223</v>
      </c>
      <c r="E241" s="94">
        <v>17</v>
      </c>
      <c r="F241" s="94">
        <v>7</v>
      </c>
      <c r="G241" s="97" t="s">
        <v>666</v>
      </c>
      <c r="H241" s="97" t="s">
        <v>667</v>
      </c>
      <c r="L241" s="104" t="s">
        <v>2105</v>
      </c>
      <c r="M241" s="78" t="s">
        <v>2106</v>
      </c>
      <c r="N241" s="125" t="s">
        <v>2233</v>
      </c>
      <c r="Q241" s="174">
        <v>1.01</v>
      </c>
    </row>
    <row r="242" spans="1:19" ht="114.75">
      <c r="A242" s="57">
        <v>242</v>
      </c>
      <c r="B242" s="80" t="s">
        <v>3232</v>
      </c>
      <c r="C242" s="58"/>
      <c r="D242" s="81" t="s">
        <v>223</v>
      </c>
      <c r="E242" s="81" t="s">
        <v>1797</v>
      </c>
      <c r="F242" s="81" t="s">
        <v>2681</v>
      </c>
      <c r="G242" s="98" t="s">
        <v>666</v>
      </c>
      <c r="H242" s="98" t="s">
        <v>667</v>
      </c>
      <c r="L242" s="105" t="s">
        <v>75</v>
      </c>
      <c r="M242" s="105" t="s">
        <v>76</v>
      </c>
      <c r="N242" s="125" t="s">
        <v>332</v>
      </c>
      <c r="Q242" s="175">
        <v>1.01</v>
      </c>
      <c r="S242" s="111" t="s">
        <v>2745</v>
      </c>
    </row>
    <row r="243" spans="1:17" ht="25.5">
      <c r="A243" s="57">
        <v>243</v>
      </c>
      <c r="B243" s="80" t="s">
        <v>3232</v>
      </c>
      <c r="C243" s="58"/>
      <c r="D243" s="85" t="s">
        <v>223</v>
      </c>
      <c r="E243" s="85" t="s">
        <v>1797</v>
      </c>
      <c r="F243" s="85" t="s">
        <v>659</v>
      </c>
      <c r="G243" s="96" t="s">
        <v>666</v>
      </c>
      <c r="H243" s="96" t="s">
        <v>667</v>
      </c>
      <c r="L243" s="140" t="s">
        <v>305</v>
      </c>
      <c r="M243" s="87" t="s">
        <v>306</v>
      </c>
      <c r="N243" s="125" t="s">
        <v>2233</v>
      </c>
      <c r="Q243" s="174">
        <v>1.01</v>
      </c>
    </row>
    <row r="244" spans="1:17" ht="38.25">
      <c r="A244" s="26">
        <v>244</v>
      </c>
      <c r="B244" s="80" t="s">
        <v>2700</v>
      </c>
      <c r="C244" s="58"/>
      <c r="D244" s="85" t="s">
        <v>224</v>
      </c>
      <c r="E244" s="110" t="s">
        <v>1797</v>
      </c>
      <c r="F244" s="85" t="s">
        <v>2692</v>
      </c>
      <c r="G244" s="96" t="s">
        <v>661</v>
      </c>
      <c r="H244" s="96" t="s">
        <v>667</v>
      </c>
      <c r="L244" s="87" t="s">
        <v>694</v>
      </c>
      <c r="M244" s="87" t="s">
        <v>695</v>
      </c>
      <c r="N244" s="125" t="s">
        <v>1040</v>
      </c>
      <c r="O244" s="35">
        <v>3</v>
      </c>
      <c r="Q244" s="175">
        <v>1.02</v>
      </c>
    </row>
    <row r="245" spans="1:17" ht="51">
      <c r="A245" s="27">
        <v>245</v>
      </c>
      <c r="B245" s="80" t="s">
        <v>2695</v>
      </c>
      <c r="C245" s="58"/>
      <c r="D245" s="85" t="s">
        <v>223</v>
      </c>
      <c r="E245" s="85" t="s">
        <v>1797</v>
      </c>
      <c r="F245" s="85" t="s">
        <v>2681</v>
      </c>
      <c r="G245" s="96" t="s">
        <v>666</v>
      </c>
      <c r="H245" s="96" t="s">
        <v>662</v>
      </c>
      <c r="L245" s="87" t="s">
        <v>1074</v>
      </c>
      <c r="M245" s="87" t="s">
        <v>1075</v>
      </c>
      <c r="N245" s="125" t="s">
        <v>2233</v>
      </c>
      <c r="Q245" s="175">
        <v>1.01</v>
      </c>
    </row>
    <row r="246" spans="1:17" ht="12.75">
      <c r="A246" s="26">
        <v>246</v>
      </c>
      <c r="B246" s="80" t="s">
        <v>2695</v>
      </c>
      <c r="C246" s="58"/>
      <c r="D246" s="85" t="s">
        <v>223</v>
      </c>
      <c r="E246" s="85" t="s">
        <v>1797</v>
      </c>
      <c r="F246" s="85" t="s">
        <v>659</v>
      </c>
      <c r="G246" s="96" t="s">
        <v>666</v>
      </c>
      <c r="H246" s="96" t="s">
        <v>662</v>
      </c>
      <c r="L246" s="87"/>
      <c r="M246" s="87" t="s">
        <v>1071</v>
      </c>
      <c r="N246" s="125" t="s">
        <v>332</v>
      </c>
      <c r="Q246" s="174">
        <v>1.01</v>
      </c>
    </row>
    <row r="247" spans="1:17" ht="38.25">
      <c r="A247" s="57">
        <v>247</v>
      </c>
      <c r="B247" s="80" t="s">
        <v>2695</v>
      </c>
      <c r="C247" s="58"/>
      <c r="D247" s="85" t="s">
        <v>223</v>
      </c>
      <c r="E247" s="85" t="s">
        <v>1797</v>
      </c>
      <c r="F247" s="85" t="s">
        <v>670</v>
      </c>
      <c r="G247" s="96" t="s">
        <v>666</v>
      </c>
      <c r="H247" s="96" t="s">
        <v>662</v>
      </c>
      <c r="L247" s="87"/>
      <c r="M247" s="87" t="s">
        <v>1071</v>
      </c>
      <c r="N247" s="125" t="s">
        <v>2234</v>
      </c>
      <c r="Q247" s="175">
        <v>1.01</v>
      </c>
    </row>
    <row r="248" spans="1:17" ht="25.5">
      <c r="A248" s="26">
        <v>248</v>
      </c>
      <c r="B248" s="80" t="s">
        <v>3231</v>
      </c>
      <c r="C248" s="58"/>
      <c r="D248" s="85" t="s">
        <v>223</v>
      </c>
      <c r="E248" s="85" t="s">
        <v>1797</v>
      </c>
      <c r="F248" s="85" t="s">
        <v>659</v>
      </c>
      <c r="G248" s="96" t="s">
        <v>666</v>
      </c>
      <c r="H248" s="96" t="s">
        <v>667</v>
      </c>
      <c r="L248" s="87" t="s">
        <v>2906</v>
      </c>
      <c r="M248" s="87" t="s">
        <v>2907</v>
      </c>
      <c r="N248" s="125" t="s">
        <v>332</v>
      </c>
      <c r="Q248" s="175">
        <v>1.01</v>
      </c>
    </row>
    <row r="249" spans="1:17" ht="38.25">
      <c r="A249" s="57">
        <v>249</v>
      </c>
      <c r="B249" s="80" t="s">
        <v>3231</v>
      </c>
      <c r="C249" s="58"/>
      <c r="D249" s="85" t="s">
        <v>223</v>
      </c>
      <c r="E249" s="85" t="s">
        <v>1797</v>
      </c>
      <c r="F249" s="85" t="s">
        <v>670</v>
      </c>
      <c r="G249" s="96" t="s">
        <v>666</v>
      </c>
      <c r="H249" s="96" t="s">
        <v>667</v>
      </c>
      <c r="L249" s="87" t="s">
        <v>2906</v>
      </c>
      <c r="M249" s="87" t="s">
        <v>2907</v>
      </c>
      <c r="N249" s="125" t="s">
        <v>2234</v>
      </c>
      <c r="Q249" s="175">
        <v>1.01</v>
      </c>
    </row>
    <row r="250" spans="1:17" ht="38.25">
      <c r="A250" s="57">
        <v>250</v>
      </c>
      <c r="B250" s="80" t="s">
        <v>2703</v>
      </c>
      <c r="C250" s="58"/>
      <c r="D250" s="85" t="s">
        <v>223</v>
      </c>
      <c r="E250" s="85" t="s">
        <v>1797</v>
      </c>
      <c r="F250" s="85" t="s">
        <v>659</v>
      </c>
      <c r="G250" s="96" t="s">
        <v>666</v>
      </c>
      <c r="H250" s="96" t="s">
        <v>667</v>
      </c>
      <c r="L250" s="87" t="s">
        <v>1916</v>
      </c>
      <c r="M250" s="87" t="s">
        <v>1917</v>
      </c>
      <c r="N250" s="125" t="s">
        <v>2233</v>
      </c>
      <c r="Q250" s="174">
        <v>1.01</v>
      </c>
    </row>
    <row r="251" spans="1:17" ht="51">
      <c r="A251" s="57">
        <v>251</v>
      </c>
      <c r="B251" s="80" t="s">
        <v>2700</v>
      </c>
      <c r="C251" s="58"/>
      <c r="D251" s="85" t="s">
        <v>224</v>
      </c>
      <c r="E251" s="110" t="s">
        <v>1797</v>
      </c>
      <c r="F251" s="85" t="s">
        <v>720</v>
      </c>
      <c r="G251" s="96" t="s">
        <v>661</v>
      </c>
      <c r="H251" s="96" t="s">
        <v>662</v>
      </c>
      <c r="L251" s="87" t="s">
        <v>696</v>
      </c>
      <c r="M251" s="87" t="s">
        <v>697</v>
      </c>
      <c r="N251" s="125" t="s">
        <v>1293</v>
      </c>
      <c r="O251" s="35">
        <v>8</v>
      </c>
      <c r="Q251" s="175">
        <v>1.02</v>
      </c>
    </row>
    <row r="252" spans="1:15" ht="63.75">
      <c r="A252" s="26">
        <v>252</v>
      </c>
      <c r="B252" s="80" t="s">
        <v>421</v>
      </c>
      <c r="C252" s="58"/>
      <c r="D252" s="85" t="s">
        <v>224</v>
      </c>
      <c r="E252" s="110" t="s">
        <v>1797</v>
      </c>
      <c r="F252" s="85" t="s">
        <v>2667</v>
      </c>
      <c r="G252" s="96" t="s">
        <v>661</v>
      </c>
      <c r="H252" s="96" t="s">
        <v>662</v>
      </c>
      <c r="L252" s="87" t="s">
        <v>525</v>
      </c>
      <c r="M252" s="87" t="s">
        <v>526</v>
      </c>
      <c r="N252" s="125" t="s">
        <v>1231</v>
      </c>
      <c r="O252" s="35">
        <v>10</v>
      </c>
    </row>
    <row r="253" spans="1:17" ht="76.5">
      <c r="A253" s="26">
        <v>253</v>
      </c>
      <c r="B253" s="80" t="s">
        <v>2703</v>
      </c>
      <c r="C253" s="58"/>
      <c r="D253" s="85" t="s">
        <v>224</v>
      </c>
      <c r="E253" s="110" t="s">
        <v>1797</v>
      </c>
      <c r="F253" s="85" t="s">
        <v>2684</v>
      </c>
      <c r="G253" s="96" t="s">
        <v>661</v>
      </c>
      <c r="H253" s="96" t="s">
        <v>662</v>
      </c>
      <c r="L253" s="87" t="s">
        <v>2746</v>
      </c>
      <c r="M253" s="87" t="s">
        <v>2747</v>
      </c>
      <c r="N253" s="125" t="s">
        <v>751</v>
      </c>
      <c r="O253" s="35">
        <v>16</v>
      </c>
      <c r="Q253" s="174">
        <v>1.03</v>
      </c>
    </row>
    <row r="254" spans="1:17" ht="51">
      <c r="A254" s="26">
        <v>254</v>
      </c>
      <c r="B254" s="80" t="s">
        <v>2703</v>
      </c>
      <c r="C254" s="58"/>
      <c r="D254" s="85" t="s">
        <v>224</v>
      </c>
      <c r="E254" s="110" t="s">
        <v>1797</v>
      </c>
      <c r="F254" s="85"/>
      <c r="G254" s="96" t="s">
        <v>661</v>
      </c>
      <c r="H254" s="96" t="s">
        <v>662</v>
      </c>
      <c r="L254" s="87" t="s">
        <v>2748</v>
      </c>
      <c r="M254" s="87" t="s">
        <v>2749</v>
      </c>
      <c r="N254" s="125" t="s">
        <v>3235</v>
      </c>
      <c r="O254" s="35">
        <v>2</v>
      </c>
      <c r="Q254" s="175">
        <v>1.02</v>
      </c>
    </row>
    <row r="255" spans="1:17" ht="63.75">
      <c r="A255" s="57">
        <v>255</v>
      </c>
      <c r="B255" s="80" t="s">
        <v>2703</v>
      </c>
      <c r="C255" s="58"/>
      <c r="D255" s="85" t="s">
        <v>224</v>
      </c>
      <c r="E255" s="110" t="s">
        <v>1797</v>
      </c>
      <c r="F255" s="85" t="s">
        <v>2680</v>
      </c>
      <c r="G255" s="96" t="s">
        <v>661</v>
      </c>
      <c r="H255" s="96" t="s">
        <v>662</v>
      </c>
      <c r="L255" s="87" t="s">
        <v>2750</v>
      </c>
      <c r="M255" s="87" t="s">
        <v>2751</v>
      </c>
      <c r="N255" s="125" t="s">
        <v>2635</v>
      </c>
      <c r="O255" s="35">
        <v>2</v>
      </c>
      <c r="Q255" s="174">
        <v>1.02</v>
      </c>
    </row>
    <row r="256" spans="1:15" ht="38.25">
      <c r="A256" s="26">
        <v>256</v>
      </c>
      <c r="B256" s="80" t="s">
        <v>2694</v>
      </c>
      <c r="C256" s="58"/>
      <c r="D256" s="85" t="s">
        <v>225</v>
      </c>
      <c r="E256" s="110" t="s">
        <v>1797</v>
      </c>
      <c r="F256" s="85" t="s">
        <v>226</v>
      </c>
      <c r="G256" s="96" t="s">
        <v>661</v>
      </c>
      <c r="H256" s="96" t="s">
        <v>662</v>
      </c>
      <c r="L256" s="87" t="s">
        <v>706</v>
      </c>
      <c r="M256" s="87" t="s">
        <v>1301</v>
      </c>
      <c r="N256" s="125" t="s">
        <v>1275</v>
      </c>
      <c r="O256" s="35">
        <v>10</v>
      </c>
    </row>
    <row r="257" spans="1:15" ht="127.5">
      <c r="A257" s="57">
        <v>257</v>
      </c>
      <c r="B257" s="80" t="s">
        <v>2699</v>
      </c>
      <c r="C257" s="58"/>
      <c r="D257" s="85" t="s">
        <v>671</v>
      </c>
      <c r="E257" s="110" t="s">
        <v>672</v>
      </c>
      <c r="F257" s="85" t="s">
        <v>2666</v>
      </c>
      <c r="G257" s="96" t="s">
        <v>661</v>
      </c>
      <c r="H257" s="96" t="s">
        <v>662</v>
      </c>
      <c r="L257" s="87" t="s">
        <v>2648</v>
      </c>
      <c r="M257" s="87" t="s">
        <v>54</v>
      </c>
      <c r="N257" s="125" t="s">
        <v>1296</v>
      </c>
      <c r="O257" s="35">
        <v>8</v>
      </c>
    </row>
    <row r="258" spans="1:15" ht="63.75">
      <c r="A258" s="26">
        <v>258</v>
      </c>
      <c r="B258" s="80" t="s">
        <v>421</v>
      </c>
      <c r="C258" s="58"/>
      <c r="D258" s="85" t="s">
        <v>671</v>
      </c>
      <c r="E258" s="110" t="s">
        <v>672</v>
      </c>
      <c r="F258" s="85" t="s">
        <v>1788</v>
      </c>
      <c r="G258" s="96" t="s">
        <v>661</v>
      </c>
      <c r="H258" s="96" t="s">
        <v>662</v>
      </c>
      <c r="L258" s="87" t="s">
        <v>527</v>
      </c>
      <c r="M258" s="87" t="s">
        <v>528</v>
      </c>
      <c r="N258" s="125" t="s">
        <v>2323</v>
      </c>
      <c r="O258" s="35">
        <v>2</v>
      </c>
    </row>
    <row r="259" spans="1:15" ht="76.5">
      <c r="A259" s="57">
        <v>259</v>
      </c>
      <c r="B259" s="80" t="s">
        <v>2703</v>
      </c>
      <c r="C259" s="58"/>
      <c r="D259" s="85" t="s">
        <v>671</v>
      </c>
      <c r="E259" s="110" t="s">
        <v>672</v>
      </c>
      <c r="F259" s="85" t="s">
        <v>659</v>
      </c>
      <c r="G259" s="96" t="s">
        <v>661</v>
      </c>
      <c r="H259" s="96" t="s">
        <v>662</v>
      </c>
      <c r="L259" s="87" t="s">
        <v>301</v>
      </c>
      <c r="M259" s="87" t="s">
        <v>302</v>
      </c>
      <c r="N259" s="125" t="s">
        <v>2324</v>
      </c>
      <c r="O259" s="35">
        <v>2</v>
      </c>
    </row>
    <row r="260" spans="1:15" ht="51">
      <c r="A260" s="26">
        <v>260</v>
      </c>
      <c r="B260" s="91" t="s">
        <v>2702</v>
      </c>
      <c r="C260" s="58"/>
      <c r="D260" s="73" t="s">
        <v>673</v>
      </c>
      <c r="E260" s="109" t="s">
        <v>672</v>
      </c>
      <c r="F260" s="73" t="s">
        <v>674</v>
      </c>
      <c r="G260" s="74" t="s">
        <v>661</v>
      </c>
      <c r="H260" s="74" t="s">
        <v>662</v>
      </c>
      <c r="L260" s="77" t="s">
        <v>154</v>
      </c>
      <c r="M260" s="77" t="s">
        <v>155</v>
      </c>
      <c r="N260" s="106" t="s">
        <v>2630</v>
      </c>
      <c r="O260" s="35">
        <v>17</v>
      </c>
    </row>
    <row r="261" spans="1:17" ht="51">
      <c r="A261" s="57">
        <v>261</v>
      </c>
      <c r="B261" s="80" t="s">
        <v>2694</v>
      </c>
      <c r="C261" s="58"/>
      <c r="D261" s="75" t="s">
        <v>225</v>
      </c>
      <c r="E261" s="75" t="s">
        <v>672</v>
      </c>
      <c r="F261" s="75" t="s">
        <v>1784</v>
      </c>
      <c r="G261" s="76" t="s">
        <v>666</v>
      </c>
      <c r="H261" s="76" t="s">
        <v>667</v>
      </c>
      <c r="L261" s="78" t="s">
        <v>707</v>
      </c>
      <c r="M261" s="78" t="s">
        <v>825</v>
      </c>
      <c r="N261" s="125" t="s">
        <v>2239</v>
      </c>
      <c r="Q261" s="175">
        <v>1.01</v>
      </c>
    </row>
    <row r="262" spans="1:17" ht="12.75">
      <c r="A262" s="57">
        <v>262</v>
      </c>
      <c r="B262" s="80" t="s">
        <v>3232</v>
      </c>
      <c r="C262" s="58"/>
      <c r="D262" s="75" t="s">
        <v>225</v>
      </c>
      <c r="E262" s="75" t="s">
        <v>1797</v>
      </c>
      <c r="F262" s="75" t="s">
        <v>1790</v>
      </c>
      <c r="G262" s="76" t="s">
        <v>666</v>
      </c>
      <c r="H262" s="76" t="s">
        <v>667</v>
      </c>
      <c r="L262" s="78" t="s">
        <v>309</v>
      </c>
      <c r="M262" s="78" t="s">
        <v>310</v>
      </c>
      <c r="N262" s="125" t="s">
        <v>332</v>
      </c>
      <c r="Q262" s="174">
        <v>1.01</v>
      </c>
    </row>
    <row r="263" spans="1:17" ht="38.25">
      <c r="A263" s="57">
        <v>263</v>
      </c>
      <c r="B263" s="80" t="s">
        <v>421</v>
      </c>
      <c r="C263" s="58"/>
      <c r="D263" s="75" t="s">
        <v>673</v>
      </c>
      <c r="E263" s="108" t="s">
        <v>672</v>
      </c>
      <c r="F263" s="75" t="s">
        <v>1782</v>
      </c>
      <c r="G263" s="76" t="s">
        <v>661</v>
      </c>
      <c r="H263" s="76" t="s">
        <v>662</v>
      </c>
      <c r="L263" s="78" t="s">
        <v>529</v>
      </c>
      <c r="M263" s="78" t="s">
        <v>534</v>
      </c>
      <c r="N263" s="125" t="s">
        <v>2580</v>
      </c>
      <c r="O263" s="35">
        <v>8</v>
      </c>
      <c r="Q263" s="175">
        <v>1.03</v>
      </c>
    </row>
    <row r="264" spans="1:15" ht="191.25">
      <c r="A264" s="57">
        <v>264</v>
      </c>
      <c r="B264" s="80" t="s">
        <v>2703</v>
      </c>
      <c r="C264" s="58"/>
      <c r="D264" s="75" t="s">
        <v>673</v>
      </c>
      <c r="E264" s="108" t="s">
        <v>672</v>
      </c>
      <c r="F264" s="75"/>
      <c r="G264" s="76" t="s">
        <v>661</v>
      </c>
      <c r="H264" s="76" t="s">
        <v>662</v>
      </c>
      <c r="L264" s="78" t="s">
        <v>572</v>
      </c>
      <c r="M264" s="78" t="s">
        <v>573</v>
      </c>
      <c r="N264" s="106" t="s">
        <v>2631</v>
      </c>
      <c r="O264" s="35">
        <v>17</v>
      </c>
    </row>
    <row r="265" spans="1:17" ht="89.25">
      <c r="A265" s="26">
        <v>265</v>
      </c>
      <c r="B265" s="80" t="s">
        <v>421</v>
      </c>
      <c r="C265" s="58"/>
      <c r="D265" s="75" t="s">
        <v>1415</v>
      </c>
      <c r="E265" s="108" t="s">
        <v>1782</v>
      </c>
      <c r="F265" s="75" t="s">
        <v>674</v>
      </c>
      <c r="G265" s="76" t="s">
        <v>661</v>
      </c>
      <c r="H265" s="76" t="s">
        <v>662</v>
      </c>
      <c r="L265" s="78" t="s">
        <v>535</v>
      </c>
      <c r="M265" s="78" t="s">
        <v>1225</v>
      </c>
      <c r="N265" s="125" t="s">
        <v>115</v>
      </c>
      <c r="O265" s="35">
        <v>8</v>
      </c>
      <c r="Q265" s="175">
        <v>1.02</v>
      </c>
    </row>
    <row r="266" spans="1:17" ht="38.25">
      <c r="A266" s="57" t="s">
        <v>2636</v>
      </c>
      <c r="B266" s="80" t="s">
        <v>421</v>
      </c>
      <c r="C266" s="58"/>
      <c r="D266" s="75" t="s">
        <v>1415</v>
      </c>
      <c r="E266" s="75" t="s">
        <v>1782</v>
      </c>
      <c r="F266" s="75" t="s">
        <v>674</v>
      </c>
      <c r="G266" s="76" t="s">
        <v>666</v>
      </c>
      <c r="H266" s="76" t="s">
        <v>667</v>
      </c>
      <c r="L266" s="78" t="s">
        <v>1226</v>
      </c>
      <c r="M266" s="78" t="s">
        <v>1227</v>
      </c>
      <c r="N266" s="125" t="s">
        <v>2235</v>
      </c>
      <c r="Q266" s="174">
        <v>1.01</v>
      </c>
    </row>
    <row r="267" spans="1:17" ht="51">
      <c r="A267" s="26">
        <v>267</v>
      </c>
      <c r="B267" s="80" t="s">
        <v>3232</v>
      </c>
      <c r="C267" s="58"/>
      <c r="D267" s="75" t="s">
        <v>1415</v>
      </c>
      <c r="E267" s="75" t="s">
        <v>1782</v>
      </c>
      <c r="F267" s="75" t="s">
        <v>659</v>
      </c>
      <c r="G267" s="76" t="s">
        <v>666</v>
      </c>
      <c r="H267" s="76" t="s">
        <v>667</v>
      </c>
      <c r="L267" s="78" t="s">
        <v>2646</v>
      </c>
      <c r="M267" s="78" t="s">
        <v>311</v>
      </c>
      <c r="N267" s="125" t="s">
        <v>332</v>
      </c>
      <c r="Q267" s="175">
        <v>1.01</v>
      </c>
    </row>
    <row r="268" spans="1:17" ht="38.25">
      <c r="A268" s="27">
        <v>268</v>
      </c>
      <c r="B268" s="80" t="s">
        <v>2695</v>
      </c>
      <c r="C268" s="58"/>
      <c r="D268" s="75" t="s">
        <v>1415</v>
      </c>
      <c r="E268" s="75" t="s">
        <v>1782</v>
      </c>
      <c r="F268" s="75" t="s">
        <v>2667</v>
      </c>
      <c r="G268" s="76" t="s">
        <v>666</v>
      </c>
      <c r="H268" s="76" t="s">
        <v>662</v>
      </c>
      <c r="L268" s="78" t="s">
        <v>1078</v>
      </c>
      <c r="M268" s="78" t="s">
        <v>1079</v>
      </c>
      <c r="N268" s="125" t="s">
        <v>2234</v>
      </c>
      <c r="Q268" s="175">
        <v>1.01</v>
      </c>
    </row>
    <row r="269" spans="1:17" ht="38.25">
      <c r="A269" s="26">
        <v>269</v>
      </c>
      <c r="B269" s="80" t="s">
        <v>2695</v>
      </c>
      <c r="C269" s="58"/>
      <c r="D269" s="75" t="s">
        <v>1415</v>
      </c>
      <c r="E269" s="75" t="s">
        <v>1782</v>
      </c>
      <c r="F269" s="75" t="s">
        <v>2691</v>
      </c>
      <c r="G269" s="76" t="s">
        <v>666</v>
      </c>
      <c r="H269" s="76" t="s">
        <v>662</v>
      </c>
      <c r="L269" s="78" t="s">
        <v>1080</v>
      </c>
      <c r="M269" s="78" t="s">
        <v>1081</v>
      </c>
      <c r="N269" s="125" t="s">
        <v>2234</v>
      </c>
      <c r="Q269" s="174">
        <v>1.01</v>
      </c>
    </row>
    <row r="270" spans="1:17" ht="38.25">
      <c r="A270" s="26">
        <v>270</v>
      </c>
      <c r="B270" s="80" t="s">
        <v>3231</v>
      </c>
      <c r="C270" s="58"/>
      <c r="D270" s="75" t="s">
        <v>1415</v>
      </c>
      <c r="E270" s="75" t="s">
        <v>1782</v>
      </c>
      <c r="F270" s="75" t="s">
        <v>2667</v>
      </c>
      <c r="G270" s="76" t="s">
        <v>666</v>
      </c>
      <c r="H270" s="76" t="s">
        <v>667</v>
      </c>
      <c r="L270" s="89" t="s">
        <v>2912</v>
      </c>
      <c r="M270" s="78" t="s">
        <v>2913</v>
      </c>
      <c r="N270" s="125" t="s">
        <v>2234</v>
      </c>
      <c r="Q270" s="175">
        <v>1.01</v>
      </c>
    </row>
    <row r="271" spans="1:17" ht="38.25">
      <c r="A271" s="57">
        <v>271</v>
      </c>
      <c r="B271" s="80" t="s">
        <v>3231</v>
      </c>
      <c r="C271" s="58"/>
      <c r="D271" s="75" t="s">
        <v>1415</v>
      </c>
      <c r="E271" s="75" t="s">
        <v>1782</v>
      </c>
      <c r="F271" s="75" t="s">
        <v>2691</v>
      </c>
      <c r="G271" s="76" t="s">
        <v>666</v>
      </c>
      <c r="H271" s="76" t="s">
        <v>667</v>
      </c>
      <c r="L271" s="89" t="s">
        <v>2914</v>
      </c>
      <c r="M271" s="78" t="s">
        <v>2915</v>
      </c>
      <c r="N271" s="125" t="s">
        <v>2234</v>
      </c>
      <c r="Q271" s="174">
        <v>1.01</v>
      </c>
    </row>
    <row r="272" spans="1:15" ht="178.5">
      <c r="A272" s="26">
        <v>272</v>
      </c>
      <c r="B272" s="80" t="s">
        <v>2703</v>
      </c>
      <c r="D272" s="75" t="s">
        <v>673</v>
      </c>
      <c r="E272" s="108" t="s">
        <v>672</v>
      </c>
      <c r="F272" s="75" t="s">
        <v>2692</v>
      </c>
      <c r="G272" s="76" t="s">
        <v>661</v>
      </c>
      <c r="H272" s="76" t="s">
        <v>662</v>
      </c>
      <c r="L272" s="78" t="s">
        <v>575</v>
      </c>
      <c r="M272" s="78" t="s">
        <v>576</v>
      </c>
      <c r="N272" s="106" t="s">
        <v>2632</v>
      </c>
      <c r="O272" s="35">
        <v>17</v>
      </c>
    </row>
    <row r="273" spans="1:15" ht="127.5">
      <c r="A273" s="26">
        <v>273</v>
      </c>
      <c r="B273" s="80" t="s">
        <v>2703</v>
      </c>
      <c r="C273" s="58"/>
      <c r="D273" s="75" t="s">
        <v>673</v>
      </c>
      <c r="E273" s="108" t="s">
        <v>672</v>
      </c>
      <c r="F273" s="75" t="s">
        <v>2684</v>
      </c>
      <c r="G273" s="76" t="s">
        <v>661</v>
      </c>
      <c r="H273" s="76" t="s">
        <v>662</v>
      </c>
      <c r="L273" s="78" t="s">
        <v>319</v>
      </c>
      <c r="M273" s="78" t="s">
        <v>320</v>
      </c>
      <c r="N273" s="106" t="s">
        <v>2633</v>
      </c>
      <c r="O273" s="35">
        <v>17</v>
      </c>
    </row>
    <row r="274" spans="1:17" ht="38.25">
      <c r="A274" s="57">
        <v>274</v>
      </c>
      <c r="B274" s="80" t="s">
        <v>2694</v>
      </c>
      <c r="C274" s="58"/>
      <c r="D274" s="75" t="s">
        <v>1783</v>
      </c>
      <c r="E274" s="108" t="s">
        <v>672</v>
      </c>
      <c r="F274" s="75" t="s">
        <v>1799</v>
      </c>
      <c r="G274" s="76" t="s">
        <v>661</v>
      </c>
      <c r="H274" s="76" t="s">
        <v>662</v>
      </c>
      <c r="L274" s="78" t="s">
        <v>708</v>
      </c>
      <c r="M274" s="78" t="s">
        <v>1301</v>
      </c>
      <c r="N274" s="125" t="s">
        <v>115</v>
      </c>
      <c r="O274" s="35">
        <v>8</v>
      </c>
      <c r="Q274" s="175">
        <v>1.02</v>
      </c>
    </row>
    <row r="275" spans="1:17" ht="12.75">
      <c r="A275" s="26">
        <v>275</v>
      </c>
      <c r="B275" s="80" t="s">
        <v>421</v>
      </c>
      <c r="C275" s="58"/>
      <c r="D275" s="75" t="s">
        <v>1416</v>
      </c>
      <c r="E275" s="75" t="s">
        <v>1782</v>
      </c>
      <c r="F275" s="75" t="s">
        <v>1787</v>
      </c>
      <c r="G275" s="76" t="s">
        <v>666</v>
      </c>
      <c r="H275" s="76" t="s">
        <v>667</v>
      </c>
      <c r="L275" s="78" t="s">
        <v>1228</v>
      </c>
      <c r="M275" s="78" t="s">
        <v>65</v>
      </c>
      <c r="N275" s="125" t="s">
        <v>332</v>
      </c>
      <c r="Q275" s="175">
        <v>1.01</v>
      </c>
    </row>
    <row r="276" spans="1:17" ht="51">
      <c r="A276" s="26">
        <v>276</v>
      </c>
      <c r="B276" s="80" t="s">
        <v>421</v>
      </c>
      <c r="D276" s="75" t="s">
        <v>1416</v>
      </c>
      <c r="E276" s="108" t="s">
        <v>1782</v>
      </c>
      <c r="F276" s="75" t="s">
        <v>2669</v>
      </c>
      <c r="G276" s="76" t="s">
        <v>661</v>
      </c>
      <c r="H276" s="76" t="s">
        <v>662</v>
      </c>
      <c r="L276" s="78" t="s">
        <v>1229</v>
      </c>
      <c r="M276" s="78" t="s">
        <v>1130</v>
      </c>
      <c r="N276" s="125" t="s">
        <v>2581</v>
      </c>
      <c r="O276" s="35">
        <v>8</v>
      </c>
      <c r="Q276" s="174"/>
    </row>
    <row r="277" spans="1:17" ht="51">
      <c r="A277" s="57">
        <v>277</v>
      </c>
      <c r="B277" s="80" t="s">
        <v>2703</v>
      </c>
      <c r="C277" s="58"/>
      <c r="D277" s="75" t="s">
        <v>1783</v>
      </c>
      <c r="E277" s="108" t="s">
        <v>672</v>
      </c>
      <c r="F277" s="75"/>
      <c r="G277" s="76" t="s">
        <v>661</v>
      </c>
      <c r="H277" s="76" t="s">
        <v>662</v>
      </c>
      <c r="L277" s="78" t="s">
        <v>322</v>
      </c>
      <c r="M277" s="78" t="s">
        <v>323</v>
      </c>
      <c r="N277" s="125" t="s">
        <v>115</v>
      </c>
      <c r="O277" s="35">
        <v>8</v>
      </c>
      <c r="Q277" s="175">
        <v>1.02</v>
      </c>
    </row>
    <row r="278" spans="1:17" ht="12.75">
      <c r="A278" s="26">
        <v>278</v>
      </c>
      <c r="B278" s="80" t="s">
        <v>2695</v>
      </c>
      <c r="C278" s="58"/>
      <c r="D278" s="75" t="s">
        <v>1416</v>
      </c>
      <c r="E278" s="75" t="s">
        <v>1782</v>
      </c>
      <c r="F278" s="75" t="s">
        <v>1796</v>
      </c>
      <c r="G278" s="76" t="s">
        <v>666</v>
      </c>
      <c r="H278" s="76" t="s">
        <v>662</v>
      </c>
      <c r="L278" s="78"/>
      <c r="M278" s="78" t="s">
        <v>1071</v>
      </c>
      <c r="N278" s="125" t="s">
        <v>332</v>
      </c>
      <c r="Q278" s="175">
        <v>1.01</v>
      </c>
    </row>
    <row r="279" spans="1:17" ht="12.75">
      <c r="A279" s="26">
        <v>279</v>
      </c>
      <c r="B279" s="80" t="s">
        <v>2695</v>
      </c>
      <c r="C279" s="58"/>
      <c r="D279" s="75" t="s">
        <v>1416</v>
      </c>
      <c r="E279" s="75" t="s">
        <v>1782</v>
      </c>
      <c r="F279" s="75" t="s">
        <v>1799</v>
      </c>
      <c r="G279" s="76" t="s">
        <v>666</v>
      </c>
      <c r="H279" s="76" t="s">
        <v>662</v>
      </c>
      <c r="L279" s="78"/>
      <c r="M279" s="78" t="s">
        <v>1071</v>
      </c>
      <c r="N279" s="125" t="s">
        <v>332</v>
      </c>
      <c r="Q279" s="175">
        <v>1.01</v>
      </c>
    </row>
    <row r="280" spans="1:17" ht="25.5">
      <c r="A280" s="57">
        <v>280</v>
      </c>
      <c r="B280" s="80" t="s">
        <v>3231</v>
      </c>
      <c r="C280" s="58"/>
      <c r="D280" s="75" t="s">
        <v>1416</v>
      </c>
      <c r="E280" s="75" t="s">
        <v>1782</v>
      </c>
      <c r="F280" s="75" t="s">
        <v>1799</v>
      </c>
      <c r="G280" s="76" t="s">
        <v>666</v>
      </c>
      <c r="H280" s="76" t="s">
        <v>667</v>
      </c>
      <c r="L280" s="78" t="s">
        <v>2916</v>
      </c>
      <c r="M280" s="78" t="s">
        <v>2917</v>
      </c>
      <c r="N280" s="125" t="s">
        <v>332</v>
      </c>
      <c r="Q280" s="174">
        <v>1.01</v>
      </c>
    </row>
    <row r="281" spans="1:16" ht="38.25">
      <c r="A281" s="26">
        <v>281</v>
      </c>
      <c r="B281" s="80" t="s">
        <v>80</v>
      </c>
      <c r="C281" s="58"/>
      <c r="D281" s="75" t="s">
        <v>2666</v>
      </c>
      <c r="E281" s="108" t="s">
        <v>1782</v>
      </c>
      <c r="F281" s="75" t="s">
        <v>2692</v>
      </c>
      <c r="G281" s="76" t="s">
        <v>661</v>
      </c>
      <c r="H281" s="76" t="s">
        <v>662</v>
      </c>
      <c r="I281" s="62"/>
      <c r="J281" s="59"/>
      <c r="K281" s="61"/>
      <c r="L281" s="78" t="s">
        <v>2466</v>
      </c>
      <c r="M281" s="78" t="s">
        <v>2467</v>
      </c>
      <c r="N281" s="124" t="s">
        <v>1636</v>
      </c>
      <c r="O281" s="60">
        <v>5</v>
      </c>
      <c r="P281" s="60"/>
    </row>
    <row r="282" spans="1:17" ht="76.5">
      <c r="A282" s="57">
        <v>282</v>
      </c>
      <c r="B282" s="91" t="s">
        <v>2702</v>
      </c>
      <c r="C282" s="58"/>
      <c r="D282" s="75" t="s">
        <v>671</v>
      </c>
      <c r="E282" s="75" t="s">
        <v>672</v>
      </c>
      <c r="F282" s="75" t="s">
        <v>659</v>
      </c>
      <c r="G282" s="76" t="s">
        <v>666</v>
      </c>
      <c r="H282" s="76" t="s">
        <v>667</v>
      </c>
      <c r="L282" s="78" t="s">
        <v>183</v>
      </c>
      <c r="M282" s="78" t="s">
        <v>184</v>
      </c>
      <c r="N282" s="125" t="s">
        <v>2238</v>
      </c>
      <c r="Q282" s="175">
        <v>1.01</v>
      </c>
    </row>
    <row r="283" spans="1:17" ht="38.25">
      <c r="A283" s="26">
        <v>283</v>
      </c>
      <c r="B283" s="80" t="s">
        <v>2700</v>
      </c>
      <c r="D283" s="75" t="s">
        <v>1415</v>
      </c>
      <c r="E283" s="108" t="s">
        <v>1782</v>
      </c>
      <c r="F283" s="75" t="s">
        <v>674</v>
      </c>
      <c r="G283" s="76" t="s">
        <v>661</v>
      </c>
      <c r="H283" s="76" t="s">
        <v>667</v>
      </c>
      <c r="L283" s="78" t="s">
        <v>698</v>
      </c>
      <c r="M283" s="78" t="s">
        <v>699</v>
      </c>
      <c r="N283" s="125" t="s">
        <v>115</v>
      </c>
      <c r="O283" s="35">
        <v>8</v>
      </c>
      <c r="Q283" s="175">
        <v>1.02</v>
      </c>
    </row>
    <row r="284" spans="1:17" ht="51">
      <c r="A284" s="27">
        <v>285</v>
      </c>
      <c r="B284" s="80" t="s">
        <v>2695</v>
      </c>
      <c r="C284" s="58"/>
      <c r="D284" s="75" t="s">
        <v>671</v>
      </c>
      <c r="E284" s="75" t="s">
        <v>672</v>
      </c>
      <c r="F284" s="75" t="s">
        <v>1784</v>
      </c>
      <c r="G284" s="76" t="s">
        <v>666</v>
      </c>
      <c r="H284" s="76" t="s">
        <v>662</v>
      </c>
      <c r="L284" s="78" t="s">
        <v>1076</v>
      </c>
      <c r="M284" s="78" t="s">
        <v>1077</v>
      </c>
      <c r="N284" s="125" t="s">
        <v>2240</v>
      </c>
      <c r="Q284" s="175">
        <v>1.01</v>
      </c>
    </row>
    <row r="285" spans="1:17" ht="51">
      <c r="A285" s="26">
        <v>286</v>
      </c>
      <c r="B285" s="80" t="s">
        <v>2695</v>
      </c>
      <c r="C285" s="58"/>
      <c r="D285" s="75" t="s">
        <v>671</v>
      </c>
      <c r="E285" s="75" t="s">
        <v>672</v>
      </c>
      <c r="F285" s="75" t="s">
        <v>660</v>
      </c>
      <c r="G285" s="76" t="s">
        <v>666</v>
      </c>
      <c r="H285" s="76" t="s">
        <v>662</v>
      </c>
      <c r="L285" s="78" t="s">
        <v>1076</v>
      </c>
      <c r="M285" s="78" t="s">
        <v>1077</v>
      </c>
      <c r="N285" s="125" t="s">
        <v>2240</v>
      </c>
      <c r="Q285" s="174">
        <v>1.01</v>
      </c>
    </row>
    <row r="286" spans="1:17" ht="25.5">
      <c r="A286" s="26">
        <v>287</v>
      </c>
      <c r="B286" s="79" t="s">
        <v>3231</v>
      </c>
      <c r="C286" s="58"/>
      <c r="D286" s="75" t="s">
        <v>671</v>
      </c>
      <c r="E286" s="75" t="s">
        <v>672</v>
      </c>
      <c r="F286" s="75" t="s">
        <v>2682</v>
      </c>
      <c r="G286" s="76" t="s">
        <v>666</v>
      </c>
      <c r="H286" s="76" t="s">
        <v>667</v>
      </c>
      <c r="L286" s="78" t="s">
        <v>2908</v>
      </c>
      <c r="M286" s="78" t="s">
        <v>2909</v>
      </c>
      <c r="N286" s="125" t="s">
        <v>332</v>
      </c>
      <c r="Q286" s="175">
        <v>1.01</v>
      </c>
    </row>
    <row r="287" spans="1:17" ht="153">
      <c r="A287" s="26">
        <v>288</v>
      </c>
      <c r="B287" s="80" t="s">
        <v>2703</v>
      </c>
      <c r="C287" s="58"/>
      <c r="D287" s="75" t="s">
        <v>1415</v>
      </c>
      <c r="E287" s="108" t="s">
        <v>1782</v>
      </c>
      <c r="F287" s="75" t="s">
        <v>674</v>
      </c>
      <c r="G287" s="76" t="s">
        <v>661</v>
      </c>
      <c r="H287" s="76" t="s">
        <v>662</v>
      </c>
      <c r="L287" s="78" t="s">
        <v>324</v>
      </c>
      <c r="M287" s="78" t="s">
        <v>325</v>
      </c>
      <c r="N287" s="125" t="s">
        <v>282</v>
      </c>
      <c r="O287" s="35">
        <v>10</v>
      </c>
      <c r="P287" s="35">
        <v>20</v>
      </c>
      <c r="Q287" s="174">
        <v>1.03</v>
      </c>
    </row>
    <row r="288" spans="1:17" ht="25.5">
      <c r="A288" s="57">
        <v>289</v>
      </c>
      <c r="B288" s="80" t="s">
        <v>3231</v>
      </c>
      <c r="C288" s="58"/>
      <c r="D288" s="75" t="s">
        <v>222</v>
      </c>
      <c r="E288" s="75" t="s">
        <v>2667</v>
      </c>
      <c r="F288" s="75" t="s">
        <v>2683</v>
      </c>
      <c r="G288" s="76" t="s">
        <v>666</v>
      </c>
      <c r="H288" s="76" t="s">
        <v>667</v>
      </c>
      <c r="L288" s="89" t="s">
        <v>2904</v>
      </c>
      <c r="M288" s="78" t="s">
        <v>2905</v>
      </c>
      <c r="N288" s="125" t="s">
        <v>332</v>
      </c>
      <c r="Q288" s="175">
        <v>1.01</v>
      </c>
    </row>
    <row r="289" spans="1:17" ht="51">
      <c r="A289" s="26">
        <v>289</v>
      </c>
      <c r="B289" s="80" t="s">
        <v>2703</v>
      </c>
      <c r="C289" s="58"/>
      <c r="D289" s="75" t="s">
        <v>671</v>
      </c>
      <c r="E289" s="75" t="s">
        <v>672</v>
      </c>
      <c r="F289" s="75"/>
      <c r="G289" s="76" t="s">
        <v>666</v>
      </c>
      <c r="H289" s="76" t="s">
        <v>667</v>
      </c>
      <c r="L289" s="78" t="s">
        <v>2644</v>
      </c>
      <c r="M289" s="78" t="s">
        <v>574</v>
      </c>
      <c r="N289" s="125" t="s">
        <v>2240</v>
      </c>
      <c r="Q289" s="175">
        <v>1.01</v>
      </c>
    </row>
    <row r="290" spans="1:15" ht="51">
      <c r="A290" s="27">
        <v>290</v>
      </c>
      <c r="B290" s="79" t="s">
        <v>2700</v>
      </c>
      <c r="C290" s="58"/>
      <c r="D290" s="75" t="s">
        <v>1416</v>
      </c>
      <c r="E290" s="108" t="s">
        <v>1782</v>
      </c>
      <c r="F290" s="75" t="s">
        <v>676</v>
      </c>
      <c r="G290" s="76" t="s">
        <v>661</v>
      </c>
      <c r="H290" s="76" t="s">
        <v>667</v>
      </c>
      <c r="L290" s="78" t="s">
        <v>700</v>
      </c>
      <c r="M290" s="78" t="s">
        <v>701</v>
      </c>
      <c r="N290" s="125" t="s">
        <v>116</v>
      </c>
      <c r="O290" s="35">
        <v>8</v>
      </c>
    </row>
    <row r="291" spans="1:17" ht="25.5">
      <c r="A291" s="26">
        <v>291</v>
      </c>
      <c r="B291" s="80" t="s">
        <v>79</v>
      </c>
      <c r="C291" s="58"/>
      <c r="D291" s="75" t="s">
        <v>673</v>
      </c>
      <c r="E291" s="75" t="s">
        <v>672</v>
      </c>
      <c r="F291" s="75" t="s">
        <v>1781</v>
      </c>
      <c r="G291" s="76" t="s">
        <v>666</v>
      </c>
      <c r="H291" s="76" t="s">
        <v>667</v>
      </c>
      <c r="L291" s="78" t="s">
        <v>1820</v>
      </c>
      <c r="M291" s="78" t="s">
        <v>1821</v>
      </c>
      <c r="N291" s="125" t="s">
        <v>332</v>
      </c>
      <c r="Q291" s="174">
        <v>1.01</v>
      </c>
    </row>
    <row r="292" spans="1:17" ht="12.75">
      <c r="A292" s="27">
        <v>292</v>
      </c>
      <c r="B292" s="79" t="s">
        <v>79</v>
      </c>
      <c r="C292" s="58"/>
      <c r="D292" s="75" t="s">
        <v>673</v>
      </c>
      <c r="E292" s="75" t="s">
        <v>672</v>
      </c>
      <c r="F292" s="75" t="s">
        <v>1782</v>
      </c>
      <c r="G292" s="76" t="s">
        <v>666</v>
      </c>
      <c r="H292" s="76" t="s">
        <v>667</v>
      </c>
      <c r="L292" s="78" t="s">
        <v>1822</v>
      </c>
      <c r="M292" s="78" t="s">
        <v>1823</v>
      </c>
      <c r="N292" s="125" t="s">
        <v>332</v>
      </c>
      <c r="Q292" s="175">
        <v>1.01</v>
      </c>
    </row>
    <row r="293" spans="1:17" ht="38.25">
      <c r="A293" s="26">
        <v>293</v>
      </c>
      <c r="B293" s="80" t="s">
        <v>2697</v>
      </c>
      <c r="C293" s="58"/>
      <c r="D293" s="75" t="s">
        <v>673</v>
      </c>
      <c r="E293" s="75" t="s">
        <v>672</v>
      </c>
      <c r="F293" s="75" t="s">
        <v>1904</v>
      </c>
      <c r="G293" s="76" t="s">
        <v>666</v>
      </c>
      <c r="H293" s="76" t="s">
        <v>667</v>
      </c>
      <c r="L293" s="78" t="s">
        <v>2659</v>
      </c>
      <c r="M293" s="78" t="s">
        <v>2660</v>
      </c>
      <c r="N293" s="125" t="s">
        <v>332</v>
      </c>
      <c r="Q293" s="175">
        <v>1.01</v>
      </c>
    </row>
    <row r="294" spans="1:17" ht="38.25">
      <c r="A294" s="26">
        <v>294</v>
      </c>
      <c r="B294" s="80" t="s">
        <v>2693</v>
      </c>
      <c r="C294" s="58"/>
      <c r="D294" s="75" t="s">
        <v>673</v>
      </c>
      <c r="E294" s="75" t="s">
        <v>672</v>
      </c>
      <c r="F294" s="75" t="s">
        <v>2692</v>
      </c>
      <c r="G294" s="76" t="s">
        <v>666</v>
      </c>
      <c r="H294" s="76" t="s">
        <v>667</v>
      </c>
      <c r="L294" s="78" t="s">
        <v>208</v>
      </c>
      <c r="M294" s="78" t="s">
        <v>209</v>
      </c>
      <c r="N294" s="125" t="s">
        <v>2241</v>
      </c>
      <c r="Q294" s="174">
        <v>1.01</v>
      </c>
    </row>
    <row r="295" spans="1:15" ht="76.5">
      <c r="A295" s="27">
        <v>295</v>
      </c>
      <c r="B295" s="80" t="s">
        <v>2700</v>
      </c>
      <c r="C295" s="58"/>
      <c r="D295" s="75" t="s">
        <v>1416</v>
      </c>
      <c r="E295" s="108" t="s">
        <v>1782</v>
      </c>
      <c r="F295" s="75" t="s">
        <v>1790</v>
      </c>
      <c r="G295" s="76" t="s">
        <v>661</v>
      </c>
      <c r="H295" s="76" t="s">
        <v>667</v>
      </c>
      <c r="L295" s="78" t="s">
        <v>702</v>
      </c>
      <c r="M295" s="78" t="s">
        <v>703</v>
      </c>
      <c r="N295" s="125" t="s">
        <v>2581</v>
      </c>
      <c r="O295" s="35">
        <v>8</v>
      </c>
    </row>
    <row r="296" spans="1:17" ht="25.5">
      <c r="A296" s="26">
        <v>296</v>
      </c>
      <c r="B296" s="80" t="s">
        <v>3231</v>
      </c>
      <c r="C296" s="58"/>
      <c r="D296" s="75" t="s">
        <v>673</v>
      </c>
      <c r="E296" s="75" t="s">
        <v>672</v>
      </c>
      <c r="F296" s="75" t="s">
        <v>1782</v>
      </c>
      <c r="G296" s="76" t="s">
        <v>666</v>
      </c>
      <c r="H296" s="76" t="s">
        <v>667</v>
      </c>
      <c r="L296" s="89" t="s">
        <v>2910</v>
      </c>
      <c r="M296" s="78" t="s">
        <v>2911</v>
      </c>
      <c r="N296" s="125" t="s">
        <v>332</v>
      </c>
      <c r="Q296" s="174">
        <v>1.01</v>
      </c>
    </row>
    <row r="297" spans="1:17" ht="12.75">
      <c r="A297" s="57">
        <v>297</v>
      </c>
      <c r="B297" s="80" t="s">
        <v>421</v>
      </c>
      <c r="C297" s="58"/>
      <c r="D297" s="75" t="s">
        <v>1416</v>
      </c>
      <c r="E297" s="75" t="s">
        <v>1782</v>
      </c>
      <c r="F297" s="75" t="s">
        <v>2669</v>
      </c>
      <c r="G297" s="76" t="s">
        <v>666</v>
      </c>
      <c r="H297" s="76" t="s">
        <v>667</v>
      </c>
      <c r="L297" s="78" t="s">
        <v>1228</v>
      </c>
      <c r="M297" s="78" t="s">
        <v>65</v>
      </c>
      <c r="N297" s="125" t="s">
        <v>332</v>
      </c>
      <c r="Q297" s="175">
        <v>1.01</v>
      </c>
    </row>
    <row r="298" spans="1:17" ht="38.25">
      <c r="A298" s="26">
        <v>298</v>
      </c>
      <c r="B298" s="80" t="s">
        <v>2703</v>
      </c>
      <c r="D298" s="75" t="s">
        <v>1416</v>
      </c>
      <c r="E298" s="108" t="s">
        <v>1782</v>
      </c>
      <c r="F298" s="75" t="s">
        <v>2669</v>
      </c>
      <c r="G298" s="76" t="s">
        <v>661</v>
      </c>
      <c r="H298" s="76" t="s">
        <v>662</v>
      </c>
      <c r="L298" s="78" t="s">
        <v>326</v>
      </c>
      <c r="M298" s="78" t="s">
        <v>327</v>
      </c>
      <c r="N298" s="125" t="s">
        <v>2581</v>
      </c>
      <c r="O298" s="35">
        <v>8</v>
      </c>
      <c r="Q298" s="174"/>
    </row>
    <row r="299" spans="1:15" ht="51">
      <c r="A299" s="26">
        <v>299</v>
      </c>
      <c r="B299" s="80" t="s">
        <v>80</v>
      </c>
      <c r="C299" s="58"/>
      <c r="D299" s="75" t="s">
        <v>2453</v>
      </c>
      <c r="E299" s="108" t="s">
        <v>2687</v>
      </c>
      <c r="F299" s="75" t="s">
        <v>1784</v>
      </c>
      <c r="G299" s="76" t="s">
        <v>661</v>
      </c>
      <c r="H299" s="76" t="s">
        <v>662</v>
      </c>
      <c r="L299" s="78" t="s">
        <v>2468</v>
      </c>
      <c r="M299" s="78" t="s">
        <v>2469</v>
      </c>
      <c r="N299" s="125" t="s">
        <v>129</v>
      </c>
      <c r="O299" s="35">
        <v>7</v>
      </c>
    </row>
    <row r="300" spans="1:17" ht="25.5">
      <c r="A300" s="57">
        <v>300</v>
      </c>
      <c r="B300" s="80" t="s">
        <v>2703</v>
      </c>
      <c r="C300" s="58"/>
      <c r="D300" s="75" t="s">
        <v>673</v>
      </c>
      <c r="E300" s="75" t="s">
        <v>672</v>
      </c>
      <c r="F300" s="75" t="s">
        <v>1782</v>
      </c>
      <c r="G300" s="76" t="s">
        <v>666</v>
      </c>
      <c r="H300" s="76" t="s">
        <v>667</v>
      </c>
      <c r="I300" s="62"/>
      <c r="J300" s="59"/>
      <c r="K300" s="61"/>
      <c r="L300" s="78" t="s">
        <v>2644</v>
      </c>
      <c r="M300" s="78" t="s">
        <v>321</v>
      </c>
      <c r="N300" s="124" t="s">
        <v>332</v>
      </c>
      <c r="O300" s="60"/>
      <c r="P300" s="60"/>
      <c r="Q300" s="175">
        <v>1.01</v>
      </c>
    </row>
    <row r="301" spans="1:17" ht="38.25">
      <c r="A301" s="26">
        <v>301</v>
      </c>
      <c r="B301" s="80" t="s">
        <v>79</v>
      </c>
      <c r="C301" s="58"/>
      <c r="D301" s="75" t="s">
        <v>1783</v>
      </c>
      <c r="E301" s="75" t="s">
        <v>1782</v>
      </c>
      <c r="F301" s="75" t="s">
        <v>1784</v>
      </c>
      <c r="G301" s="76" t="s">
        <v>666</v>
      </c>
      <c r="H301" s="76" t="s">
        <v>667</v>
      </c>
      <c r="L301" s="78" t="s">
        <v>1824</v>
      </c>
      <c r="M301" s="78" t="s">
        <v>1825</v>
      </c>
      <c r="N301" s="125" t="s">
        <v>2236</v>
      </c>
      <c r="Q301" s="175">
        <v>1.01</v>
      </c>
    </row>
    <row r="302" spans="1:17" ht="51">
      <c r="A302" s="57">
        <v>302</v>
      </c>
      <c r="B302" s="80" t="s">
        <v>80</v>
      </c>
      <c r="C302" s="58"/>
      <c r="D302" s="75" t="s">
        <v>2454</v>
      </c>
      <c r="E302" s="108" t="s">
        <v>2687</v>
      </c>
      <c r="F302" s="75" t="s">
        <v>554</v>
      </c>
      <c r="G302" s="76" t="s">
        <v>661</v>
      </c>
      <c r="H302" s="76" t="s">
        <v>662</v>
      </c>
      <c r="L302" s="78" t="s">
        <v>2468</v>
      </c>
      <c r="M302" s="78" t="s">
        <v>2469</v>
      </c>
      <c r="N302" s="125" t="s">
        <v>129</v>
      </c>
      <c r="O302" s="35">
        <v>7</v>
      </c>
      <c r="Q302" s="174"/>
    </row>
    <row r="303" spans="1:15" ht="114.75">
      <c r="A303" s="26">
        <v>303</v>
      </c>
      <c r="B303" s="80" t="s">
        <v>2700</v>
      </c>
      <c r="C303" s="58"/>
      <c r="D303" s="75" t="s">
        <v>1906</v>
      </c>
      <c r="E303" s="108" t="s">
        <v>2687</v>
      </c>
      <c r="F303" s="75" t="s">
        <v>2667</v>
      </c>
      <c r="G303" s="76" t="s">
        <v>661</v>
      </c>
      <c r="H303" s="76" t="s">
        <v>667</v>
      </c>
      <c r="L303" s="78" t="s">
        <v>1408</v>
      </c>
      <c r="M303" s="78" t="s">
        <v>1409</v>
      </c>
      <c r="N303" s="125" t="s">
        <v>2582</v>
      </c>
      <c r="O303" s="35">
        <v>8</v>
      </c>
    </row>
    <row r="304" spans="1:17" ht="38.25">
      <c r="A304" s="26">
        <v>304</v>
      </c>
      <c r="B304" s="80" t="s">
        <v>2697</v>
      </c>
      <c r="C304" s="58"/>
      <c r="D304" s="75" t="s">
        <v>1906</v>
      </c>
      <c r="E304" s="75" t="s">
        <v>1782</v>
      </c>
      <c r="F304" s="75" t="s">
        <v>1907</v>
      </c>
      <c r="G304" s="76" t="s">
        <v>666</v>
      </c>
      <c r="H304" s="76" t="s">
        <v>667</v>
      </c>
      <c r="L304" s="78" t="s">
        <v>2661</v>
      </c>
      <c r="M304" s="78" t="s">
        <v>2662</v>
      </c>
      <c r="N304" s="125" t="s">
        <v>332</v>
      </c>
      <c r="Q304" s="175">
        <v>1.01</v>
      </c>
    </row>
    <row r="305" spans="1:17" ht="89.25">
      <c r="A305" s="57">
        <v>305</v>
      </c>
      <c r="B305" s="80" t="s">
        <v>2700</v>
      </c>
      <c r="C305" s="58"/>
      <c r="D305" s="75" t="s">
        <v>1906</v>
      </c>
      <c r="E305" s="75" t="s">
        <v>1782</v>
      </c>
      <c r="F305" s="75" t="s">
        <v>1907</v>
      </c>
      <c r="G305" s="76" t="s">
        <v>666</v>
      </c>
      <c r="H305" s="76" t="s">
        <v>667</v>
      </c>
      <c r="L305" s="78" t="s">
        <v>704</v>
      </c>
      <c r="M305" s="78" t="s">
        <v>705</v>
      </c>
      <c r="N305" s="125" t="s">
        <v>2242</v>
      </c>
      <c r="Q305" s="174">
        <v>1.01</v>
      </c>
    </row>
    <row r="306" spans="1:15" ht="153">
      <c r="A306" s="26">
        <v>306</v>
      </c>
      <c r="B306" s="80" t="s">
        <v>421</v>
      </c>
      <c r="C306" s="58"/>
      <c r="D306" s="75" t="s">
        <v>1906</v>
      </c>
      <c r="E306" s="108" t="s">
        <v>2687</v>
      </c>
      <c r="F306" s="75" t="s">
        <v>2667</v>
      </c>
      <c r="G306" s="76" t="s">
        <v>661</v>
      </c>
      <c r="H306" s="76" t="s">
        <v>662</v>
      </c>
      <c r="L306" s="78" t="s">
        <v>1131</v>
      </c>
      <c r="M306" s="78" t="s">
        <v>452</v>
      </c>
      <c r="N306" s="125" t="s">
        <v>2583</v>
      </c>
      <c r="O306" s="35">
        <v>8</v>
      </c>
    </row>
    <row r="307" spans="1:17" ht="140.25">
      <c r="A307" s="57">
        <v>307</v>
      </c>
      <c r="B307" s="79" t="s">
        <v>2703</v>
      </c>
      <c r="C307" s="58"/>
      <c r="D307" s="75" t="s">
        <v>1906</v>
      </c>
      <c r="E307" s="108" t="s">
        <v>2687</v>
      </c>
      <c r="F307" s="75" t="s">
        <v>1904</v>
      </c>
      <c r="G307" s="76" t="s">
        <v>661</v>
      </c>
      <c r="H307" s="76" t="s">
        <v>662</v>
      </c>
      <c r="L307" s="78" t="s">
        <v>678</v>
      </c>
      <c r="M307" s="78" t="s">
        <v>86</v>
      </c>
      <c r="N307" s="125" t="s">
        <v>115</v>
      </c>
      <c r="O307" s="35">
        <v>8</v>
      </c>
      <c r="Q307" s="174">
        <v>1.02</v>
      </c>
    </row>
    <row r="308" spans="1:17" ht="63.75">
      <c r="A308" s="26">
        <v>308</v>
      </c>
      <c r="B308" s="80" t="s">
        <v>3232</v>
      </c>
      <c r="C308" s="58"/>
      <c r="D308" s="75" t="s">
        <v>1906</v>
      </c>
      <c r="E308" s="75" t="s">
        <v>1782</v>
      </c>
      <c r="F308" s="75" t="s">
        <v>2112</v>
      </c>
      <c r="G308" s="76" t="s">
        <v>666</v>
      </c>
      <c r="H308" s="76" t="s">
        <v>667</v>
      </c>
      <c r="L308" s="78" t="s">
        <v>1767</v>
      </c>
      <c r="M308" s="78" t="s">
        <v>1768</v>
      </c>
      <c r="N308" s="125" t="s">
        <v>332</v>
      </c>
      <c r="Q308" s="175">
        <v>1.01</v>
      </c>
    </row>
    <row r="309" spans="1:17" ht="38.25">
      <c r="A309" s="57">
        <v>309</v>
      </c>
      <c r="B309" s="79" t="s">
        <v>3232</v>
      </c>
      <c r="C309" s="58"/>
      <c r="D309" s="75" t="s">
        <v>1906</v>
      </c>
      <c r="E309" s="75" t="s">
        <v>2687</v>
      </c>
      <c r="F309" s="75" t="s">
        <v>659</v>
      </c>
      <c r="G309" s="76" t="s">
        <v>666</v>
      </c>
      <c r="H309" s="76" t="s">
        <v>667</v>
      </c>
      <c r="L309" s="78" t="s">
        <v>316</v>
      </c>
      <c r="M309" s="78" t="s">
        <v>317</v>
      </c>
      <c r="N309" s="125" t="s">
        <v>332</v>
      </c>
      <c r="Q309" s="174">
        <v>1.01</v>
      </c>
    </row>
    <row r="310" spans="1:17" ht="25.5">
      <c r="A310" s="26">
        <v>310</v>
      </c>
      <c r="B310" s="80" t="s">
        <v>3231</v>
      </c>
      <c r="C310" s="58"/>
      <c r="D310" s="75" t="s">
        <v>1906</v>
      </c>
      <c r="E310" s="75" t="s">
        <v>2687</v>
      </c>
      <c r="F310" s="75" t="s">
        <v>2666</v>
      </c>
      <c r="G310" s="76" t="s">
        <v>666</v>
      </c>
      <c r="H310" s="76" t="s">
        <v>667</v>
      </c>
      <c r="L310" s="89" t="s">
        <v>2918</v>
      </c>
      <c r="M310" s="78" t="s">
        <v>2919</v>
      </c>
      <c r="N310" s="125" t="s">
        <v>332</v>
      </c>
      <c r="Q310" s="175">
        <v>1.01</v>
      </c>
    </row>
    <row r="311" spans="1:17" ht="76.5">
      <c r="A311" s="26">
        <v>311</v>
      </c>
      <c r="B311" s="80" t="s">
        <v>2700</v>
      </c>
      <c r="C311" s="58"/>
      <c r="D311" s="75" t="s">
        <v>1785</v>
      </c>
      <c r="E311" s="108" t="s">
        <v>2687</v>
      </c>
      <c r="F311" s="75" t="s">
        <v>1787</v>
      </c>
      <c r="G311" s="76" t="s">
        <v>661</v>
      </c>
      <c r="H311" s="76" t="s">
        <v>667</v>
      </c>
      <c r="L311" s="78" t="s">
        <v>1410</v>
      </c>
      <c r="M311" s="78" t="s">
        <v>1411</v>
      </c>
      <c r="N311" s="125" t="s">
        <v>1264</v>
      </c>
      <c r="O311" s="35">
        <v>8515</v>
      </c>
      <c r="Q311" s="175">
        <v>1.02</v>
      </c>
    </row>
    <row r="312" spans="1:17" ht="38.25">
      <c r="A312" s="57">
        <v>312</v>
      </c>
      <c r="B312" s="80" t="s">
        <v>79</v>
      </c>
      <c r="C312" s="58"/>
      <c r="D312" s="75" t="s">
        <v>1785</v>
      </c>
      <c r="E312" s="75" t="s">
        <v>2687</v>
      </c>
      <c r="F312" s="75" t="s">
        <v>1782</v>
      </c>
      <c r="G312" s="76" t="s">
        <v>666</v>
      </c>
      <c r="H312" s="76" t="s">
        <v>667</v>
      </c>
      <c r="L312" s="78" t="s">
        <v>1826</v>
      </c>
      <c r="M312" s="78" t="s">
        <v>1827</v>
      </c>
      <c r="N312" s="125" t="s">
        <v>2236</v>
      </c>
      <c r="Q312" s="175">
        <v>1.01</v>
      </c>
    </row>
    <row r="313" spans="1:17" ht="114.75">
      <c r="A313" s="57">
        <v>313</v>
      </c>
      <c r="B313" s="80" t="s">
        <v>2700</v>
      </c>
      <c r="C313" s="58"/>
      <c r="D313" s="75" t="s">
        <v>1785</v>
      </c>
      <c r="E313" s="108" t="s">
        <v>2687</v>
      </c>
      <c r="F313" s="75" t="s">
        <v>1799</v>
      </c>
      <c r="G313" s="76" t="s">
        <v>661</v>
      </c>
      <c r="H313" s="76" t="s">
        <v>667</v>
      </c>
      <c r="L313" s="78" t="s">
        <v>1412</v>
      </c>
      <c r="M313" s="78" t="s">
        <v>547</v>
      </c>
      <c r="N313" s="125" t="s">
        <v>1264</v>
      </c>
      <c r="O313" s="35">
        <v>8515</v>
      </c>
      <c r="Q313" s="174">
        <v>1.02</v>
      </c>
    </row>
    <row r="314" spans="1:17" ht="63.75">
      <c r="A314" s="57">
        <v>314</v>
      </c>
      <c r="B314" s="80" t="s">
        <v>421</v>
      </c>
      <c r="C314" s="58"/>
      <c r="D314" s="75" t="s">
        <v>1785</v>
      </c>
      <c r="E314" s="108" t="s">
        <v>2687</v>
      </c>
      <c r="F314" s="75" t="s">
        <v>2680</v>
      </c>
      <c r="G314" s="76" t="s">
        <v>661</v>
      </c>
      <c r="H314" s="76" t="s">
        <v>662</v>
      </c>
      <c r="L314" s="77" t="s">
        <v>461</v>
      </c>
      <c r="M314" s="77" t="s">
        <v>462</v>
      </c>
      <c r="N314" s="125" t="s">
        <v>537</v>
      </c>
      <c r="O314" s="35">
        <v>1</v>
      </c>
      <c r="Q314" s="175">
        <v>1.02</v>
      </c>
    </row>
    <row r="315" spans="1:17" ht="51">
      <c r="A315" s="57">
        <v>315</v>
      </c>
      <c r="B315" s="79" t="s">
        <v>2703</v>
      </c>
      <c r="C315" s="58"/>
      <c r="D315" s="75" t="s">
        <v>1785</v>
      </c>
      <c r="E315" s="108" t="s">
        <v>2687</v>
      </c>
      <c r="F315" s="75" t="s">
        <v>1793</v>
      </c>
      <c r="G315" s="76" t="s">
        <v>661</v>
      </c>
      <c r="H315" s="76" t="s">
        <v>662</v>
      </c>
      <c r="L315" s="78" t="s">
        <v>88</v>
      </c>
      <c r="M315" s="78" t="s">
        <v>89</v>
      </c>
      <c r="N315" s="125" t="s">
        <v>1264</v>
      </c>
      <c r="O315" s="35">
        <v>8515</v>
      </c>
      <c r="Q315" s="175">
        <v>1.02</v>
      </c>
    </row>
    <row r="316" spans="1:17" ht="25.5">
      <c r="A316" s="26">
        <v>316</v>
      </c>
      <c r="B316" s="80" t="s">
        <v>3232</v>
      </c>
      <c r="C316" s="58"/>
      <c r="D316" s="75" t="s">
        <v>1785</v>
      </c>
      <c r="E316" s="75" t="s">
        <v>2687</v>
      </c>
      <c r="F316" s="75" t="s">
        <v>2692</v>
      </c>
      <c r="G316" s="76" t="s">
        <v>666</v>
      </c>
      <c r="H316" s="76" t="s">
        <v>667</v>
      </c>
      <c r="L316" s="78" t="s">
        <v>318</v>
      </c>
      <c r="M316" s="78" t="s">
        <v>1459</v>
      </c>
      <c r="N316" s="125" t="s">
        <v>1264</v>
      </c>
      <c r="O316" s="35">
        <v>8515</v>
      </c>
      <c r="Q316" s="174">
        <v>1.02</v>
      </c>
    </row>
    <row r="317" spans="1:17" ht="25.5">
      <c r="A317" s="57">
        <v>317</v>
      </c>
      <c r="B317" s="79" t="s">
        <v>2695</v>
      </c>
      <c r="C317" s="58"/>
      <c r="D317" s="75" t="s">
        <v>1785</v>
      </c>
      <c r="E317" s="75" t="s">
        <v>2687</v>
      </c>
      <c r="F317" s="75" t="s">
        <v>2692</v>
      </c>
      <c r="G317" s="76" t="s">
        <v>666</v>
      </c>
      <c r="H317" s="76" t="s">
        <v>662</v>
      </c>
      <c r="L317" s="78" t="s">
        <v>1082</v>
      </c>
      <c r="M317" s="78" t="s">
        <v>1083</v>
      </c>
      <c r="N317" s="125" t="s">
        <v>1264</v>
      </c>
      <c r="O317" s="35">
        <v>8515</v>
      </c>
      <c r="Q317" s="175">
        <v>1.02</v>
      </c>
    </row>
    <row r="318" spans="1:17" ht="25.5">
      <c r="A318" s="26">
        <v>318</v>
      </c>
      <c r="B318" s="80" t="s">
        <v>2703</v>
      </c>
      <c r="C318" s="58"/>
      <c r="D318" s="75" t="s">
        <v>1785</v>
      </c>
      <c r="E318" s="75" t="s">
        <v>2687</v>
      </c>
      <c r="F318" s="75" t="s">
        <v>2692</v>
      </c>
      <c r="G318" s="76" t="s">
        <v>666</v>
      </c>
      <c r="H318" s="76" t="s">
        <v>667</v>
      </c>
      <c r="L318" s="78" t="s">
        <v>2644</v>
      </c>
      <c r="M318" s="78" t="s">
        <v>87</v>
      </c>
      <c r="N318" s="125" t="s">
        <v>1264</v>
      </c>
      <c r="O318" s="35">
        <v>8515</v>
      </c>
      <c r="Q318" s="174">
        <v>1.02</v>
      </c>
    </row>
    <row r="319" spans="1:17" ht="89.25">
      <c r="A319" s="57">
        <v>319</v>
      </c>
      <c r="B319" s="80" t="s">
        <v>2703</v>
      </c>
      <c r="C319" s="58"/>
      <c r="D319" s="75" t="s">
        <v>1785</v>
      </c>
      <c r="E319" s="108" t="s">
        <v>2687</v>
      </c>
      <c r="F319" s="75" t="s">
        <v>1799</v>
      </c>
      <c r="G319" s="76" t="s">
        <v>661</v>
      </c>
      <c r="H319" s="76" t="s">
        <v>662</v>
      </c>
      <c r="L319" s="78" t="s">
        <v>158</v>
      </c>
      <c r="M319" s="78" t="s">
        <v>159</v>
      </c>
      <c r="N319" s="125" t="s">
        <v>117</v>
      </c>
      <c r="O319" s="35">
        <v>8</v>
      </c>
      <c r="Q319" s="175">
        <v>1.02</v>
      </c>
    </row>
    <row r="320" spans="1:15" ht="38.25">
      <c r="A320" s="27">
        <v>320</v>
      </c>
      <c r="B320" s="80" t="s">
        <v>2695</v>
      </c>
      <c r="C320" s="58"/>
      <c r="D320" s="75" t="s">
        <v>2114</v>
      </c>
      <c r="E320" s="108" t="s">
        <v>1909</v>
      </c>
      <c r="F320" s="75" t="s">
        <v>1904</v>
      </c>
      <c r="G320" s="76" t="s">
        <v>661</v>
      </c>
      <c r="H320" s="76" t="s">
        <v>662</v>
      </c>
      <c r="L320" s="78" t="s">
        <v>1084</v>
      </c>
      <c r="M320" s="78" t="s">
        <v>1085</v>
      </c>
      <c r="N320" s="125" t="s">
        <v>2584</v>
      </c>
      <c r="O320" s="35">
        <v>8</v>
      </c>
    </row>
    <row r="321" spans="1:17" ht="12.75">
      <c r="A321" s="26">
        <v>321</v>
      </c>
      <c r="B321" s="80" t="s">
        <v>3232</v>
      </c>
      <c r="C321" s="58"/>
      <c r="D321" s="75" t="s">
        <v>2114</v>
      </c>
      <c r="E321" s="75" t="s">
        <v>1909</v>
      </c>
      <c r="F321" s="75" t="s">
        <v>2681</v>
      </c>
      <c r="G321" s="76" t="s">
        <v>666</v>
      </c>
      <c r="H321" s="76" t="s">
        <v>667</v>
      </c>
      <c r="L321" s="78" t="s">
        <v>1841</v>
      </c>
      <c r="M321" s="78" t="s">
        <v>1460</v>
      </c>
      <c r="N321" s="125" t="s">
        <v>332</v>
      </c>
      <c r="Q321" s="175">
        <v>1.01</v>
      </c>
    </row>
    <row r="322" spans="1:17" ht="127.5">
      <c r="A322" s="27">
        <v>322</v>
      </c>
      <c r="B322" s="80" t="s">
        <v>3232</v>
      </c>
      <c r="C322" s="58"/>
      <c r="D322" s="75" t="s">
        <v>2114</v>
      </c>
      <c r="E322" s="75" t="s">
        <v>1909</v>
      </c>
      <c r="F322" s="75" t="s">
        <v>1784</v>
      </c>
      <c r="G322" s="76" t="s">
        <v>666</v>
      </c>
      <c r="H322" s="76" t="s">
        <v>667</v>
      </c>
      <c r="L322" s="78" t="s">
        <v>1461</v>
      </c>
      <c r="M322" s="78" t="s">
        <v>1597</v>
      </c>
      <c r="N322" s="125" t="s">
        <v>1990</v>
      </c>
      <c r="Q322" s="174">
        <v>1.01</v>
      </c>
    </row>
    <row r="323" spans="1:17" ht="25.5">
      <c r="A323" s="26">
        <v>323</v>
      </c>
      <c r="B323" s="80" t="s">
        <v>3232</v>
      </c>
      <c r="C323" s="58"/>
      <c r="D323" s="75" t="s">
        <v>2114</v>
      </c>
      <c r="E323" s="75" t="s">
        <v>1909</v>
      </c>
      <c r="F323" s="75" t="s">
        <v>660</v>
      </c>
      <c r="G323" s="76" t="s">
        <v>666</v>
      </c>
      <c r="H323" s="76" t="s">
        <v>667</v>
      </c>
      <c r="L323" s="78" t="s">
        <v>1598</v>
      </c>
      <c r="M323" s="78" t="s">
        <v>1599</v>
      </c>
      <c r="N323" s="125" t="s">
        <v>1991</v>
      </c>
      <c r="Q323" s="175">
        <v>1.01</v>
      </c>
    </row>
    <row r="324" spans="1:17" ht="25.5">
      <c r="A324" s="27">
        <v>324</v>
      </c>
      <c r="B324" s="80" t="s">
        <v>3232</v>
      </c>
      <c r="C324" s="58"/>
      <c r="D324" s="75" t="s">
        <v>2114</v>
      </c>
      <c r="E324" s="75" t="s">
        <v>1909</v>
      </c>
      <c r="F324" s="75" t="s">
        <v>1904</v>
      </c>
      <c r="G324" s="76" t="s">
        <v>666</v>
      </c>
      <c r="H324" s="76" t="s">
        <v>667</v>
      </c>
      <c r="L324" s="78" t="s">
        <v>328</v>
      </c>
      <c r="M324" s="78" t="s">
        <v>329</v>
      </c>
      <c r="N324" s="125" t="s">
        <v>1992</v>
      </c>
      <c r="Q324" s="175">
        <v>1.01</v>
      </c>
    </row>
    <row r="325" spans="1:17" ht="51">
      <c r="A325" s="26">
        <v>325</v>
      </c>
      <c r="B325" s="80" t="s">
        <v>2703</v>
      </c>
      <c r="D325" s="75" t="s">
        <v>2114</v>
      </c>
      <c r="E325" s="108" t="s">
        <v>1909</v>
      </c>
      <c r="F325" s="75"/>
      <c r="G325" s="76" t="s">
        <v>661</v>
      </c>
      <c r="H325" s="76" t="s">
        <v>662</v>
      </c>
      <c r="L325" s="78" t="s">
        <v>160</v>
      </c>
      <c r="M325" s="78" t="s">
        <v>161</v>
      </c>
      <c r="N325" s="125" t="s">
        <v>2878</v>
      </c>
      <c r="O325" s="35">
        <v>8</v>
      </c>
      <c r="Q325" s="175">
        <v>1.03</v>
      </c>
    </row>
    <row r="326" spans="1:15" ht="153">
      <c r="A326" s="57">
        <v>326</v>
      </c>
      <c r="B326" s="80" t="s">
        <v>2703</v>
      </c>
      <c r="D326" s="75" t="s">
        <v>2114</v>
      </c>
      <c r="E326" s="108" t="s">
        <v>1909</v>
      </c>
      <c r="F326" s="75"/>
      <c r="G326" s="76" t="s">
        <v>661</v>
      </c>
      <c r="H326" s="76" t="s">
        <v>662</v>
      </c>
      <c r="L326" s="78" t="s">
        <v>483</v>
      </c>
      <c r="M326" s="78" t="s">
        <v>484</v>
      </c>
      <c r="N326" s="125" t="s">
        <v>118</v>
      </c>
      <c r="O326" s="35">
        <v>8</v>
      </c>
    </row>
    <row r="327" spans="1:15" ht="25.5">
      <c r="A327" s="57">
        <v>327</v>
      </c>
      <c r="B327" s="80" t="s">
        <v>2693</v>
      </c>
      <c r="C327" s="58"/>
      <c r="D327" s="75" t="s">
        <v>1908</v>
      </c>
      <c r="E327" s="108" t="s">
        <v>1909</v>
      </c>
      <c r="F327" s="75" t="s">
        <v>1782</v>
      </c>
      <c r="G327" s="76" t="s">
        <v>661</v>
      </c>
      <c r="H327" s="76" t="s">
        <v>662</v>
      </c>
      <c r="L327" s="78" t="s">
        <v>210</v>
      </c>
      <c r="M327" s="78" t="s">
        <v>211</v>
      </c>
      <c r="N327" s="125" t="s">
        <v>2624</v>
      </c>
      <c r="O327" s="35">
        <v>8</v>
      </c>
    </row>
    <row r="328" spans="1:17" ht="25.5">
      <c r="A328" s="26">
        <v>328</v>
      </c>
      <c r="B328" s="80" t="s">
        <v>2697</v>
      </c>
      <c r="C328" s="58"/>
      <c r="D328" s="75" t="s">
        <v>1908</v>
      </c>
      <c r="E328" s="75" t="s">
        <v>1909</v>
      </c>
      <c r="F328" s="75" t="s">
        <v>1782</v>
      </c>
      <c r="G328" s="76" t="s">
        <v>666</v>
      </c>
      <c r="H328" s="76" t="s">
        <v>667</v>
      </c>
      <c r="L328" s="78" t="s">
        <v>2663</v>
      </c>
      <c r="M328" s="78" t="s">
        <v>2664</v>
      </c>
      <c r="N328" s="125" t="s">
        <v>332</v>
      </c>
      <c r="Q328" s="175">
        <v>1.01</v>
      </c>
    </row>
    <row r="329" spans="1:17" ht="51">
      <c r="A329" s="57">
        <v>329</v>
      </c>
      <c r="B329" s="80" t="s">
        <v>421</v>
      </c>
      <c r="C329" s="58"/>
      <c r="D329" s="75" t="s">
        <v>1908</v>
      </c>
      <c r="E329" s="108" t="s">
        <v>1909</v>
      </c>
      <c r="F329" s="75" t="s">
        <v>1793</v>
      </c>
      <c r="G329" s="76" t="s">
        <v>661</v>
      </c>
      <c r="H329" s="76" t="s">
        <v>662</v>
      </c>
      <c r="L329" s="78" t="s">
        <v>926</v>
      </c>
      <c r="M329" s="78" t="s">
        <v>927</v>
      </c>
      <c r="N329" s="125" t="s">
        <v>538</v>
      </c>
      <c r="O329" s="35">
        <v>1</v>
      </c>
      <c r="Q329" s="174">
        <v>1.02</v>
      </c>
    </row>
    <row r="330" spans="1:17" ht="38.25">
      <c r="A330" s="26">
        <v>330</v>
      </c>
      <c r="B330" s="80" t="s">
        <v>2700</v>
      </c>
      <c r="C330" s="58"/>
      <c r="D330" s="75" t="s">
        <v>1908</v>
      </c>
      <c r="E330" s="75" t="s">
        <v>1909</v>
      </c>
      <c r="F330" s="75" t="s">
        <v>672</v>
      </c>
      <c r="G330" s="76" t="s">
        <v>666</v>
      </c>
      <c r="H330" s="76" t="s">
        <v>667</v>
      </c>
      <c r="L330" s="78" t="s">
        <v>2547</v>
      </c>
      <c r="M330" s="78" t="s">
        <v>2548</v>
      </c>
      <c r="N330" s="125" t="s">
        <v>332</v>
      </c>
      <c r="Q330" s="175">
        <v>1.01</v>
      </c>
    </row>
    <row r="331" spans="1:15" ht="63.75">
      <c r="A331" s="57">
        <v>331</v>
      </c>
      <c r="B331" s="80" t="s">
        <v>2698</v>
      </c>
      <c r="C331" s="58"/>
      <c r="D331" s="166" t="s">
        <v>777</v>
      </c>
      <c r="E331" s="168">
        <v>22</v>
      </c>
      <c r="F331" s="170">
        <v>5</v>
      </c>
      <c r="G331" s="76" t="s">
        <v>661</v>
      </c>
      <c r="H331" s="76" t="s">
        <v>662</v>
      </c>
      <c r="L331" s="104" t="s">
        <v>2107</v>
      </c>
      <c r="M331" s="104" t="s">
        <v>2108</v>
      </c>
      <c r="N331" s="125" t="s">
        <v>119</v>
      </c>
      <c r="O331" s="35">
        <v>8</v>
      </c>
    </row>
    <row r="332" spans="1:17" ht="25.5">
      <c r="A332" s="26">
        <v>332</v>
      </c>
      <c r="B332" s="80" t="s">
        <v>3232</v>
      </c>
      <c r="C332" s="58"/>
      <c r="D332" s="75" t="s">
        <v>1908</v>
      </c>
      <c r="E332" s="75" t="s">
        <v>1909</v>
      </c>
      <c r="F332" s="75" t="s">
        <v>672</v>
      </c>
      <c r="G332" s="76" t="s">
        <v>666</v>
      </c>
      <c r="H332" s="76" t="s">
        <v>667</v>
      </c>
      <c r="L332" s="78" t="s">
        <v>2275</v>
      </c>
      <c r="M332" s="78" t="s">
        <v>2276</v>
      </c>
      <c r="N332" s="125" t="s">
        <v>332</v>
      </c>
      <c r="Q332" s="175">
        <v>1.01</v>
      </c>
    </row>
    <row r="333" spans="1:17" ht="25.5">
      <c r="A333" s="57">
        <v>333</v>
      </c>
      <c r="B333" s="80" t="s">
        <v>3232</v>
      </c>
      <c r="C333" s="58"/>
      <c r="D333" s="75" t="s">
        <v>1908</v>
      </c>
      <c r="E333" s="75" t="s">
        <v>1909</v>
      </c>
      <c r="F333" s="75" t="s">
        <v>1909</v>
      </c>
      <c r="G333" s="76" t="s">
        <v>666</v>
      </c>
      <c r="H333" s="76" t="s">
        <v>667</v>
      </c>
      <c r="L333" s="78" t="s">
        <v>1754</v>
      </c>
      <c r="M333" s="78" t="s">
        <v>1755</v>
      </c>
      <c r="N333" s="125" t="s">
        <v>332</v>
      </c>
      <c r="Q333" s="174">
        <v>1.01</v>
      </c>
    </row>
    <row r="334" spans="1:17" ht="51">
      <c r="A334" s="57">
        <v>334</v>
      </c>
      <c r="B334" s="80" t="s">
        <v>2703</v>
      </c>
      <c r="C334" s="58"/>
      <c r="D334" s="75" t="s">
        <v>1908</v>
      </c>
      <c r="E334" s="75" t="s">
        <v>1909</v>
      </c>
      <c r="F334" s="75"/>
      <c r="G334" s="76" t="s">
        <v>666</v>
      </c>
      <c r="H334" s="76" t="s">
        <v>662</v>
      </c>
      <c r="L334" s="78" t="s">
        <v>485</v>
      </c>
      <c r="M334" s="78" t="s">
        <v>486</v>
      </c>
      <c r="N334" s="125" t="s">
        <v>332</v>
      </c>
      <c r="Q334" s="175">
        <v>1.01</v>
      </c>
    </row>
    <row r="335" spans="1:17" ht="25.5">
      <c r="A335" s="26">
        <v>335</v>
      </c>
      <c r="B335" s="80" t="s">
        <v>2703</v>
      </c>
      <c r="C335" s="58"/>
      <c r="D335" s="75" t="s">
        <v>1908</v>
      </c>
      <c r="E335" s="75" t="s">
        <v>1909</v>
      </c>
      <c r="F335" s="75" t="s">
        <v>1793</v>
      </c>
      <c r="G335" s="76" t="s">
        <v>666</v>
      </c>
      <c r="H335" s="76" t="s">
        <v>662</v>
      </c>
      <c r="L335" s="78" t="s">
        <v>487</v>
      </c>
      <c r="M335" s="78" t="s">
        <v>488</v>
      </c>
      <c r="N335" s="125" t="s">
        <v>332</v>
      </c>
      <c r="O335" s="35">
        <v>1</v>
      </c>
      <c r="Q335" s="175">
        <v>1.01</v>
      </c>
    </row>
    <row r="336" spans="1:18" ht="25.5">
      <c r="A336" s="57">
        <v>336</v>
      </c>
      <c r="B336" s="80" t="s">
        <v>2693</v>
      </c>
      <c r="D336" s="75" t="s">
        <v>777</v>
      </c>
      <c r="E336" s="108" t="s">
        <v>2684</v>
      </c>
      <c r="F336" s="75" t="s">
        <v>1909</v>
      </c>
      <c r="G336" s="76" t="s">
        <v>661</v>
      </c>
      <c r="H336" s="76" t="s">
        <v>662</v>
      </c>
      <c r="L336" s="78" t="s">
        <v>210</v>
      </c>
      <c r="M336" s="78" t="s">
        <v>211</v>
      </c>
      <c r="N336" s="125" t="s">
        <v>2624</v>
      </c>
      <c r="O336" s="35">
        <v>8</v>
      </c>
      <c r="Q336" s="174"/>
      <c r="R336" s="60"/>
    </row>
    <row r="337" spans="1:17" ht="51">
      <c r="A337" s="26">
        <v>337</v>
      </c>
      <c r="B337" s="80" t="s">
        <v>2700</v>
      </c>
      <c r="C337" s="58"/>
      <c r="D337" s="75" t="s">
        <v>777</v>
      </c>
      <c r="E337" s="75" t="s">
        <v>2684</v>
      </c>
      <c r="F337" s="75" t="s">
        <v>2667</v>
      </c>
      <c r="G337" s="76" t="s">
        <v>666</v>
      </c>
      <c r="H337" s="76" t="s">
        <v>667</v>
      </c>
      <c r="L337" s="78" t="s">
        <v>185</v>
      </c>
      <c r="M337" s="78" t="s">
        <v>186</v>
      </c>
      <c r="N337" s="125" t="s">
        <v>1993</v>
      </c>
      <c r="Q337" s="175">
        <v>1.01</v>
      </c>
    </row>
    <row r="338" spans="1:17" ht="12.75">
      <c r="A338" s="57">
        <v>338</v>
      </c>
      <c r="B338" s="80" t="s">
        <v>421</v>
      </c>
      <c r="C338" s="58"/>
      <c r="D338" s="75" t="s">
        <v>777</v>
      </c>
      <c r="E338" s="75" t="s">
        <v>2684</v>
      </c>
      <c r="F338" s="75" t="s">
        <v>1797</v>
      </c>
      <c r="G338" s="76" t="s">
        <v>666</v>
      </c>
      <c r="H338" s="76" t="s">
        <v>667</v>
      </c>
      <c r="L338" s="78" t="s">
        <v>928</v>
      </c>
      <c r="M338" s="78" t="s">
        <v>65</v>
      </c>
      <c r="N338" s="125" t="s">
        <v>332</v>
      </c>
      <c r="Q338" s="174">
        <v>1.01</v>
      </c>
    </row>
    <row r="339" spans="1:17" ht="89.25">
      <c r="A339" s="26">
        <v>339</v>
      </c>
      <c r="B339" s="80" t="s">
        <v>2703</v>
      </c>
      <c r="D339" s="75" t="s">
        <v>2115</v>
      </c>
      <c r="E339" s="108" t="s">
        <v>2684</v>
      </c>
      <c r="F339" s="75" t="s">
        <v>1422</v>
      </c>
      <c r="G339" s="76" t="s">
        <v>661</v>
      </c>
      <c r="H339" s="76" t="s">
        <v>662</v>
      </c>
      <c r="L339" s="78" t="s">
        <v>2351</v>
      </c>
      <c r="M339" s="78" t="s">
        <v>2117</v>
      </c>
      <c r="N339" s="125" t="s">
        <v>115</v>
      </c>
      <c r="O339" s="35">
        <v>8</v>
      </c>
      <c r="Q339" s="175">
        <v>1.02</v>
      </c>
    </row>
    <row r="340" spans="1:17" ht="76.5">
      <c r="A340" s="57">
        <v>340</v>
      </c>
      <c r="B340" s="80" t="s">
        <v>421</v>
      </c>
      <c r="C340" s="58"/>
      <c r="D340" s="75" t="s">
        <v>777</v>
      </c>
      <c r="E340" s="108" t="s">
        <v>676</v>
      </c>
      <c r="F340" s="75" t="s">
        <v>659</v>
      </c>
      <c r="G340" s="76" t="s">
        <v>661</v>
      </c>
      <c r="H340" s="76" t="s">
        <v>662</v>
      </c>
      <c r="L340" s="78" t="s">
        <v>929</v>
      </c>
      <c r="M340" s="78" t="s">
        <v>930</v>
      </c>
      <c r="N340" s="125" t="s">
        <v>2624</v>
      </c>
      <c r="O340" s="35">
        <v>8</v>
      </c>
      <c r="Q340" s="175">
        <v>1.03</v>
      </c>
    </row>
    <row r="341" spans="1:17" ht="25.5">
      <c r="A341" s="26">
        <v>341</v>
      </c>
      <c r="B341" s="80" t="s">
        <v>2698</v>
      </c>
      <c r="C341" s="58"/>
      <c r="D341" s="93" t="s">
        <v>777</v>
      </c>
      <c r="E341" s="94">
        <v>22</v>
      </c>
      <c r="F341" s="94">
        <v>7</v>
      </c>
      <c r="G341" s="97" t="s">
        <v>666</v>
      </c>
      <c r="H341" s="97" t="s">
        <v>667</v>
      </c>
      <c r="L341" s="104" t="s">
        <v>2109</v>
      </c>
      <c r="M341" s="104" t="s">
        <v>2097</v>
      </c>
      <c r="N341" s="125" t="s">
        <v>332</v>
      </c>
      <c r="Q341" s="175">
        <v>1.01</v>
      </c>
    </row>
    <row r="342" spans="1:17" ht="25.5">
      <c r="A342" s="26">
        <v>342</v>
      </c>
      <c r="B342" s="80" t="s">
        <v>2698</v>
      </c>
      <c r="C342" s="58"/>
      <c r="D342" s="93" t="s">
        <v>777</v>
      </c>
      <c r="E342" s="94">
        <v>22</v>
      </c>
      <c r="F342" s="94">
        <v>10</v>
      </c>
      <c r="G342" s="97" t="s">
        <v>666</v>
      </c>
      <c r="H342" s="97" t="s">
        <v>667</v>
      </c>
      <c r="L342" s="104" t="s">
        <v>2110</v>
      </c>
      <c r="M342" s="104" t="s">
        <v>2111</v>
      </c>
      <c r="N342" s="125" t="s">
        <v>2237</v>
      </c>
      <c r="Q342" s="174">
        <v>1.01</v>
      </c>
    </row>
    <row r="343" spans="1:17" ht="89.25">
      <c r="A343" s="57">
        <v>343</v>
      </c>
      <c r="B343" s="80" t="s">
        <v>3232</v>
      </c>
      <c r="C343" s="58"/>
      <c r="D343" s="75" t="s">
        <v>777</v>
      </c>
      <c r="E343" s="75" t="s">
        <v>2684</v>
      </c>
      <c r="F343" s="75" t="s">
        <v>2666</v>
      </c>
      <c r="G343" s="76" t="s">
        <v>666</v>
      </c>
      <c r="H343" s="76" t="s">
        <v>667</v>
      </c>
      <c r="L343" s="78" t="s">
        <v>1756</v>
      </c>
      <c r="M343" s="78" t="s">
        <v>1757</v>
      </c>
      <c r="N343" s="125" t="s">
        <v>332</v>
      </c>
      <c r="Q343" s="175">
        <v>1.01</v>
      </c>
    </row>
    <row r="344" spans="1:17" ht="25.5">
      <c r="A344" s="27">
        <v>344</v>
      </c>
      <c r="B344" s="80" t="s">
        <v>3231</v>
      </c>
      <c r="C344" s="58"/>
      <c r="D344" s="75" t="s">
        <v>777</v>
      </c>
      <c r="E344" s="75" t="s">
        <v>2684</v>
      </c>
      <c r="F344" s="75" t="s">
        <v>1797</v>
      </c>
      <c r="G344" s="76" t="s">
        <v>666</v>
      </c>
      <c r="H344" s="76" t="s">
        <v>667</v>
      </c>
      <c r="L344" s="78" t="s">
        <v>2920</v>
      </c>
      <c r="M344" s="78" t="s">
        <v>2921</v>
      </c>
      <c r="N344" s="125" t="s">
        <v>332</v>
      </c>
      <c r="Q344" s="175">
        <v>1.01</v>
      </c>
    </row>
    <row r="345" spans="1:17" ht="89.25">
      <c r="A345" s="26">
        <v>345</v>
      </c>
      <c r="B345" s="80" t="s">
        <v>2703</v>
      </c>
      <c r="C345" s="58"/>
      <c r="D345" s="75" t="s">
        <v>777</v>
      </c>
      <c r="E345" s="75" t="s">
        <v>2684</v>
      </c>
      <c r="F345" s="75"/>
      <c r="G345" s="76" t="s">
        <v>666</v>
      </c>
      <c r="H345" s="76" t="s">
        <v>662</v>
      </c>
      <c r="L345" s="78" t="s">
        <v>2040</v>
      </c>
      <c r="M345" s="78" t="s">
        <v>2041</v>
      </c>
      <c r="N345" s="125" t="s">
        <v>332</v>
      </c>
      <c r="Q345" s="175">
        <v>1.01</v>
      </c>
    </row>
    <row r="346" spans="1:17" ht="25.5">
      <c r="A346" s="57">
        <v>346</v>
      </c>
      <c r="B346" s="80" t="s">
        <v>2697</v>
      </c>
      <c r="C346" s="58"/>
      <c r="D346" s="75" t="s">
        <v>1910</v>
      </c>
      <c r="E346" s="75" t="s">
        <v>2684</v>
      </c>
      <c r="F346" s="75" t="s">
        <v>1909</v>
      </c>
      <c r="G346" s="76" t="s">
        <v>666</v>
      </c>
      <c r="H346" s="76" t="s">
        <v>667</v>
      </c>
      <c r="L346" s="78" t="s">
        <v>2663</v>
      </c>
      <c r="M346" s="78" t="s">
        <v>2664</v>
      </c>
      <c r="N346" s="125" t="s">
        <v>332</v>
      </c>
      <c r="Q346" s="174">
        <v>1.01</v>
      </c>
    </row>
    <row r="347" spans="1:17" ht="25.5">
      <c r="A347" s="57">
        <v>347</v>
      </c>
      <c r="B347" s="80" t="s">
        <v>2703</v>
      </c>
      <c r="C347" s="58"/>
      <c r="D347" s="75" t="s">
        <v>1910</v>
      </c>
      <c r="E347" s="75" t="s">
        <v>2684</v>
      </c>
      <c r="F347" s="75"/>
      <c r="G347" s="76" t="s">
        <v>666</v>
      </c>
      <c r="H347" s="76" t="s">
        <v>662</v>
      </c>
      <c r="L347" s="78" t="s">
        <v>2042</v>
      </c>
      <c r="M347" s="78" t="s">
        <v>2043</v>
      </c>
      <c r="N347" s="125" t="s">
        <v>332</v>
      </c>
      <c r="Q347" s="175">
        <v>1.01</v>
      </c>
    </row>
    <row r="348" spans="1:17" ht="38.25">
      <c r="A348" s="57">
        <v>348</v>
      </c>
      <c r="B348" s="80" t="s">
        <v>3232</v>
      </c>
      <c r="C348" s="58"/>
      <c r="D348" s="75" t="s">
        <v>2115</v>
      </c>
      <c r="E348" s="75" t="s">
        <v>2684</v>
      </c>
      <c r="F348" s="75" t="s">
        <v>1799</v>
      </c>
      <c r="G348" s="76" t="s">
        <v>666</v>
      </c>
      <c r="H348" s="76" t="s">
        <v>667</v>
      </c>
      <c r="L348" s="78" t="s">
        <v>1758</v>
      </c>
      <c r="M348" s="78" t="s">
        <v>1759</v>
      </c>
      <c r="N348" s="125" t="s">
        <v>332</v>
      </c>
      <c r="Q348" s="174">
        <v>1.01</v>
      </c>
    </row>
    <row r="349" spans="1:17" ht="102">
      <c r="A349" s="57">
        <v>349</v>
      </c>
      <c r="B349" s="80" t="s">
        <v>2703</v>
      </c>
      <c r="C349" s="58"/>
      <c r="D349" s="75" t="s">
        <v>2115</v>
      </c>
      <c r="E349" s="108" t="s">
        <v>676</v>
      </c>
      <c r="F349" s="75" t="s">
        <v>1784</v>
      </c>
      <c r="G349" s="76" t="s">
        <v>661</v>
      </c>
      <c r="H349" s="76" t="s">
        <v>662</v>
      </c>
      <c r="L349" s="78" t="s">
        <v>1718</v>
      </c>
      <c r="M349" s="78" t="s">
        <v>1719</v>
      </c>
      <c r="N349" s="125" t="s">
        <v>115</v>
      </c>
      <c r="O349" s="35">
        <v>8</v>
      </c>
      <c r="Q349" s="175">
        <v>1.02</v>
      </c>
    </row>
    <row r="350" spans="1:15" ht="51">
      <c r="A350" s="57">
        <v>350</v>
      </c>
      <c r="B350" s="79" t="s">
        <v>2700</v>
      </c>
      <c r="C350" s="58"/>
      <c r="D350" s="75" t="s">
        <v>1417</v>
      </c>
      <c r="E350" s="108" t="s">
        <v>676</v>
      </c>
      <c r="F350" s="75" t="s">
        <v>2683</v>
      </c>
      <c r="G350" s="76" t="s">
        <v>661</v>
      </c>
      <c r="H350" s="76" t="s">
        <v>667</v>
      </c>
      <c r="L350" s="78" t="s">
        <v>3214</v>
      </c>
      <c r="M350" s="78" t="s">
        <v>3215</v>
      </c>
      <c r="N350" s="125" t="s">
        <v>2624</v>
      </c>
      <c r="O350" s="35">
        <v>8</v>
      </c>
    </row>
    <row r="351" spans="1:17" ht="38.25">
      <c r="A351" s="57">
        <v>351</v>
      </c>
      <c r="B351" s="80" t="s">
        <v>2700</v>
      </c>
      <c r="C351" s="58"/>
      <c r="D351" s="75" t="s">
        <v>1417</v>
      </c>
      <c r="E351" s="75" t="s">
        <v>676</v>
      </c>
      <c r="F351" s="75" t="s">
        <v>1904</v>
      </c>
      <c r="G351" s="76" t="s">
        <v>666</v>
      </c>
      <c r="H351" s="76" t="s">
        <v>667</v>
      </c>
      <c r="L351" s="78" t="s">
        <v>187</v>
      </c>
      <c r="M351" s="78" t="s">
        <v>188</v>
      </c>
      <c r="N351" s="125" t="s">
        <v>332</v>
      </c>
      <c r="Q351" s="175">
        <v>1.01</v>
      </c>
    </row>
    <row r="352" spans="1:17" ht="25.5">
      <c r="A352" s="57">
        <v>352</v>
      </c>
      <c r="B352" s="80" t="s">
        <v>2700</v>
      </c>
      <c r="C352" s="58"/>
      <c r="D352" s="75" t="s">
        <v>1417</v>
      </c>
      <c r="E352" s="75" t="s">
        <v>676</v>
      </c>
      <c r="F352" s="75" t="s">
        <v>674</v>
      </c>
      <c r="G352" s="76" t="s">
        <v>666</v>
      </c>
      <c r="H352" s="76" t="s">
        <v>667</v>
      </c>
      <c r="L352" s="78" t="s">
        <v>189</v>
      </c>
      <c r="M352" s="78" t="s">
        <v>3213</v>
      </c>
      <c r="N352" s="125" t="s">
        <v>332</v>
      </c>
      <c r="Q352" s="174">
        <v>1.01</v>
      </c>
    </row>
    <row r="353" spans="1:15" ht="12.75">
      <c r="A353" s="57">
        <v>353</v>
      </c>
      <c r="B353" s="80" t="s">
        <v>2695</v>
      </c>
      <c r="C353" s="58"/>
      <c r="D353" s="75" t="s">
        <v>1417</v>
      </c>
      <c r="E353" s="108" t="s">
        <v>676</v>
      </c>
      <c r="F353" s="75" t="s">
        <v>2683</v>
      </c>
      <c r="G353" s="76" t="s">
        <v>661</v>
      </c>
      <c r="H353" s="76" t="s">
        <v>662</v>
      </c>
      <c r="L353" s="78" t="s">
        <v>1086</v>
      </c>
      <c r="M353" s="78" t="s">
        <v>1087</v>
      </c>
      <c r="N353" s="125" t="s">
        <v>3124</v>
      </c>
      <c r="O353" s="35">
        <v>10</v>
      </c>
    </row>
    <row r="354" spans="1:17" ht="25.5">
      <c r="A354" s="57">
        <v>354</v>
      </c>
      <c r="B354" s="80" t="s">
        <v>421</v>
      </c>
      <c r="C354" s="58"/>
      <c r="D354" s="75" t="s">
        <v>1417</v>
      </c>
      <c r="E354" s="75" t="s">
        <v>676</v>
      </c>
      <c r="F354" s="75" t="s">
        <v>1904</v>
      </c>
      <c r="G354" s="76" t="s">
        <v>666</v>
      </c>
      <c r="H354" s="76" t="s">
        <v>667</v>
      </c>
      <c r="L354" s="78" t="s">
        <v>931</v>
      </c>
      <c r="M354" s="78" t="s">
        <v>932</v>
      </c>
      <c r="N354" s="125" t="s">
        <v>332</v>
      </c>
      <c r="Q354" s="175">
        <v>1.01</v>
      </c>
    </row>
    <row r="355" spans="1:17" ht="51">
      <c r="A355" s="57">
        <v>355</v>
      </c>
      <c r="B355" s="80" t="s">
        <v>3232</v>
      </c>
      <c r="C355" s="58"/>
      <c r="D355" s="75" t="s">
        <v>1417</v>
      </c>
      <c r="E355" s="75" t="s">
        <v>676</v>
      </c>
      <c r="F355" s="75" t="s">
        <v>1904</v>
      </c>
      <c r="G355" s="76" t="s">
        <v>666</v>
      </c>
      <c r="H355" s="76" t="s">
        <v>667</v>
      </c>
      <c r="L355" s="78" t="s">
        <v>312</v>
      </c>
      <c r="M355" s="78" t="s">
        <v>313</v>
      </c>
      <c r="N355" s="125" t="s">
        <v>332</v>
      </c>
      <c r="Q355" s="174">
        <v>1.01</v>
      </c>
    </row>
    <row r="356" spans="1:17" ht="25.5">
      <c r="A356" s="57">
        <v>356</v>
      </c>
      <c r="B356" s="80" t="s">
        <v>3232</v>
      </c>
      <c r="C356" s="58"/>
      <c r="D356" s="75" t="s">
        <v>1417</v>
      </c>
      <c r="E356" s="75" t="s">
        <v>676</v>
      </c>
      <c r="F356" s="75" t="s">
        <v>674</v>
      </c>
      <c r="G356" s="76" t="s">
        <v>666</v>
      </c>
      <c r="H356" s="76" t="s">
        <v>667</v>
      </c>
      <c r="L356" s="78" t="s">
        <v>1758</v>
      </c>
      <c r="M356" s="78" t="s">
        <v>1760</v>
      </c>
      <c r="N356" s="125" t="s">
        <v>332</v>
      </c>
      <c r="Q356" s="175">
        <v>1.01</v>
      </c>
    </row>
    <row r="357" spans="1:17" ht="25.5">
      <c r="A357" s="57">
        <v>357</v>
      </c>
      <c r="B357" s="80" t="s">
        <v>3232</v>
      </c>
      <c r="C357" s="58"/>
      <c r="D357" s="75" t="s">
        <v>1417</v>
      </c>
      <c r="E357" s="75" t="s">
        <v>676</v>
      </c>
      <c r="F357" s="75" t="s">
        <v>2683</v>
      </c>
      <c r="G357" s="76" t="s">
        <v>666</v>
      </c>
      <c r="H357" s="76" t="s">
        <v>667</v>
      </c>
      <c r="L357" s="78" t="s">
        <v>1761</v>
      </c>
      <c r="M357" s="78" t="s">
        <v>1762</v>
      </c>
      <c r="N357" s="125" t="s">
        <v>332</v>
      </c>
      <c r="Q357" s="175">
        <v>1.01</v>
      </c>
    </row>
    <row r="358" spans="1:17" ht="76.5">
      <c r="A358" s="57">
        <v>358</v>
      </c>
      <c r="B358" s="80" t="s">
        <v>2703</v>
      </c>
      <c r="C358" s="58"/>
      <c r="D358" s="73" t="s">
        <v>1417</v>
      </c>
      <c r="E358" s="109" t="s">
        <v>676</v>
      </c>
      <c r="F358" s="73"/>
      <c r="G358" s="74" t="s">
        <v>661</v>
      </c>
      <c r="H358" s="74" t="s">
        <v>662</v>
      </c>
      <c r="L358" s="77" t="s">
        <v>394</v>
      </c>
      <c r="M358" s="77" t="s">
        <v>900</v>
      </c>
      <c r="N358" s="125" t="s">
        <v>115</v>
      </c>
      <c r="O358" s="35">
        <v>8</v>
      </c>
      <c r="Q358" s="175">
        <v>1.02</v>
      </c>
    </row>
    <row r="359" spans="1:17" ht="76.5">
      <c r="A359" s="57">
        <v>359</v>
      </c>
      <c r="B359" s="80" t="s">
        <v>2703</v>
      </c>
      <c r="C359" s="58"/>
      <c r="D359" s="75" t="s">
        <v>1417</v>
      </c>
      <c r="E359" s="75" t="s">
        <v>676</v>
      </c>
      <c r="F359" s="75"/>
      <c r="G359" s="76" t="s">
        <v>666</v>
      </c>
      <c r="H359" s="76" t="s">
        <v>662</v>
      </c>
      <c r="L359" s="78" t="s">
        <v>43</v>
      </c>
      <c r="M359" s="78" t="s">
        <v>393</v>
      </c>
      <c r="N359" s="125" t="s">
        <v>332</v>
      </c>
      <c r="Q359" s="174">
        <v>1.01</v>
      </c>
    </row>
    <row r="360" spans="1:17" ht="89.25">
      <c r="A360" s="57">
        <v>360</v>
      </c>
      <c r="B360" s="91" t="s">
        <v>2702</v>
      </c>
      <c r="C360" s="58"/>
      <c r="D360" s="75" t="s">
        <v>675</v>
      </c>
      <c r="E360" s="108" t="s">
        <v>676</v>
      </c>
      <c r="F360" s="75" t="s">
        <v>659</v>
      </c>
      <c r="G360" s="76" t="s">
        <v>661</v>
      </c>
      <c r="H360" s="76" t="s">
        <v>667</v>
      </c>
      <c r="L360" s="78" t="s">
        <v>2677</v>
      </c>
      <c r="M360" s="78" t="s">
        <v>2678</v>
      </c>
      <c r="N360" s="125" t="s">
        <v>1276</v>
      </c>
      <c r="O360" s="35">
        <v>10</v>
      </c>
      <c r="Q360" s="175">
        <v>1.02</v>
      </c>
    </row>
    <row r="361" spans="1:17" ht="25.5">
      <c r="A361" s="26">
        <v>361</v>
      </c>
      <c r="B361" s="80" t="s">
        <v>421</v>
      </c>
      <c r="C361" s="58"/>
      <c r="D361" s="75" t="s">
        <v>59</v>
      </c>
      <c r="E361" s="75" t="s">
        <v>676</v>
      </c>
      <c r="F361" s="75" t="s">
        <v>1797</v>
      </c>
      <c r="G361" s="76" t="s">
        <v>666</v>
      </c>
      <c r="H361" s="76" t="s">
        <v>667</v>
      </c>
      <c r="L361" s="78" t="s">
        <v>933</v>
      </c>
      <c r="M361" s="78" t="s">
        <v>934</v>
      </c>
      <c r="N361" s="125" t="s">
        <v>332</v>
      </c>
      <c r="Q361" s="175">
        <v>1.01</v>
      </c>
    </row>
    <row r="362" spans="1:17" ht="63.75">
      <c r="A362" s="57">
        <v>362</v>
      </c>
      <c r="B362" s="80" t="s">
        <v>421</v>
      </c>
      <c r="C362" s="58"/>
      <c r="D362" s="75" t="s">
        <v>59</v>
      </c>
      <c r="E362" s="108" t="s">
        <v>2680</v>
      </c>
      <c r="F362" s="75" t="s">
        <v>1784</v>
      </c>
      <c r="G362" s="76" t="s">
        <v>661</v>
      </c>
      <c r="H362" s="76" t="s">
        <v>662</v>
      </c>
      <c r="L362" s="78" t="s">
        <v>935</v>
      </c>
      <c r="M362" s="78" t="s">
        <v>1587</v>
      </c>
      <c r="N362" s="125" t="s">
        <v>538</v>
      </c>
      <c r="O362" s="35">
        <v>1</v>
      </c>
      <c r="Q362" s="174">
        <v>1.02</v>
      </c>
    </row>
    <row r="363" spans="1:17" ht="25.5">
      <c r="A363" s="26">
        <v>363</v>
      </c>
      <c r="B363" s="80" t="s">
        <v>3232</v>
      </c>
      <c r="C363" s="58"/>
      <c r="D363" s="75" t="s">
        <v>59</v>
      </c>
      <c r="E363" s="75" t="s">
        <v>676</v>
      </c>
      <c r="F363" s="75" t="s">
        <v>1797</v>
      </c>
      <c r="G363" s="76" t="s">
        <v>666</v>
      </c>
      <c r="H363" s="76" t="s">
        <v>667</v>
      </c>
      <c r="L363" s="78" t="s">
        <v>1763</v>
      </c>
      <c r="M363" s="78" t="s">
        <v>1764</v>
      </c>
      <c r="N363" s="125" t="s">
        <v>332</v>
      </c>
      <c r="Q363" s="175">
        <v>1.01</v>
      </c>
    </row>
    <row r="364" spans="1:17" ht="51">
      <c r="A364" s="27">
        <v>364</v>
      </c>
      <c r="B364" s="79" t="s">
        <v>2703</v>
      </c>
      <c r="D364" s="75" t="s">
        <v>59</v>
      </c>
      <c r="E364" s="108" t="s">
        <v>2680</v>
      </c>
      <c r="F364" s="75" t="s">
        <v>1784</v>
      </c>
      <c r="G364" s="76" t="s">
        <v>661</v>
      </c>
      <c r="H364" s="76" t="s">
        <v>662</v>
      </c>
      <c r="L364" s="78" t="s">
        <v>901</v>
      </c>
      <c r="M364" s="78" t="s">
        <v>902</v>
      </c>
      <c r="N364" s="125" t="s">
        <v>538</v>
      </c>
      <c r="O364" s="35">
        <v>1</v>
      </c>
      <c r="Q364" s="174">
        <v>1.02</v>
      </c>
    </row>
    <row r="365" spans="1:17" ht="12.75">
      <c r="A365" s="26">
        <v>365</v>
      </c>
      <c r="B365" s="80" t="s">
        <v>79</v>
      </c>
      <c r="C365" s="58"/>
      <c r="D365" s="75" t="s">
        <v>1786</v>
      </c>
      <c r="E365" s="75" t="s">
        <v>1787</v>
      </c>
      <c r="F365" s="75" t="s">
        <v>1788</v>
      </c>
      <c r="G365" s="76" t="s">
        <v>666</v>
      </c>
      <c r="H365" s="76" t="s">
        <v>667</v>
      </c>
      <c r="L365" s="78" t="s">
        <v>1828</v>
      </c>
      <c r="M365" s="78" t="s">
        <v>1829</v>
      </c>
      <c r="N365" s="125" t="s">
        <v>332</v>
      </c>
      <c r="Q365" s="175">
        <v>1.01</v>
      </c>
    </row>
    <row r="366" spans="1:17" ht="38.25">
      <c r="A366" s="57">
        <v>366</v>
      </c>
      <c r="B366" s="80" t="s">
        <v>80</v>
      </c>
      <c r="D366" s="75" t="s">
        <v>2464</v>
      </c>
      <c r="E366" s="108" t="s">
        <v>1787</v>
      </c>
      <c r="F366" s="75" t="s">
        <v>2684</v>
      </c>
      <c r="G366" s="76" t="s">
        <v>661</v>
      </c>
      <c r="H366" s="76" t="s">
        <v>662</v>
      </c>
      <c r="L366" s="78" t="s">
        <v>2885</v>
      </c>
      <c r="M366" s="78" t="s">
        <v>2886</v>
      </c>
      <c r="N366" s="125" t="s">
        <v>130</v>
      </c>
      <c r="O366" s="35">
        <v>7</v>
      </c>
      <c r="Q366" s="174"/>
    </row>
    <row r="367" spans="1:15" ht="63.75">
      <c r="A367" s="26">
        <v>367</v>
      </c>
      <c r="B367" s="80" t="s">
        <v>2700</v>
      </c>
      <c r="C367" s="58"/>
      <c r="D367" s="75" t="s">
        <v>1786</v>
      </c>
      <c r="E367" s="108" t="s">
        <v>1787</v>
      </c>
      <c r="F367" s="75" t="s">
        <v>1782</v>
      </c>
      <c r="G367" s="76" t="s">
        <v>661</v>
      </c>
      <c r="H367" s="76" t="s">
        <v>662</v>
      </c>
      <c r="L367" s="78" t="s">
        <v>3216</v>
      </c>
      <c r="M367" s="78" t="s">
        <v>1624</v>
      </c>
      <c r="N367" s="106" t="s">
        <v>333</v>
      </c>
      <c r="O367" s="35">
        <v>14</v>
      </c>
    </row>
    <row r="368" spans="1:17" ht="25.5">
      <c r="A368" s="57">
        <v>368</v>
      </c>
      <c r="B368" s="80" t="s">
        <v>2700</v>
      </c>
      <c r="C368" s="58"/>
      <c r="D368" s="73" t="s">
        <v>1786</v>
      </c>
      <c r="E368" s="73" t="s">
        <v>1787</v>
      </c>
      <c r="F368" s="73" t="s">
        <v>719</v>
      </c>
      <c r="G368" s="74" t="s">
        <v>666</v>
      </c>
      <c r="H368" s="74" t="s">
        <v>667</v>
      </c>
      <c r="L368" s="77" t="s">
        <v>2067</v>
      </c>
      <c r="M368" s="77" t="s">
        <v>2068</v>
      </c>
      <c r="N368" s="125" t="s">
        <v>332</v>
      </c>
      <c r="Q368" s="175">
        <v>1.01</v>
      </c>
    </row>
    <row r="369" spans="1:17" ht="63.75">
      <c r="A369" s="26">
        <v>369</v>
      </c>
      <c r="B369" s="80" t="s">
        <v>2700</v>
      </c>
      <c r="C369" s="58"/>
      <c r="D369" s="75" t="s">
        <v>1786</v>
      </c>
      <c r="E369" s="108" t="s">
        <v>1787</v>
      </c>
      <c r="F369" s="75" t="s">
        <v>2688</v>
      </c>
      <c r="G369" s="76" t="s">
        <v>661</v>
      </c>
      <c r="H369" s="76" t="s">
        <v>662</v>
      </c>
      <c r="L369" s="77" t="s">
        <v>2066</v>
      </c>
      <c r="M369" s="77" t="s">
        <v>1624</v>
      </c>
      <c r="N369" s="125" t="s">
        <v>1277</v>
      </c>
      <c r="O369" s="35">
        <v>10</v>
      </c>
      <c r="Q369" s="174"/>
    </row>
    <row r="370" spans="1:15" ht="63.75">
      <c r="A370" s="27">
        <v>370</v>
      </c>
      <c r="B370" s="80" t="s">
        <v>2700</v>
      </c>
      <c r="C370" s="58"/>
      <c r="D370" s="75" t="s">
        <v>1786</v>
      </c>
      <c r="E370" s="108" t="s">
        <v>1787</v>
      </c>
      <c r="F370" s="75" t="s">
        <v>1418</v>
      </c>
      <c r="G370" s="76" t="s">
        <v>661</v>
      </c>
      <c r="H370" s="76" t="s">
        <v>662</v>
      </c>
      <c r="L370" s="78" t="s">
        <v>2069</v>
      </c>
      <c r="M370" s="78" t="s">
        <v>1624</v>
      </c>
      <c r="N370" s="106" t="s">
        <v>1036</v>
      </c>
      <c r="O370" s="35">
        <v>14</v>
      </c>
    </row>
    <row r="371" spans="1:17" ht="25.5">
      <c r="A371" s="26">
        <v>371</v>
      </c>
      <c r="B371" s="80" t="s">
        <v>3232</v>
      </c>
      <c r="C371" s="58"/>
      <c r="D371" s="75" t="s">
        <v>1786</v>
      </c>
      <c r="E371" s="75" t="s">
        <v>2680</v>
      </c>
      <c r="F371" s="75" t="s">
        <v>2682</v>
      </c>
      <c r="G371" s="76" t="s">
        <v>666</v>
      </c>
      <c r="H371" s="76" t="s">
        <v>667</v>
      </c>
      <c r="L371" s="78" t="s">
        <v>1763</v>
      </c>
      <c r="M371" s="78" t="s">
        <v>1765</v>
      </c>
      <c r="N371" s="125" t="s">
        <v>332</v>
      </c>
      <c r="Q371" s="175">
        <v>1.01</v>
      </c>
    </row>
    <row r="372" spans="1:17" ht="12.75">
      <c r="A372" s="57">
        <v>372</v>
      </c>
      <c r="B372" s="80" t="s">
        <v>3232</v>
      </c>
      <c r="C372" s="58"/>
      <c r="D372" s="75" t="s">
        <v>1786</v>
      </c>
      <c r="E372" s="75" t="s">
        <v>1787</v>
      </c>
      <c r="F372" s="75" t="s">
        <v>1788</v>
      </c>
      <c r="G372" s="76" t="s">
        <v>666</v>
      </c>
      <c r="H372" s="76" t="s">
        <v>667</v>
      </c>
      <c r="L372" s="77" t="s">
        <v>1395</v>
      </c>
      <c r="M372" s="77" t="s">
        <v>1396</v>
      </c>
      <c r="N372" s="125" t="s">
        <v>332</v>
      </c>
      <c r="Q372" s="175">
        <v>1.01</v>
      </c>
    </row>
    <row r="373" spans="1:17" ht="63.75">
      <c r="A373" s="26">
        <v>373</v>
      </c>
      <c r="B373" s="80" t="s">
        <v>3232</v>
      </c>
      <c r="C373" s="58"/>
      <c r="D373" s="75" t="s">
        <v>1786</v>
      </c>
      <c r="E373" s="75" t="s">
        <v>2669</v>
      </c>
      <c r="F373" s="75" t="s">
        <v>2691</v>
      </c>
      <c r="G373" s="76" t="s">
        <v>666</v>
      </c>
      <c r="H373" s="76" t="s">
        <v>667</v>
      </c>
      <c r="L373" s="78" t="s">
        <v>1397</v>
      </c>
      <c r="M373" s="78" t="s">
        <v>683</v>
      </c>
      <c r="N373" s="125" t="s">
        <v>1994</v>
      </c>
      <c r="Q373" s="174">
        <v>1.01</v>
      </c>
    </row>
    <row r="374" spans="1:17" ht="12.75">
      <c r="A374" s="27">
        <v>374</v>
      </c>
      <c r="B374" s="80" t="s">
        <v>2695</v>
      </c>
      <c r="C374" s="58"/>
      <c r="D374" s="75" t="s">
        <v>1786</v>
      </c>
      <c r="E374" s="75" t="s">
        <v>1787</v>
      </c>
      <c r="F374" s="75" t="s">
        <v>1788</v>
      </c>
      <c r="G374" s="76" t="s">
        <v>666</v>
      </c>
      <c r="H374" s="76" t="s">
        <v>662</v>
      </c>
      <c r="L374" s="78" t="s">
        <v>1088</v>
      </c>
      <c r="M374" s="78" t="s">
        <v>1089</v>
      </c>
      <c r="N374" s="125" t="s">
        <v>332</v>
      </c>
      <c r="Q374" s="175">
        <v>1.01</v>
      </c>
    </row>
    <row r="375" spans="1:17" ht="38.25">
      <c r="A375" s="26">
        <v>375</v>
      </c>
      <c r="B375" s="80" t="s">
        <v>2695</v>
      </c>
      <c r="C375" s="58"/>
      <c r="D375" s="75" t="s">
        <v>1786</v>
      </c>
      <c r="E375" s="75" t="s">
        <v>2669</v>
      </c>
      <c r="F375" s="75" t="s">
        <v>2687</v>
      </c>
      <c r="G375" s="76" t="s">
        <v>666</v>
      </c>
      <c r="H375" s="76" t="s">
        <v>662</v>
      </c>
      <c r="L375" s="78"/>
      <c r="M375" s="78" t="s">
        <v>1090</v>
      </c>
      <c r="N375" s="125" t="s">
        <v>1996</v>
      </c>
      <c r="Q375" s="174">
        <v>1.01</v>
      </c>
    </row>
    <row r="376" spans="1:17" ht="12.75">
      <c r="A376" s="57">
        <v>376</v>
      </c>
      <c r="B376" s="80" t="s">
        <v>2695</v>
      </c>
      <c r="C376" s="58"/>
      <c r="D376" s="75" t="s">
        <v>1786</v>
      </c>
      <c r="E376" s="75" t="s">
        <v>2669</v>
      </c>
      <c r="F376" s="75" t="s">
        <v>676</v>
      </c>
      <c r="G376" s="76" t="s">
        <v>666</v>
      </c>
      <c r="H376" s="76" t="s">
        <v>662</v>
      </c>
      <c r="L376" s="75"/>
      <c r="M376" s="75" t="s">
        <v>1091</v>
      </c>
      <c r="N376" s="125" t="s">
        <v>332</v>
      </c>
      <c r="Q376" s="175">
        <v>1.01</v>
      </c>
    </row>
    <row r="377" spans="1:15" ht="63.75">
      <c r="A377" s="26">
        <v>377</v>
      </c>
      <c r="B377" s="79" t="s">
        <v>2700</v>
      </c>
      <c r="C377" s="58"/>
      <c r="D377" s="75" t="s">
        <v>1786</v>
      </c>
      <c r="E377" s="108" t="s">
        <v>2669</v>
      </c>
      <c r="F377" s="75" t="s">
        <v>660</v>
      </c>
      <c r="G377" s="76" t="s">
        <v>661</v>
      </c>
      <c r="H377" s="76" t="s">
        <v>662</v>
      </c>
      <c r="L377" s="78" t="s">
        <v>2070</v>
      </c>
      <c r="M377" s="78" t="s">
        <v>1624</v>
      </c>
      <c r="N377" s="125" t="s">
        <v>1277</v>
      </c>
      <c r="O377" s="35">
        <v>10</v>
      </c>
    </row>
    <row r="378" spans="1:17" ht="25.5">
      <c r="A378" s="57">
        <v>378</v>
      </c>
      <c r="B378" s="80" t="s">
        <v>79</v>
      </c>
      <c r="C378" s="58"/>
      <c r="D378" s="75" t="s">
        <v>1789</v>
      </c>
      <c r="E378" s="75" t="s">
        <v>1790</v>
      </c>
      <c r="F378" s="75" t="s">
        <v>1791</v>
      </c>
      <c r="G378" s="76" t="s">
        <v>666</v>
      </c>
      <c r="H378" s="76" t="s">
        <v>667</v>
      </c>
      <c r="L378" s="78" t="s">
        <v>1830</v>
      </c>
      <c r="M378" s="78" t="s">
        <v>1831</v>
      </c>
      <c r="N378" s="125" t="s">
        <v>332</v>
      </c>
      <c r="Q378" s="175">
        <v>1.01</v>
      </c>
    </row>
    <row r="379" spans="1:17" ht="38.25">
      <c r="A379" s="26">
        <v>379</v>
      </c>
      <c r="B379" s="80" t="s">
        <v>2700</v>
      </c>
      <c r="C379" s="58"/>
      <c r="D379" s="75" t="s">
        <v>1789</v>
      </c>
      <c r="E379" s="75" t="s">
        <v>2669</v>
      </c>
      <c r="F379" s="75" t="s">
        <v>1419</v>
      </c>
      <c r="G379" s="76" t="s">
        <v>666</v>
      </c>
      <c r="H379" s="76" t="s">
        <v>667</v>
      </c>
      <c r="L379" s="78" t="s">
        <v>2071</v>
      </c>
      <c r="M379" s="78" t="s">
        <v>2072</v>
      </c>
      <c r="N379" s="125" t="s">
        <v>332</v>
      </c>
      <c r="Q379" s="174">
        <v>1.01</v>
      </c>
    </row>
    <row r="380" spans="1:17" ht="25.5">
      <c r="A380" s="57">
        <v>380</v>
      </c>
      <c r="B380" s="80" t="s">
        <v>2700</v>
      </c>
      <c r="C380" s="58"/>
      <c r="D380" s="75" t="s">
        <v>1789</v>
      </c>
      <c r="E380" s="75" t="s">
        <v>1790</v>
      </c>
      <c r="F380" s="75" t="s">
        <v>2681</v>
      </c>
      <c r="G380" s="76" t="s">
        <v>666</v>
      </c>
      <c r="H380" s="76" t="s">
        <v>667</v>
      </c>
      <c r="L380" s="78" t="s">
        <v>2073</v>
      </c>
      <c r="M380" s="78" t="s">
        <v>2074</v>
      </c>
      <c r="N380" s="125" t="s">
        <v>332</v>
      </c>
      <c r="Q380" s="175">
        <v>1.01</v>
      </c>
    </row>
    <row r="381" spans="1:17" ht="63.75">
      <c r="A381" s="26">
        <v>381</v>
      </c>
      <c r="B381" s="80" t="s">
        <v>3232</v>
      </c>
      <c r="C381" s="58"/>
      <c r="D381" s="75" t="s">
        <v>1789</v>
      </c>
      <c r="E381" s="75" t="s">
        <v>2669</v>
      </c>
      <c r="F381" s="75" t="s">
        <v>2113</v>
      </c>
      <c r="G381" s="76" t="s">
        <v>666</v>
      </c>
      <c r="H381" s="76" t="s">
        <v>667</v>
      </c>
      <c r="L381" s="78" t="s">
        <v>314</v>
      </c>
      <c r="M381" s="78" t="s">
        <v>315</v>
      </c>
      <c r="N381" s="125" t="s">
        <v>332</v>
      </c>
      <c r="Q381" s="174">
        <v>1.01</v>
      </c>
    </row>
    <row r="382" spans="1:17" ht="25.5">
      <c r="A382" s="57">
        <v>382</v>
      </c>
      <c r="B382" s="80" t="s">
        <v>2694</v>
      </c>
      <c r="C382" s="58"/>
      <c r="D382" s="75" t="s">
        <v>778</v>
      </c>
      <c r="E382" s="108" t="s">
        <v>1790</v>
      </c>
      <c r="F382" s="75"/>
      <c r="G382" s="76" t="s">
        <v>661</v>
      </c>
      <c r="H382" s="76" t="s">
        <v>662</v>
      </c>
      <c r="L382" s="78" t="s">
        <v>709</v>
      </c>
      <c r="M382" s="78" t="s">
        <v>710</v>
      </c>
      <c r="N382" s="125" t="s">
        <v>332</v>
      </c>
      <c r="O382" s="35">
        <v>3</v>
      </c>
      <c r="Q382" s="175">
        <v>1.02</v>
      </c>
    </row>
    <row r="383" spans="1:17" ht="25.5">
      <c r="A383" s="26">
        <v>383</v>
      </c>
      <c r="B383" s="80" t="s">
        <v>421</v>
      </c>
      <c r="C383" s="58"/>
      <c r="D383" s="75" t="s">
        <v>778</v>
      </c>
      <c r="E383" s="108" t="s">
        <v>1790</v>
      </c>
      <c r="F383" s="75" t="s">
        <v>1788</v>
      </c>
      <c r="G383" s="76" t="s">
        <v>661</v>
      </c>
      <c r="H383" s="76" t="s">
        <v>662</v>
      </c>
      <c r="L383" s="78" t="s">
        <v>1588</v>
      </c>
      <c r="M383" s="78" t="s">
        <v>1589</v>
      </c>
      <c r="N383" s="125" t="s">
        <v>332</v>
      </c>
      <c r="O383" s="35">
        <v>3</v>
      </c>
      <c r="Q383" s="175">
        <v>1.02</v>
      </c>
    </row>
    <row r="384" spans="1:17" ht="63.75">
      <c r="A384" s="57">
        <v>384</v>
      </c>
      <c r="B384" s="80" t="s">
        <v>2693</v>
      </c>
      <c r="D384" s="75" t="s">
        <v>778</v>
      </c>
      <c r="E384" s="108" t="s">
        <v>1793</v>
      </c>
      <c r="F384" s="75" t="s">
        <v>2681</v>
      </c>
      <c r="G384" s="76" t="s">
        <v>661</v>
      </c>
      <c r="H384" s="76" t="s">
        <v>662</v>
      </c>
      <c r="L384" s="78" t="s">
        <v>212</v>
      </c>
      <c r="M384" s="78" t="s">
        <v>213</v>
      </c>
      <c r="N384" s="125" t="s">
        <v>332</v>
      </c>
      <c r="O384" s="35">
        <v>3</v>
      </c>
      <c r="Q384" s="175">
        <v>1.02</v>
      </c>
    </row>
    <row r="385" spans="1:17" ht="51">
      <c r="A385" s="26">
        <v>385</v>
      </c>
      <c r="B385" s="80" t="s">
        <v>2700</v>
      </c>
      <c r="C385" s="58"/>
      <c r="D385" s="75" t="s">
        <v>778</v>
      </c>
      <c r="E385" s="108" t="s">
        <v>1793</v>
      </c>
      <c r="F385" s="75" t="s">
        <v>1420</v>
      </c>
      <c r="G385" s="76" t="s">
        <v>661</v>
      </c>
      <c r="H385" s="76" t="s">
        <v>667</v>
      </c>
      <c r="L385" s="78" t="s">
        <v>3217</v>
      </c>
      <c r="M385" s="78" t="s">
        <v>923</v>
      </c>
      <c r="N385" s="125" t="s">
        <v>345</v>
      </c>
      <c r="O385" s="35">
        <v>3</v>
      </c>
      <c r="Q385" s="174">
        <v>1.02</v>
      </c>
    </row>
    <row r="386" spans="1:17" ht="12.75">
      <c r="A386" s="57">
        <v>386</v>
      </c>
      <c r="B386" s="80" t="s">
        <v>79</v>
      </c>
      <c r="C386" s="58"/>
      <c r="D386" s="75" t="s">
        <v>1792</v>
      </c>
      <c r="E386" s="75" t="s">
        <v>1793</v>
      </c>
      <c r="F386" s="75" t="s">
        <v>1794</v>
      </c>
      <c r="G386" s="76" t="s">
        <v>666</v>
      </c>
      <c r="H386" s="76" t="s">
        <v>667</v>
      </c>
      <c r="L386" s="78" t="s">
        <v>1832</v>
      </c>
      <c r="M386" s="78" t="s">
        <v>1833</v>
      </c>
      <c r="N386" s="125" t="s">
        <v>332</v>
      </c>
      <c r="Q386" s="175">
        <v>1.01</v>
      </c>
    </row>
    <row r="387" spans="1:17" ht="12.75">
      <c r="A387" s="26">
        <v>387</v>
      </c>
      <c r="B387" s="80" t="s">
        <v>2695</v>
      </c>
      <c r="C387" s="58"/>
      <c r="D387" s="75" t="s">
        <v>1792</v>
      </c>
      <c r="E387" s="75" t="s">
        <v>1793</v>
      </c>
      <c r="F387" s="75" t="s">
        <v>1782</v>
      </c>
      <c r="G387" s="76" t="s">
        <v>666</v>
      </c>
      <c r="H387" s="76" t="s">
        <v>662</v>
      </c>
      <c r="L387" s="75" t="s">
        <v>1092</v>
      </c>
      <c r="M387" s="75" t="s">
        <v>1093</v>
      </c>
      <c r="N387" s="125" t="s">
        <v>332</v>
      </c>
      <c r="Q387" s="174">
        <v>1.01</v>
      </c>
    </row>
    <row r="388" spans="1:17" ht="25.5">
      <c r="A388" s="57">
        <v>388</v>
      </c>
      <c r="B388" s="80" t="s">
        <v>2695</v>
      </c>
      <c r="C388" s="58"/>
      <c r="D388" s="75" t="s">
        <v>1792</v>
      </c>
      <c r="E388" s="75" t="s">
        <v>1793</v>
      </c>
      <c r="F388" s="75" t="s">
        <v>676</v>
      </c>
      <c r="G388" s="76" t="s">
        <v>666</v>
      </c>
      <c r="H388" s="76" t="s">
        <v>662</v>
      </c>
      <c r="L388" s="78" t="s">
        <v>1094</v>
      </c>
      <c r="M388" s="78" t="s">
        <v>1095</v>
      </c>
      <c r="N388" s="125" t="s">
        <v>332</v>
      </c>
      <c r="Q388" s="175">
        <v>1.01</v>
      </c>
    </row>
    <row r="389" spans="1:15" ht="38.25">
      <c r="A389" s="57">
        <v>389</v>
      </c>
      <c r="B389" s="80" t="s">
        <v>2703</v>
      </c>
      <c r="D389" s="75" t="s">
        <v>1792</v>
      </c>
      <c r="E389" s="108" t="s">
        <v>1793</v>
      </c>
      <c r="F389" s="75" t="s">
        <v>2680</v>
      </c>
      <c r="G389" s="76" t="s">
        <v>661</v>
      </c>
      <c r="H389" s="76" t="s">
        <v>662</v>
      </c>
      <c r="L389" s="78" t="s">
        <v>905</v>
      </c>
      <c r="M389" s="78" t="s">
        <v>906</v>
      </c>
      <c r="N389" s="90" t="s">
        <v>3124</v>
      </c>
      <c r="O389" s="35">
        <v>10</v>
      </c>
    </row>
    <row r="390" spans="1:15" ht="63.75">
      <c r="A390" s="57">
        <v>390</v>
      </c>
      <c r="B390" s="80" t="s">
        <v>2703</v>
      </c>
      <c r="C390" s="58"/>
      <c r="D390" s="73" t="s">
        <v>1792</v>
      </c>
      <c r="E390" s="109" t="s">
        <v>1793</v>
      </c>
      <c r="F390" s="73" t="s">
        <v>1907</v>
      </c>
      <c r="G390" s="74" t="s">
        <v>661</v>
      </c>
      <c r="H390" s="74" t="s">
        <v>662</v>
      </c>
      <c r="L390" s="77" t="s">
        <v>907</v>
      </c>
      <c r="M390" s="77" t="s">
        <v>2345</v>
      </c>
      <c r="N390" s="90" t="s">
        <v>1037</v>
      </c>
      <c r="O390" s="35">
        <v>10</v>
      </c>
    </row>
    <row r="391" spans="1:17" ht="191.25">
      <c r="A391" s="26">
        <v>391</v>
      </c>
      <c r="B391" s="80" t="s">
        <v>79</v>
      </c>
      <c r="C391" s="58"/>
      <c r="D391" s="75" t="s">
        <v>1795</v>
      </c>
      <c r="E391" s="108" t="s">
        <v>1796</v>
      </c>
      <c r="F391" s="75" t="s">
        <v>1797</v>
      </c>
      <c r="G391" s="76" t="s">
        <v>661</v>
      </c>
      <c r="H391" s="76" t="s">
        <v>667</v>
      </c>
      <c r="L391" s="78" t="s">
        <v>3363</v>
      </c>
      <c r="M391" s="78" t="s">
        <v>3364</v>
      </c>
      <c r="N391" s="106" t="s">
        <v>1038</v>
      </c>
      <c r="O391" s="35">
        <v>14</v>
      </c>
      <c r="Q391" s="174"/>
    </row>
    <row r="392" spans="1:17" ht="38.25">
      <c r="A392" s="57">
        <v>392</v>
      </c>
      <c r="B392" s="79" t="s">
        <v>2700</v>
      </c>
      <c r="C392" s="58"/>
      <c r="D392" s="75" t="s">
        <v>1795</v>
      </c>
      <c r="E392" s="75" t="s">
        <v>1796</v>
      </c>
      <c r="F392" s="75" t="s">
        <v>1904</v>
      </c>
      <c r="G392" s="76" t="s">
        <v>666</v>
      </c>
      <c r="H392" s="76" t="s">
        <v>667</v>
      </c>
      <c r="L392" s="78" t="s">
        <v>2839</v>
      </c>
      <c r="M392" s="78" t="s">
        <v>2840</v>
      </c>
      <c r="N392" s="125" t="s">
        <v>332</v>
      </c>
      <c r="Q392" s="175">
        <v>1.01</v>
      </c>
    </row>
    <row r="393" spans="1:17" ht="76.5">
      <c r="A393" s="26">
        <v>393</v>
      </c>
      <c r="B393" s="80" t="s">
        <v>2700</v>
      </c>
      <c r="C393" s="58"/>
      <c r="D393" s="75" t="s">
        <v>1795</v>
      </c>
      <c r="E393" s="75" t="s">
        <v>1796</v>
      </c>
      <c r="F393" s="75" t="s">
        <v>2683</v>
      </c>
      <c r="G393" s="76" t="s">
        <v>666</v>
      </c>
      <c r="H393" s="76" t="s">
        <v>667</v>
      </c>
      <c r="L393" s="78" t="s">
        <v>2841</v>
      </c>
      <c r="M393" s="78" t="s">
        <v>2842</v>
      </c>
      <c r="N393" s="125" t="s">
        <v>332</v>
      </c>
      <c r="Q393" s="175">
        <v>1.01</v>
      </c>
    </row>
    <row r="394" spans="1:17" ht="12.75">
      <c r="A394" s="57">
        <v>394</v>
      </c>
      <c r="B394" s="80" t="s">
        <v>2695</v>
      </c>
      <c r="C394" s="58"/>
      <c r="D394" s="75" t="s">
        <v>1795</v>
      </c>
      <c r="E394" s="75" t="s">
        <v>1793</v>
      </c>
      <c r="F394" s="75" t="s">
        <v>1782</v>
      </c>
      <c r="G394" s="76" t="s">
        <v>666</v>
      </c>
      <c r="H394" s="76" t="s">
        <v>662</v>
      </c>
      <c r="L394" s="75" t="s">
        <v>1092</v>
      </c>
      <c r="M394" s="75" t="s">
        <v>1093</v>
      </c>
      <c r="N394" s="125" t="s">
        <v>332</v>
      </c>
      <c r="Q394" s="175">
        <v>1.01</v>
      </c>
    </row>
    <row r="395" spans="1:17" ht="12.75">
      <c r="A395" s="26">
        <v>395</v>
      </c>
      <c r="B395" s="80" t="s">
        <v>2695</v>
      </c>
      <c r="C395" s="58"/>
      <c r="D395" s="75" t="s">
        <v>1795</v>
      </c>
      <c r="E395" s="75" t="s">
        <v>1796</v>
      </c>
      <c r="F395" s="75" t="s">
        <v>1904</v>
      </c>
      <c r="G395" s="76" t="s">
        <v>666</v>
      </c>
      <c r="H395" s="76" t="s">
        <v>662</v>
      </c>
      <c r="L395" s="78" t="s">
        <v>199</v>
      </c>
      <c r="M395" s="78" t="s">
        <v>200</v>
      </c>
      <c r="N395" s="125" t="s">
        <v>332</v>
      </c>
      <c r="Q395" s="175">
        <v>1.01</v>
      </c>
    </row>
    <row r="396" spans="1:17" ht="12.75">
      <c r="A396" s="27">
        <v>396</v>
      </c>
      <c r="B396" s="80" t="s">
        <v>2695</v>
      </c>
      <c r="C396" s="58"/>
      <c r="D396" s="75" t="s">
        <v>1795</v>
      </c>
      <c r="E396" s="75" t="s">
        <v>1796</v>
      </c>
      <c r="F396" s="75" t="s">
        <v>2683</v>
      </c>
      <c r="G396" s="76" t="s">
        <v>666</v>
      </c>
      <c r="H396" s="76" t="s">
        <v>662</v>
      </c>
      <c r="L396" s="78" t="s">
        <v>199</v>
      </c>
      <c r="M396" s="78" t="s">
        <v>201</v>
      </c>
      <c r="N396" s="125" t="s">
        <v>332</v>
      </c>
      <c r="Q396" s="175">
        <v>1.01</v>
      </c>
    </row>
    <row r="397" spans="1:17" ht="12.75">
      <c r="A397" s="26">
        <v>397</v>
      </c>
      <c r="B397" s="80" t="s">
        <v>2703</v>
      </c>
      <c r="C397" s="58"/>
      <c r="D397" s="75" t="s">
        <v>1795</v>
      </c>
      <c r="E397" s="75" t="s">
        <v>1796</v>
      </c>
      <c r="F397" s="75" t="s">
        <v>1904</v>
      </c>
      <c r="G397" s="76" t="s">
        <v>666</v>
      </c>
      <c r="H397" s="76" t="s">
        <v>667</v>
      </c>
      <c r="L397" s="78" t="s">
        <v>2644</v>
      </c>
      <c r="M397" s="78" t="s">
        <v>2346</v>
      </c>
      <c r="N397" s="125" t="s">
        <v>332</v>
      </c>
      <c r="Q397" s="174">
        <v>1.01</v>
      </c>
    </row>
    <row r="398" spans="1:15" ht="76.5">
      <c r="A398" s="57">
        <v>398</v>
      </c>
      <c r="B398" s="80" t="s">
        <v>2703</v>
      </c>
      <c r="C398" s="58"/>
      <c r="D398" s="75" t="s">
        <v>1795</v>
      </c>
      <c r="E398" s="108" t="s">
        <v>1796</v>
      </c>
      <c r="F398" s="75" t="s">
        <v>1797</v>
      </c>
      <c r="G398" s="76" t="s">
        <v>661</v>
      </c>
      <c r="H398" s="76" t="s">
        <v>662</v>
      </c>
      <c r="L398" s="78" t="s">
        <v>2347</v>
      </c>
      <c r="M398" s="78" t="s">
        <v>2348</v>
      </c>
      <c r="N398" s="106" t="s">
        <v>1366</v>
      </c>
      <c r="O398" s="35">
        <v>14</v>
      </c>
    </row>
    <row r="399" spans="1:17" ht="25.5">
      <c r="A399" s="57">
        <v>399</v>
      </c>
      <c r="B399" s="80" t="s">
        <v>2695</v>
      </c>
      <c r="C399" s="58"/>
      <c r="D399" s="75" t="s">
        <v>552</v>
      </c>
      <c r="E399" s="108" t="s">
        <v>1796</v>
      </c>
      <c r="F399" s="75" t="s">
        <v>226</v>
      </c>
      <c r="G399" s="76" t="s">
        <v>661</v>
      </c>
      <c r="H399" s="76" t="s">
        <v>662</v>
      </c>
      <c r="L399" s="78" t="s">
        <v>202</v>
      </c>
      <c r="M399" s="78" t="s">
        <v>203</v>
      </c>
      <c r="N399" s="106" t="s">
        <v>1366</v>
      </c>
      <c r="O399" s="35">
        <v>14</v>
      </c>
      <c r="Q399" s="174"/>
    </row>
    <row r="400" spans="1:15" ht="102">
      <c r="A400" s="26">
        <v>400</v>
      </c>
      <c r="B400" s="80" t="s">
        <v>2703</v>
      </c>
      <c r="C400" s="58"/>
      <c r="D400" s="75" t="s">
        <v>552</v>
      </c>
      <c r="E400" s="108" t="s">
        <v>1796</v>
      </c>
      <c r="F400" s="75" t="s">
        <v>58</v>
      </c>
      <c r="G400" s="76" t="s">
        <v>661</v>
      </c>
      <c r="H400" s="76" t="s">
        <v>662</v>
      </c>
      <c r="L400" s="78" t="s">
        <v>2349</v>
      </c>
      <c r="M400" s="78" t="s">
        <v>1506</v>
      </c>
      <c r="N400" s="106" t="s">
        <v>1366</v>
      </c>
      <c r="O400" s="35">
        <v>14</v>
      </c>
    </row>
    <row r="401" spans="1:17" ht="25.5">
      <c r="A401" s="57">
        <v>401</v>
      </c>
      <c r="B401" s="80" t="s">
        <v>2703</v>
      </c>
      <c r="C401" s="58"/>
      <c r="D401" s="75" t="s">
        <v>552</v>
      </c>
      <c r="E401" s="75" t="s">
        <v>1796</v>
      </c>
      <c r="F401" s="75" t="s">
        <v>226</v>
      </c>
      <c r="G401" s="76" t="s">
        <v>666</v>
      </c>
      <c r="H401" s="76" t="s">
        <v>667</v>
      </c>
      <c r="L401" s="78" t="s">
        <v>2350</v>
      </c>
      <c r="M401" s="78" t="s">
        <v>1507</v>
      </c>
      <c r="N401" s="125" t="s">
        <v>332</v>
      </c>
      <c r="Q401" s="175">
        <v>1.01</v>
      </c>
    </row>
    <row r="402" spans="1:17" ht="12.75">
      <c r="A402" s="26">
        <v>402</v>
      </c>
      <c r="B402" s="80" t="s">
        <v>2703</v>
      </c>
      <c r="C402" s="58"/>
      <c r="D402" s="75" t="s">
        <v>552</v>
      </c>
      <c r="E402" s="75" t="s">
        <v>1796</v>
      </c>
      <c r="F402" s="75" t="s">
        <v>2923</v>
      </c>
      <c r="G402" s="76" t="s">
        <v>666</v>
      </c>
      <c r="H402" s="76" t="s">
        <v>667</v>
      </c>
      <c r="L402" s="78" t="s">
        <v>2350</v>
      </c>
      <c r="M402" s="78" t="s">
        <v>1508</v>
      </c>
      <c r="N402" s="125" t="s">
        <v>332</v>
      </c>
      <c r="Q402" s="174">
        <v>1.01</v>
      </c>
    </row>
    <row r="403" spans="1:17" ht="25.5">
      <c r="A403" s="57">
        <v>403</v>
      </c>
      <c r="B403" s="80" t="s">
        <v>2703</v>
      </c>
      <c r="C403" s="58"/>
      <c r="D403" s="75" t="s">
        <v>552</v>
      </c>
      <c r="E403" s="75" t="s">
        <v>1796</v>
      </c>
      <c r="F403" s="75" t="s">
        <v>1422</v>
      </c>
      <c r="G403" s="76" t="s">
        <v>666</v>
      </c>
      <c r="H403" s="76" t="s">
        <v>667</v>
      </c>
      <c r="L403" s="78" t="s">
        <v>2644</v>
      </c>
      <c r="M403" s="78" t="s">
        <v>1509</v>
      </c>
      <c r="N403" s="125" t="s">
        <v>332</v>
      </c>
      <c r="Q403" s="175">
        <v>1.01</v>
      </c>
    </row>
    <row r="404" spans="1:17" ht="38.25">
      <c r="A404" s="26">
        <v>404</v>
      </c>
      <c r="B404" s="80" t="s">
        <v>421</v>
      </c>
      <c r="C404" s="58"/>
      <c r="D404" s="75" t="s">
        <v>1421</v>
      </c>
      <c r="E404" s="108" t="s">
        <v>2688</v>
      </c>
      <c r="F404" s="75" t="s">
        <v>56</v>
      </c>
      <c r="G404" s="76" t="s">
        <v>661</v>
      </c>
      <c r="H404" s="76" t="s">
        <v>662</v>
      </c>
      <c r="I404" s="62"/>
      <c r="J404" s="59"/>
      <c r="K404" s="61"/>
      <c r="L404" s="78" t="s">
        <v>1590</v>
      </c>
      <c r="M404" s="78" t="s">
        <v>1591</v>
      </c>
      <c r="N404" s="124" t="s">
        <v>2743</v>
      </c>
      <c r="O404" s="60">
        <v>13</v>
      </c>
      <c r="P404" s="60"/>
      <c r="Q404" s="174"/>
    </row>
    <row r="405" spans="1:17" ht="25.5">
      <c r="A405" s="27">
        <v>405</v>
      </c>
      <c r="B405" s="80" t="s">
        <v>2703</v>
      </c>
      <c r="C405" s="58"/>
      <c r="D405" s="75" t="s">
        <v>553</v>
      </c>
      <c r="E405" s="75" t="s">
        <v>2688</v>
      </c>
      <c r="F405" s="75" t="s">
        <v>2692</v>
      </c>
      <c r="G405" s="76" t="s">
        <v>666</v>
      </c>
      <c r="H405" s="76" t="s">
        <v>667</v>
      </c>
      <c r="L405" s="78" t="s">
        <v>2644</v>
      </c>
      <c r="M405" s="78" t="s">
        <v>1510</v>
      </c>
      <c r="N405" s="125" t="s">
        <v>332</v>
      </c>
      <c r="Q405" s="175">
        <v>1.01</v>
      </c>
    </row>
    <row r="406" spans="1:17" ht="25.5">
      <c r="A406" s="26">
        <v>406</v>
      </c>
      <c r="B406" s="80" t="s">
        <v>2695</v>
      </c>
      <c r="C406" s="58"/>
      <c r="D406" s="75" t="s">
        <v>553</v>
      </c>
      <c r="E406" s="108" t="s">
        <v>2688</v>
      </c>
      <c r="F406" s="75" t="s">
        <v>1909</v>
      </c>
      <c r="G406" s="76" t="s">
        <v>661</v>
      </c>
      <c r="H406" s="76" t="s">
        <v>662</v>
      </c>
      <c r="L406" s="78" t="s">
        <v>204</v>
      </c>
      <c r="M406" s="78" t="s">
        <v>203</v>
      </c>
      <c r="N406" s="106" t="s">
        <v>1366</v>
      </c>
      <c r="O406" s="35">
        <v>14</v>
      </c>
      <c r="Q406" s="174"/>
    </row>
    <row r="407" spans="1:15" ht="63.75">
      <c r="A407" s="57">
        <v>407</v>
      </c>
      <c r="B407" s="79" t="s">
        <v>2703</v>
      </c>
      <c r="C407" s="58"/>
      <c r="D407" s="75" t="s">
        <v>553</v>
      </c>
      <c r="E407" s="108" t="s">
        <v>2688</v>
      </c>
      <c r="F407" s="75"/>
      <c r="G407" s="76" t="s">
        <v>661</v>
      </c>
      <c r="H407" s="76" t="s">
        <v>662</v>
      </c>
      <c r="L407" s="78" t="s">
        <v>1511</v>
      </c>
      <c r="M407" s="78" t="s">
        <v>1512</v>
      </c>
      <c r="N407" s="106" t="s">
        <v>1366</v>
      </c>
      <c r="O407" s="35">
        <v>14</v>
      </c>
    </row>
    <row r="408" spans="1:15" ht="25.5">
      <c r="A408" s="26">
        <v>408</v>
      </c>
      <c r="B408" s="80" t="s">
        <v>80</v>
      </c>
      <c r="C408" s="58"/>
      <c r="D408" s="75" t="s">
        <v>2465</v>
      </c>
      <c r="E408" s="108" t="s">
        <v>58</v>
      </c>
      <c r="F408" s="75" t="s">
        <v>1422</v>
      </c>
      <c r="G408" s="76" t="s">
        <v>661</v>
      </c>
      <c r="H408" s="76" t="s">
        <v>662</v>
      </c>
      <c r="L408" s="78" t="s">
        <v>2887</v>
      </c>
      <c r="M408" s="78" t="s">
        <v>2888</v>
      </c>
      <c r="N408" s="125" t="s">
        <v>130</v>
      </c>
      <c r="O408" s="35">
        <v>7</v>
      </c>
    </row>
    <row r="409" spans="1:16" ht="63.75">
      <c r="A409" s="57">
        <v>409</v>
      </c>
      <c r="B409" s="80" t="s">
        <v>2695</v>
      </c>
      <c r="C409" s="58"/>
      <c r="D409" s="75" t="s">
        <v>1798</v>
      </c>
      <c r="E409" s="108" t="s">
        <v>58</v>
      </c>
      <c r="F409" s="75" t="s">
        <v>1782</v>
      </c>
      <c r="G409" s="76" t="s">
        <v>661</v>
      </c>
      <c r="H409" s="76" t="s">
        <v>662</v>
      </c>
      <c r="L409" s="78" t="s">
        <v>1615</v>
      </c>
      <c r="M409" s="78" t="s">
        <v>1454</v>
      </c>
      <c r="N409" s="55" t="s">
        <v>2357</v>
      </c>
      <c r="O409" s="35">
        <v>5</v>
      </c>
      <c r="P409" s="35">
        <v>14</v>
      </c>
    </row>
    <row r="410" spans="1:17" ht="25.5">
      <c r="A410" s="26">
        <v>410</v>
      </c>
      <c r="B410" s="80" t="s">
        <v>79</v>
      </c>
      <c r="C410" s="58"/>
      <c r="D410" s="75" t="s">
        <v>1798</v>
      </c>
      <c r="E410" s="75" t="s">
        <v>1799</v>
      </c>
      <c r="F410" s="75" t="s">
        <v>665</v>
      </c>
      <c r="G410" s="76" t="s">
        <v>666</v>
      </c>
      <c r="H410" s="76" t="s">
        <v>667</v>
      </c>
      <c r="L410" s="78" t="s">
        <v>1805</v>
      </c>
      <c r="M410" s="78" t="s">
        <v>1806</v>
      </c>
      <c r="N410" s="125" t="s">
        <v>332</v>
      </c>
      <c r="Q410" s="175">
        <v>1.01</v>
      </c>
    </row>
    <row r="411" spans="1:17" ht="38.25">
      <c r="A411" s="57">
        <v>411</v>
      </c>
      <c r="B411" s="80" t="s">
        <v>2695</v>
      </c>
      <c r="C411" s="58"/>
      <c r="D411" s="75" t="s">
        <v>1798</v>
      </c>
      <c r="E411" s="108" t="s">
        <v>58</v>
      </c>
      <c r="F411" s="75" t="s">
        <v>1782</v>
      </c>
      <c r="G411" s="76" t="s">
        <v>661</v>
      </c>
      <c r="H411" s="76" t="s">
        <v>662</v>
      </c>
      <c r="L411" s="78" t="s">
        <v>1455</v>
      </c>
      <c r="M411" s="78" t="s">
        <v>1456</v>
      </c>
      <c r="N411" s="125" t="s">
        <v>37</v>
      </c>
      <c r="O411" s="35">
        <v>5</v>
      </c>
      <c r="Q411" s="175">
        <v>1.01</v>
      </c>
    </row>
    <row r="412" spans="1:17" ht="51">
      <c r="A412" s="26">
        <v>412</v>
      </c>
      <c r="B412" s="80" t="s">
        <v>2695</v>
      </c>
      <c r="C412" s="58"/>
      <c r="D412" s="75" t="s">
        <v>1798</v>
      </c>
      <c r="E412" s="108" t="s">
        <v>58</v>
      </c>
      <c r="F412" s="75" t="s">
        <v>2688</v>
      </c>
      <c r="G412" s="76" t="s">
        <v>661</v>
      </c>
      <c r="H412" s="76" t="s">
        <v>662</v>
      </c>
      <c r="L412" s="78" t="s">
        <v>1457</v>
      </c>
      <c r="M412" s="78" t="s">
        <v>2866</v>
      </c>
      <c r="N412" s="125" t="s">
        <v>2878</v>
      </c>
      <c r="O412" s="35">
        <v>5</v>
      </c>
      <c r="Q412" s="175">
        <v>1.02</v>
      </c>
    </row>
    <row r="413" spans="1:17" ht="51">
      <c r="A413" s="57">
        <v>413</v>
      </c>
      <c r="B413" s="80" t="s">
        <v>2700</v>
      </c>
      <c r="C413" s="58"/>
      <c r="D413" s="75" t="s">
        <v>1798</v>
      </c>
      <c r="E413" s="75" t="s">
        <v>719</v>
      </c>
      <c r="F413" s="75" t="s">
        <v>2667</v>
      </c>
      <c r="G413" s="76" t="s">
        <v>666</v>
      </c>
      <c r="H413" s="76" t="s">
        <v>667</v>
      </c>
      <c r="L413" s="78" t="s">
        <v>3222</v>
      </c>
      <c r="M413" s="78" t="s">
        <v>3223</v>
      </c>
      <c r="N413" s="125" t="s">
        <v>332</v>
      </c>
      <c r="Q413" s="175">
        <v>1.01</v>
      </c>
    </row>
    <row r="414" spans="1:17" ht="51">
      <c r="A414" s="26">
        <v>414</v>
      </c>
      <c r="B414" s="79" t="s">
        <v>2695</v>
      </c>
      <c r="C414" s="58"/>
      <c r="D414" s="75" t="s">
        <v>1798</v>
      </c>
      <c r="E414" s="108" t="s">
        <v>58</v>
      </c>
      <c r="F414" s="75" t="s">
        <v>57</v>
      </c>
      <c r="G414" s="76" t="s">
        <v>661</v>
      </c>
      <c r="H414" s="76" t="s">
        <v>662</v>
      </c>
      <c r="L414" s="78" t="s">
        <v>2867</v>
      </c>
      <c r="M414" s="78" t="s">
        <v>2868</v>
      </c>
      <c r="N414" s="125" t="s">
        <v>2878</v>
      </c>
      <c r="O414" s="35">
        <v>5</v>
      </c>
      <c r="Q414" s="175">
        <v>1.02</v>
      </c>
    </row>
    <row r="415" spans="1:17" ht="12.75">
      <c r="A415" s="26">
        <v>415</v>
      </c>
      <c r="B415" s="80" t="s">
        <v>3232</v>
      </c>
      <c r="C415" s="58"/>
      <c r="D415" s="75" t="s">
        <v>1798</v>
      </c>
      <c r="E415" s="75" t="s">
        <v>58</v>
      </c>
      <c r="F415" s="75" t="s">
        <v>2687</v>
      </c>
      <c r="G415" s="76" t="s">
        <v>666</v>
      </c>
      <c r="H415" s="76" t="s">
        <v>667</v>
      </c>
      <c r="L415" s="78" t="s">
        <v>686</v>
      </c>
      <c r="M415" s="78" t="s">
        <v>687</v>
      </c>
      <c r="N415" s="125" t="s">
        <v>332</v>
      </c>
      <c r="Q415" s="174">
        <v>1.01</v>
      </c>
    </row>
    <row r="416" spans="1:17" ht="25.5">
      <c r="A416" s="57">
        <v>416</v>
      </c>
      <c r="B416" s="80" t="s">
        <v>2695</v>
      </c>
      <c r="C416" s="58"/>
      <c r="D416" s="75" t="s">
        <v>1798</v>
      </c>
      <c r="E416" s="108" t="s">
        <v>58</v>
      </c>
      <c r="F416" s="75" t="s">
        <v>1422</v>
      </c>
      <c r="G416" s="76" t="s">
        <v>661</v>
      </c>
      <c r="H416" s="76" t="s">
        <v>662</v>
      </c>
      <c r="L416" s="78"/>
      <c r="M416" s="78" t="s">
        <v>2869</v>
      </c>
      <c r="N416" s="125" t="s">
        <v>2878</v>
      </c>
      <c r="O416" s="35">
        <v>5</v>
      </c>
      <c r="Q416" s="175">
        <v>1.01</v>
      </c>
    </row>
    <row r="417" spans="1:17" ht="76.5">
      <c r="A417" s="26">
        <v>417</v>
      </c>
      <c r="B417" s="80" t="s">
        <v>2703</v>
      </c>
      <c r="C417" s="58"/>
      <c r="D417" s="75" t="s">
        <v>1798</v>
      </c>
      <c r="E417" s="108" t="s">
        <v>58</v>
      </c>
      <c r="F417" s="75" t="s">
        <v>1422</v>
      </c>
      <c r="G417" s="76" t="s">
        <v>661</v>
      </c>
      <c r="H417" s="76" t="s">
        <v>662</v>
      </c>
      <c r="L417" s="78" t="s">
        <v>1513</v>
      </c>
      <c r="M417" s="78" t="s">
        <v>1514</v>
      </c>
      <c r="N417" s="125" t="s">
        <v>2878</v>
      </c>
      <c r="O417" s="35">
        <v>5</v>
      </c>
      <c r="Q417" s="174">
        <v>1.01</v>
      </c>
    </row>
    <row r="418" spans="1:16" ht="89.25">
      <c r="A418" s="57">
        <v>418</v>
      </c>
      <c r="B418" s="80" t="s">
        <v>2703</v>
      </c>
      <c r="C418" s="58"/>
      <c r="D418" s="75" t="s">
        <v>1798</v>
      </c>
      <c r="E418" s="108" t="s">
        <v>58</v>
      </c>
      <c r="F418" s="75" t="s">
        <v>2684</v>
      </c>
      <c r="G418" s="76" t="s">
        <v>661</v>
      </c>
      <c r="H418" s="76" t="s">
        <v>662</v>
      </c>
      <c r="L418" s="78" t="s">
        <v>873</v>
      </c>
      <c r="M418" s="78" t="s">
        <v>874</v>
      </c>
      <c r="N418" s="55" t="s">
        <v>2358</v>
      </c>
      <c r="O418" s="35">
        <v>5</v>
      </c>
      <c r="P418" s="35">
        <v>15</v>
      </c>
    </row>
    <row r="419" spans="1:17" ht="38.25">
      <c r="A419" s="26">
        <v>419</v>
      </c>
      <c r="B419" s="80" t="s">
        <v>79</v>
      </c>
      <c r="C419" s="58"/>
      <c r="D419" s="75" t="s">
        <v>1798</v>
      </c>
      <c r="E419" s="108" t="s">
        <v>1799</v>
      </c>
      <c r="F419" s="75" t="s">
        <v>2689</v>
      </c>
      <c r="G419" s="76" t="s">
        <v>661</v>
      </c>
      <c r="H419" s="76" t="s">
        <v>667</v>
      </c>
      <c r="L419" s="78" t="s">
        <v>3365</v>
      </c>
      <c r="M419" s="78" t="s">
        <v>3366</v>
      </c>
      <c r="N419" s="125" t="s">
        <v>1008</v>
      </c>
      <c r="O419" s="35">
        <v>5</v>
      </c>
      <c r="Q419" s="175">
        <v>1.01</v>
      </c>
    </row>
    <row r="420" spans="1:17" ht="63.75">
      <c r="A420" s="57">
        <v>420</v>
      </c>
      <c r="B420" s="80" t="s">
        <v>2700</v>
      </c>
      <c r="C420" s="58"/>
      <c r="D420" s="75" t="s">
        <v>1798</v>
      </c>
      <c r="E420" s="108" t="s">
        <v>1799</v>
      </c>
      <c r="F420" s="75" t="s">
        <v>1422</v>
      </c>
      <c r="G420" s="76" t="s">
        <v>661</v>
      </c>
      <c r="H420" s="76" t="s">
        <v>667</v>
      </c>
      <c r="L420" s="78" t="s">
        <v>1884</v>
      </c>
      <c r="M420" s="78" t="s">
        <v>3221</v>
      </c>
      <c r="N420" s="176" t="s">
        <v>2359</v>
      </c>
      <c r="O420" s="35">
        <v>5</v>
      </c>
      <c r="P420" s="35">
        <v>16</v>
      </c>
      <c r="Q420" s="174"/>
    </row>
    <row r="421" spans="1:17" ht="38.25">
      <c r="A421" s="26">
        <v>421</v>
      </c>
      <c r="B421" s="80" t="s">
        <v>2695</v>
      </c>
      <c r="D421" s="75" t="s">
        <v>1798</v>
      </c>
      <c r="E421" s="108" t="s">
        <v>1799</v>
      </c>
      <c r="F421" s="75" t="s">
        <v>2689</v>
      </c>
      <c r="G421" s="76" t="s">
        <v>661</v>
      </c>
      <c r="H421" s="76" t="s">
        <v>662</v>
      </c>
      <c r="L421" s="78" t="s">
        <v>2870</v>
      </c>
      <c r="M421" s="78" t="s">
        <v>2871</v>
      </c>
      <c r="N421" s="125" t="s">
        <v>346</v>
      </c>
      <c r="O421" s="35">
        <v>3</v>
      </c>
      <c r="Q421" s="175">
        <v>1.01</v>
      </c>
    </row>
    <row r="422" spans="1:17" ht="51">
      <c r="A422" s="57">
        <v>422</v>
      </c>
      <c r="B422" s="80" t="s">
        <v>2695</v>
      </c>
      <c r="C422" s="58"/>
      <c r="D422" s="75" t="s">
        <v>1798</v>
      </c>
      <c r="E422" s="108" t="s">
        <v>1799</v>
      </c>
      <c r="F422" s="75" t="s">
        <v>1782</v>
      </c>
      <c r="G422" s="76" t="s">
        <v>661</v>
      </c>
      <c r="H422" s="76" t="s">
        <v>662</v>
      </c>
      <c r="L422" s="78" t="s">
        <v>2872</v>
      </c>
      <c r="M422" s="78" t="s">
        <v>1600</v>
      </c>
      <c r="N422" s="125" t="s">
        <v>2878</v>
      </c>
      <c r="O422" s="35">
        <v>5</v>
      </c>
      <c r="Q422" s="174">
        <v>1.02</v>
      </c>
    </row>
    <row r="423" spans="1:17" ht="38.25">
      <c r="A423" s="26">
        <v>423</v>
      </c>
      <c r="B423" s="80" t="s">
        <v>2695</v>
      </c>
      <c r="C423" s="58"/>
      <c r="D423" s="75" t="s">
        <v>1798</v>
      </c>
      <c r="E423" s="108" t="s">
        <v>1799</v>
      </c>
      <c r="F423" s="75" t="s">
        <v>2684</v>
      </c>
      <c r="G423" s="76" t="s">
        <v>661</v>
      </c>
      <c r="H423" s="76" t="s">
        <v>662</v>
      </c>
      <c r="L423" s="78" t="s">
        <v>1601</v>
      </c>
      <c r="M423" s="78" t="s">
        <v>1602</v>
      </c>
      <c r="N423" s="125" t="s">
        <v>2878</v>
      </c>
      <c r="O423" s="35">
        <v>5</v>
      </c>
      <c r="Q423" s="175">
        <v>1.01</v>
      </c>
    </row>
    <row r="424" spans="1:17" ht="25.5">
      <c r="A424" s="57">
        <v>423</v>
      </c>
      <c r="B424" s="80" t="s">
        <v>2695</v>
      </c>
      <c r="C424" s="58"/>
      <c r="D424" s="75" t="s">
        <v>1798</v>
      </c>
      <c r="E424" s="108" t="s">
        <v>1799</v>
      </c>
      <c r="F424" s="75" t="s">
        <v>2688</v>
      </c>
      <c r="G424" s="76" t="s">
        <v>661</v>
      </c>
      <c r="H424" s="76" t="s">
        <v>662</v>
      </c>
      <c r="L424" s="78" t="s">
        <v>1603</v>
      </c>
      <c r="M424" s="78" t="s">
        <v>1604</v>
      </c>
      <c r="N424" s="125" t="s">
        <v>2878</v>
      </c>
      <c r="O424" s="35">
        <v>5</v>
      </c>
      <c r="Q424" s="174">
        <v>1.02</v>
      </c>
    </row>
    <row r="425" spans="1:17" ht="38.25">
      <c r="A425" s="26">
        <v>425</v>
      </c>
      <c r="B425" s="80" t="s">
        <v>2695</v>
      </c>
      <c r="C425" s="58"/>
      <c r="D425" s="75" t="s">
        <v>1798</v>
      </c>
      <c r="E425" s="108" t="s">
        <v>1799</v>
      </c>
      <c r="F425" s="75" t="s">
        <v>1799</v>
      </c>
      <c r="G425" s="76" t="s">
        <v>661</v>
      </c>
      <c r="H425" s="76" t="s">
        <v>662</v>
      </c>
      <c r="L425" s="78" t="s">
        <v>2445</v>
      </c>
      <c r="M425" s="78" t="s">
        <v>2446</v>
      </c>
      <c r="N425" s="125" t="s">
        <v>38</v>
      </c>
      <c r="O425" s="35">
        <v>5</v>
      </c>
      <c r="Q425" s="175">
        <v>1.02</v>
      </c>
    </row>
    <row r="426" spans="1:17" ht="25.5">
      <c r="A426" s="27">
        <v>426</v>
      </c>
      <c r="B426" s="80" t="s">
        <v>2695</v>
      </c>
      <c r="C426" s="58"/>
      <c r="D426" s="75" t="s">
        <v>1798</v>
      </c>
      <c r="E426" s="108" t="s">
        <v>1799</v>
      </c>
      <c r="F426" s="75" t="s">
        <v>57</v>
      </c>
      <c r="G426" s="76" t="s">
        <v>661</v>
      </c>
      <c r="H426" s="76" t="s">
        <v>662</v>
      </c>
      <c r="L426" s="78" t="s">
        <v>2447</v>
      </c>
      <c r="M426" s="78" t="s">
        <v>1604</v>
      </c>
      <c r="N426" s="125" t="s">
        <v>2878</v>
      </c>
      <c r="O426" s="35">
        <v>5</v>
      </c>
      <c r="Q426" s="175">
        <v>1.02</v>
      </c>
    </row>
    <row r="427" spans="1:17" ht="38.25">
      <c r="A427" s="26">
        <v>427</v>
      </c>
      <c r="B427" s="80" t="s">
        <v>2695</v>
      </c>
      <c r="C427" s="58"/>
      <c r="D427" s="75" t="s">
        <v>1798</v>
      </c>
      <c r="E427" s="108" t="s">
        <v>1799</v>
      </c>
      <c r="F427" s="75" t="s">
        <v>1422</v>
      </c>
      <c r="G427" s="76" t="s">
        <v>661</v>
      </c>
      <c r="H427" s="76" t="s">
        <v>662</v>
      </c>
      <c r="L427" s="78" t="s">
        <v>2448</v>
      </c>
      <c r="M427" s="78" t="s">
        <v>2446</v>
      </c>
      <c r="N427" s="125" t="s">
        <v>39</v>
      </c>
      <c r="O427" s="35">
        <v>5</v>
      </c>
      <c r="Q427" s="175">
        <v>1.01</v>
      </c>
    </row>
    <row r="428" spans="1:17" ht="12.75">
      <c r="A428" s="27">
        <v>428</v>
      </c>
      <c r="B428" s="80" t="s">
        <v>2695</v>
      </c>
      <c r="C428" s="58"/>
      <c r="D428" s="75" t="s">
        <v>1798</v>
      </c>
      <c r="E428" s="75" t="s">
        <v>719</v>
      </c>
      <c r="F428" s="75" t="s">
        <v>1784</v>
      </c>
      <c r="G428" s="76" t="s">
        <v>666</v>
      </c>
      <c r="H428" s="76" t="s">
        <v>662</v>
      </c>
      <c r="L428" s="78" t="s">
        <v>2449</v>
      </c>
      <c r="M428" s="78" t="s">
        <v>2450</v>
      </c>
      <c r="N428" s="125" t="s">
        <v>332</v>
      </c>
      <c r="Q428" s="175">
        <v>1.01</v>
      </c>
    </row>
    <row r="429" spans="1:17" ht="51">
      <c r="A429" s="26">
        <v>429</v>
      </c>
      <c r="B429" s="80" t="s">
        <v>2703</v>
      </c>
      <c r="C429" s="58"/>
      <c r="D429" s="75" t="s">
        <v>1798</v>
      </c>
      <c r="E429" s="108" t="s">
        <v>1799</v>
      </c>
      <c r="F429" s="75" t="s">
        <v>1422</v>
      </c>
      <c r="G429" s="76" t="s">
        <v>661</v>
      </c>
      <c r="H429" s="76" t="s">
        <v>662</v>
      </c>
      <c r="L429" s="78" t="s">
        <v>1516</v>
      </c>
      <c r="M429" s="78" t="s">
        <v>1517</v>
      </c>
      <c r="N429" s="125" t="s">
        <v>2878</v>
      </c>
      <c r="O429" s="35">
        <v>5</v>
      </c>
      <c r="Q429" s="174">
        <v>1.01</v>
      </c>
    </row>
    <row r="430" spans="1:17" ht="63.75">
      <c r="A430" s="57">
        <v>430</v>
      </c>
      <c r="B430" s="80" t="s">
        <v>2703</v>
      </c>
      <c r="C430" s="58"/>
      <c r="D430" s="75" t="s">
        <v>1798</v>
      </c>
      <c r="E430" s="108" t="s">
        <v>1799</v>
      </c>
      <c r="F430" s="75" t="s">
        <v>1799</v>
      </c>
      <c r="G430" s="76" t="s">
        <v>661</v>
      </c>
      <c r="H430" s="76" t="s">
        <v>662</v>
      </c>
      <c r="L430" s="78" t="s">
        <v>1521</v>
      </c>
      <c r="M430" s="78" t="s">
        <v>1522</v>
      </c>
      <c r="N430" s="125" t="s">
        <v>40</v>
      </c>
      <c r="O430" s="35">
        <v>5</v>
      </c>
      <c r="Q430" s="175">
        <v>1.02</v>
      </c>
    </row>
    <row r="431" spans="1:17" ht="38.25">
      <c r="A431" s="57">
        <v>431</v>
      </c>
      <c r="B431" s="80" t="s">
        <v>2703</v>
      </c>
      <c r="C431" s="58"/>
      <c r="D431" s="75" t="s">
        <v>1798</v>
      </c>
      <c r="E431" s="75" t="s">
        <v>1799</v>
      </c>
      <c r="F431" s="75" t="s">
        <v>2684</v>
      </c>
      <c r="G431" s="76" t="s">
        <v>666</v>
      </c>
      <c r="H431" s="76" t="s">
        <v>667</v>
      </c>
      <c r="L431" s="78" t="s">
        <v>2644</v>
      </c>
      <c r="M431" s="78" t="s">
        <v>1515</v>
      </c>
      <c r="N431" s="125" t="s">
        <v>1997</v>
      </c>
      <c r="Q431" s="175">
        <v>1.01</v>
      </c>
    </row>
    <row r="432" spans="1:17" ht="25.5">
      <c r="A432" s="27">
        <v>432</v>
      </c>
      <c r="B432" s="80" t="s">
        <v>421</v>
      </c>
      <c r="C432" s="58"/>
      <c r="D432" s="75" t="s">
        <v>1798</v>
      </c>
      <c r="E432" s="108" t="s">
        <v>719</v>
      </c>
      <c r="F432" s="75" t="s">
        <v>2667</v>
      </c>
      <c r="G432" s="76" t="s">
        <v>661</v>
      </c>
      <c r="H432" s="76" t="s">
        <v>662</v>
      </c>
      <c r="L432" s="78" t="s">
        <v>521</v>
      </c>
      <c r="M432" s="78" t="s">
        <v>522</v>
      </c>
      <c r="N432" s="125" t="s">
        <v>2878</v>
      </c>
      <c r="O432" s="35">
        <v>5</v>
      </c>
      <c r="Q432" s="175">
        <v>1.02</v>
      </c>
    </row>
    <row r="433" spans="1:17" ht="12.75">
      <c r="A433" s="27">
        <v>433</v>
      </c>
      <c r="B433" s="80" t="s">
        <v>2703</v>
      </c>
      <c r="C433" s="58"/>
      <c r="D433" s="75" t="s">
        <v>1798</v>
      </c>
      <c r="E433" s="75" t="s">
        <v>719</v>
      </c>
      <c r="F433" s="75" t="s">
        <v>1784</v>
      </c>
      <c r="G433" s="76" t="s">
        <v>666</v>
      </c>
      <c r="H433" s="76" t="s">
        <v>667</v>
      </c>
      <c r="L433" s="78" t="s">
        <v>2644</v>
      </c>
      <c r="M433" s="78" t="s">
        <v>1518</v>
      </c>
      <c r="N433" s="125" t="s">
        <v>332</v>
      </c>
      <c r="Q433" s="175">
        <v>1.01</v>
      </c>
    </row>
    <row r="434" spans="1:17" ht="38.25">
      <c r="A434" s="57">
        <v>434</v>
      </c>
      <c r="B434" s="80" t="s">
        <v>2703</v>
      </c>
      <c r="C434" s="58"/>
      <c r="D434" s="75" t="s">
        <v>1798</v>
      </c>
      <c r="E434" s="75" t="s">
        <v>719</v>
      </c>
      <c r="F434" s="75" t="s">
        <v>2667</v>
      </c>
      <c r="G434" s="76" t="s">
        <v>666</v>
      </c>
      <c r="H434" s="76" t="s">
        <v>667</v>
      </c>
      <c r="L434" s="78" t="s">
        <v>1519</v>
      </c>
      <c r="M434" s="78" t="s">
        <v>1520</v>
      </c>
      <c r="N434" s="125" t="s">
        <v>332</v>
      </c>
      <c r="Q434" s="175">
        <v>1.01</v>
      </c>
    </row>
    <row r="435" spans="1:17" ht="51">
      <c r="A435" s="57">
        <v>435</v>
      </c>
      <c r="B435" s="80" t="s">
        <v>2695</v>
      </c>
      <c r="C435" s="58"/>
      <c r="D435" s="75" t="s">
        <v>1798</v>
      </c>
      <c r="E435" s="108" t="s">
        <v>719</v>
      </c>
      <c r="F435" s="75" t="s">
        <v>2666</v>
      </c>
      <c r="G435" s="76" t="s">
        <v>661</v>
      </c>
      <c r="H435" s="76" t="s">
        <v>662</v>
      </c>
      <c r="L435" s="78" t="s">
        <v>2451</v>
      </c>
      <c r="M435" s="78" t="s">
        <v>2452</v>
      </c>
      <c r="N435" s="125" t="s">
        <v>2878</v>
      </c>
      <c r="O435" s="35">
        <v>5</v>
      </c>
      <c r="Q435" s="175">
        <v>1.01</v>
      </c>
    </row>
    <row r="436" spans="1:17" ht="38.25">
      <c r="A436" s="57">
        <v>436</v>
      </c>
      <c r="B436" s="80" t="s">
        <v>80</v>
      </c>
      <c r="C436" s="58"/>
      <c r="D436" s="75" t="s">
        <v>2460</v>
      </c>
      <c r="E436" s="108" t="s">
        <v>554</v>
      </c>
      <c r="F436" s="75" t="s">
        <v>58</v>
      </c>
      <c r="G436" s="76" t="s">
        <v>661</v>
      </c>
      <c r="H436" s="76" t="s">
        <v>662</v>
      </c>
      <c r="L436" s="78" t="s">
        <v>2879</v>
      </c>
      <c r="M436" s="78" t="s">
        <v>2880</v>
      </c>
      <c r="N436" s="125" t="s">
        <v>1278</v>
      </c>
      <c r="O436" s="35">
        <v>10</v>
      </c>
      <c r="Q436" s="174"/>
    </row>
    <row r="437" spans="1:17" ht="38.25">
      <c r="A437" s="57">
        <v>437</v>
      </c>
      <c r="B437" s="80" t="s">
        <v>3232</v>
      </c>
      <c r="C437" s="58"/>
      <c r="D437" s="75" t="s">
        <v>681</v>
      </c>
      <c r="E437" s="75" t="s">
        <v>719</v>
      </c>
      <c r="F437" s="75" t="s">
        <v>2116</v>
      </c>
      <c r="G437" s="76" t="s">
        <v>666</v>
      </c>
      <c r="H437" s="76" t="s">
        <v>667</v>
      </c>
      <c r="L437" s="78" t="s">
        <v>688</v>
      </c>
      <c r="M437" s="78" t="s">
        <v>549</v>
      </c>
      <c r="N437" s="125" t="s">
        <v>332</v>
      </c>
      <c r="Q437" s="175">
        <v>1.01</v>
      </c>
    </row>
    <row r="438" spans="1:17" ht="140.25">
      <c r="A438" s="57">
        <v>438</v>
      </c>
      <c r="B438" s="79" t="s">
        <v>80</v>
      </c>
      <c r="C438" s="58"/>
      <c r="D438" s="75" t="s">
        <v>2455</v>
      </c>
      <c r="E438" s="108" t="s">
        <v>2456</v>
      </c>
      <c r="F438" s="75" t="s">
        <v>2457</v>
      </c>
      <c r="G438" s="76" t="s">
        <v>661</v>
      </c>
      <c r="H438" s="76" t="s">
        <v>662</v>
      </c>
      <c r="L438" s="78" t="s">
        <v>2875</v>
      </c>
      <c r="M438" s="78" t="s">
        <v>2876</v>
      </c>
      <c r="N438" s="125" t="s">
        <v>1278</v>
      </c>
      <c r="O438" s="35">
        <v>10</v>
      </c>
      <c r="Q438" s="174"/>
    </row>
    <row r="439" spans="1:15" ht="63.75">
      <c r="A439" s="57">
        <v>439</v>
      </c>
      <c r="B439" s="80" t="s">
        <v>80</v>
      </c>
      <c r="D439" s="75" t="s">
        <v>2458</v>
      </c>
      <c r="E439" s="108" t="s">
        <v>2459</v>
      </c>
      <c r="F439" s="75" t="s">
        <v>1787</v>
      </c>
      <c r="G439" s="76" t="s">
        <v>661</v>
      </c>
      <c r="H439" s="76" t="s">
        <v>662</v>
      </c>
      <c r="L439" s="78" t="s">
        <v>2086</v>
      </c>
      <c r="M439" s="88" t="s">
        <v>2087</v>
      </c>
      <c r="N439" s="125" t="s">
        <v>1278</v>
      </c>
      <c r="O439" s="35">
        <v>10</v>
      </c>
    </row>
    <row r="440" spans="1:16" ht="38.25">
      <c r="A440" s="26">
        <v>440</v>
      </c>
      <c r="B440" s="80" t="s">
        <v>80</v>
      </c>
      <c r="D440" s="75" t="s">
        <v>2461</v>
      </c>
      <c r="E440" s="108" t="s">
        <v>2462</v>
      </c>
      <c r="F440" s="75" t="s">
        <v>1788</v>
      </c>
      <c r="G440" s="76" t="s">
        <v>661</v>
      </c>
      <c r="H440" s="76" t="s">
        <v>662</v>
      </c>
      <c r="I440" s="62"/>
      <c r="J440" s="59"/>
      <c r="K440" s="61"/>
      <c r="L440" s="78" t="s">
        <v>2881</v>
      </c>
      <c r="M440" s="78" t="s">
        <v>2882</v>
      </c>
      <c r="N440" s="125" t="s">
        <v>1279</v>
      </c>
      <c r="O440" s="60">
        <v>10</v>
      </c>
      <c r="P440" s="60"/>
    </row>
    <row r="441" spans="1:17" ht="76.5">
      <c r="A441" s="26">
        <v>441</v>
      </c>
      <c r="B441" s="91" t="s">
        <v>2702</v>
      </c>
      <c r="C441" s="58"/>
      <c r="D441" s="75" t="s">
        <v>663</v>
      </c>
      <c r="E441" s="75"/>
      <c r="F441" s="75"/>
      <c r="G441" s="76"/>
      <c r="H441" s="76"/>
      <c r="I441" s="99"/>
      <c r="K441" s="103"/>
      <c r="L441" s="78" t="s">
        <v>1595</v>
      </c>
      <c r="M441" s="78" t="s">
        <v>1096</v>
      </c>
      <c r="N441" s="90" t="s">
        <v>3124</v>
      </c>
      <c r="Q441" s="175">
        <v>1.01</v>
      </c>
    </row>
    <row r="442" spans="1:17" ht="12.75">
      <c r="A442" s="26">
        <v>442</v>
      </c>
      <c r="B442" s="79" t="s">
        <v>79</v>
      </c>
      <c r="C442" s="58"/>
      <c r="D442" s="75" t="s">
        <v>663</v>
      </c>
      <c r="E442" s="75" t="s">
        <v>2679</v>
      </c>
      <c r="F442" s="75" t="s">
        <v>2680</v>
      </c>
      <c r="G442" s="76" t="s">
        <v>666</v>
      </c>
      <c r="H442" s="76" t="s">
        <v>667</v>
      </c>
      <c r="L442" s="78" t="s">
        <v>1800</v>
      </c>
      <c r="M442" s="78" t="s">
        <v>1801</v>
      </c>
      <c r="N442" s="125" t="s">
        <v>332</v>
      </c>
      <c r="Q442" s="175">
        <v>1.01</v>
      </c>
    </row>
    <row r="443" spans="1:17" ht="12.75">
      <c r="A443" s="26">
        <v>443</v>
      </c>
      <c r="B443" s="80" t="s">
        <v>2693</v>
      </c>
      <c r="C443" s="58"/>
      <c r="D443" s="75" t="s">
        <v>663</v>
      </c>
      <c r="E443" s="75"/>
      <c r="F443" s="75"/>
      <c r="G443" s="76" t="s">
        <v>666</v>
      </c>
      <c r="H443" s="76" t="s">
        <v>667</v>
      </c>
      <c r="L443" s="78" t="s">
        <v>290</v>
      </c>
      <c r="M443" s="78" t="s">
        <v>286</v>
      </c>
      <c r="N443" s="125" t="s">
        <v>332</v>
      </c>
      <c r="Q443" s="174">
        <v>1.01</v>
      </c>
    </row>
    <row r="444" spans="1:17" ht="12.75">
      <c r="A444" s="26">
        <v>444</v>
      </c>
      <c r="B444" s="80" t="s">
        <v>2693</v>
      </c>
      <c r="C444" s="58"/>
      <c r="D444" s="75" t="s">
        <v>663</v>
      </c>
      <c r="E444" s="75" t="s">
        <v>775</v>
      </c>
      <c r="F444" s="75" t="s">
        <v>775</v>
      </c>
      <c r="G444" s="76" t="s">
        <v>666</v>
      </c>
      <c r="H444" s="76" t="s">
        <v>667</v>
      </c>
      <c r="L444" s="78" t="s">
        <v>459</v>
      </c>
      <c r="M444" s="78" t="s">
        <v>286</v>
      </c>
      <c r="N444" s="125" t="s">
        <v>332</v>
      </c>
      <c r="Q444" s="175">
        <v>1.01</v>
      </c>
    </row>
    <row r="445" spans="1:18" ht="76.5">
      <c r="A445" s="26">
        <v>445</v>
      </c>
      <c r="B445" s="80" t="s">
        <v>2703</v>
      </c>
      <c r="C445" s="58"/>
      <c r="D445" s="75" t="s">
        <v>1786</v>
      </c>
      <c r="E445" s="108"/>
      <c r="F445" s="75"/>
      <c r="G445" s="76" t="s">
        <v>661</v>
      </c>
      <c r="H445" s="76" t="s">
        <v>662</v>
      </c>
      <c r="L445" s="78" t="s">
        <v>903</v>
      </c>
      <c r="M445" s="78" t="s">
        <v>904</v>
      </c>
      <c r="N445" s="125" t="s">
        <v>1280</v>
      </c>
      <c r="O445" s="35">
        <v>10</v>
      </c>
      <c r="Q445" s="174">
        <v>1.02</v>
      </c>
      <c r="R445" s="60"/>
    </row>
    <row r="446" spans="1:17" ht="12.75">
      <c r="A446" s="26">
        <v>446</v>
      </c>
      <c r="B446" s="80" t="s">
        <v>2694</v>
      </c>
      <c r="C446" s="58"/>
      <c r="D446" s="75" t="s">
        <v>663</v>
      </c>
      <c r="E446" s="75"/>
      <c r="F446" s="75"/>
      <c r="G446" s="76" t="s">
        <v>666</v>
      </c>
      <c r="H446" s="76" t="s">
        <v>667</v>
      </c>
      <c r="L446" s="78" t="s">
        <v>824</v>
      </c>
      <c r="M446" s="78" t="s">
        <v>825</v>
      </c>
      <c r="N446" s="125" t="s">
        <v>332</v>
      </c>
      <c r="Q446" s="175">
        <v>1.01</v>
      </c>
    </row>
    <row r="447" spans="1:15" ht="38.25">
      <c r="A447" s="26">
        <v>447</v>
      </c>
      <c r="B447" s="80" t="s">
        <v>2694</v>
      </c>
      <c r="C447" s="58"/>
      <c r="D447" s="75" t="s">
        <v>663</v>
      </c>
      <c r="E447" s="108"/>
      <c r="F447" s="75"/>
      <c r="G447" s="76" t="s">
        <v>661</v>
      </c>
      <c r="H447" s="76" t="s">
        <v>662</v>
      </c>
      <c r="L447" s="78" t="s">
        <v>826</v>
      </c>
      <c r="M447" s="78" t="s">
        <v>827</v>
      </c>
      <c r="N447" s="125" t="s">
        <v>1367</v>
      </c>
      <c r="O447" s="35">
        <v>10</v>
      </c>
    </row>
    <row r="448" spans="1:17" ht="76.5">
      <c r="A448" s="26">
        <v>448</v>
      </c>
      <c r="B448" s="80" t="s">
        <v>2694</v>
      </c>
      <c r="C448" s="58"/>
      <c r="D448" s="75" t="s">
        <v>663</v>
      </c>
      <c r="E448" s="108"/>
      <c r="F448" s="75"/>
      <c r="G448" s="76" t="s">
        <v>661</v>
      </c>
      <c r="H448" s="76" t="s">
        <v>662</v>
      </c>
      <c r="L448" s="78" t="s">
        <v>828</v>
      </c>
      <c r="M448" s="78" t="s">
        <v>829</v>
      </c>
      <c r="N448" s="125" t="s">
        <v>1280</v>
      </c>
      <c r="O448" s="35">
        <v>10</v>
      </c>
      <c r="Q448" s="174">
        <v>1.02</v>
      </c>
    </row>
    <row r="449" spans="1:17" ht="63.75">
      <c r="A449" s="26">
        <v>449</v>
      </c>
      <c r="B449" s="80" t="s">
        <v>2703</v>
      </c>
      <c r="C449" s="58"/>
      <c r="D449" s="75" t="s">
        <v>663</v>
      </c>
      <c r="E449" s="75"/>
      <c r="F449" s="75"/>
      <c r="G449" s="76" t="s">
        <v>666</v>
      </c>
      <c r="H449" s="76" t="s">
        <v>662</v>
      </c>
      <c r="L449" s="78" t="s">
        <v>2075</v>
      </c>
      <c r="M449" s="78" t="s">
        <v>2076</v>
      </c>
      <c r="N449" s="125" t="s">
        <v>332</v>
      </c>
      <c r="Q449" s="175">
        <v>1.01</v>
      </c>
    </row>
    <row r="450" spans="1:17" ht="76.5">
      <c r="A450" s="26">
        <v>450</v>
      </c>
      <c r="B450" s="80" t="s">
        <v>2703</v>
      </c>
      <c r="C450" s="58"/>
      <c r="D450" s="75" t="s">
        <v>663</v>
      </c>
      <c r="E450" s="75"/>
      <c r="F450" s="75"/>
      <c r="G450" s="76" t="s">
        <v>666</v>
      </c>
      <c r="H450" s="76" t="s">
        <v>662</v>
      </c>
      <c r="L450" s="78" t="s">
        <v>2077</v>
      </c>
      <c r="M450" s="78" t="s">
        <v>2078</v>
      </c>
      <c r="N450" s="125" t="s">
        <v>332</v>
      </c>
      <c r="Q450" s="175">
        <v>1.01</v>
      </c>
    </row>
    <row r="451" spans="1:15" ht="306">
      <c r="A451" s="26">
        <v>451</v>
      </c>
      <c r="B451" s="80" t="s">
        <v>2703</v>
      </c>
      <c r="C451" s="58"/>
      <c r="D451" s="75" t="s">
        <v>663</v>
      </c>
      <c r="E451" s="108"/>
      <c r="F451" s="75"/>
      <c r="G451" s="76" t="s">
        <v>661</v>
      </c>
      <c r="H451" s="76" t="s">
        <v>662</v>
      </c>
      <c r="L451" s="78" t="s">
        <v>3018</v>
      </c>
      <c r="M451" s="78" t="s">
        <v>3019</v>
      </c>
      <c r="N451" s="125" t="s">
        <v>749</v>
      </c>
      <c r="O451" s="35">
        <v>12</v>
      </c>
    </row>
    <row r="452" spans="1:17" ht="204">
      <c r="A452" s="26">
        <v>452</v>
      </c>
      <c r="B452" s="80" t="s">
        <v>2703</v>
      </c>
      <c r="C452" s="58"/>
      <c r="D452" s="75" t="s">
        <v>663</v>
      </c>
      <c r="E452" s="108"/>
      <c r="F452" s="75"/>
      <c r="G452" s="76" t="s">
        <v>661</v>
      </c>
      <c r="H452" s="76" t="s">
        <v>662</v>
      </c>
      <c r="L452" s="78" t="s">
        <v>1453</v>
      </c>
      <c r="M452" s="78" t="s">
        <v>679</v>
      </c>
      <c r="N452" s="106" t="s">
        <v>752</v>
      </c>
      <c r="O452" s="35">
        <v>18</v>
      </c>
      <c r="Q452" s="174"/>
    </row>
    <row r="453" spans="1:15" ht="114.75">
      <c r="A453" s="26">
        <v>453</v>
      </c>
      <c r="B453" s="80" t="s">
        <v>2696</v>
      </c>
      <c r="C453" s="58"/>
      <c r="D453" s="75" t="s">
        <v>663</v>
      </c>
      <c r="E453" s="108"/>
      <c r="F453" s="75"/>
      <c r="G453" s="76" t="s">
        <v>661</v>
      </c>
      <c r="H453" s="76" t="s">
        <v>662</v>
      </c>
      <c r="L453" s="78" t="s">
        <v>1732</v>
      </c>
      <c r="M453" s="78" t="s">
        <v>1733</v>
      </c>
      <c r="N453" s="125" t="s">
        <v>1281</v>
      </c>
      <c r="O453" s="35">
        <v>10</v>
      </c>
    </row>
    <row r="454" spans="1:17" ht="102">
      <c r="A454" s="26">
        <v>454</v>
      </c>
      <c r="B454" s="80" t="s">
        <v>2696</v>
      </c>
      <c r="C454" s="58"/>
      <c r="D454" s="75" t="s">
        <v>663</v>
      </c>
      <c r="E454" s="108"/>
      <c r="F454" s="75"/>
      <c r="G454" s="76" t="s">
        <v>661</v>
      </c>
      <c r="H454" s="76" t="s">
        <v>662</v>
      </c>
      <c r="L454" s="78" t="s">
        <v>2283</v>
      </c>
      <c r="M454" s="78" t="s">
        <v>2284</v>
      </c>
      <c r="N454" s="125" t="s">
        <v>124</v>
      </c>
      <c r="O454" s="35">
        <v>11</v>
      </c>
      <c r="Q454" s="174"/>
    </row>
    <row r="455" spans="1:15" ht="76.5">
      <c r="A455" s="26">
        <v>455</v>
      </c>
      <c r="B455" s="80" t="s">
        <v>2696</v>
      </c>
      <c r="C455" s="58"/>
      <c r="D455" s="75" t="s">
        <v>663</v>
      </c>
      <c r="E455" s="108"/>
      <c r="F455" s="75"/>
      <c r="G455" s="76" t="s">
        <v>661</v>
      </c>
      <c r="H455" s="76" t="s">
        <v>662</v>
      </c>
      <c r="L455" s="78" t="s">
        <v>1467</v>
      </c>
      <c r="M455" s="78" t="s">
        <v>1468</v>
      </c>
      <c r="N455" s="106" t="s">
        <v>1368</v>
      </c>
      <c r="O455" s="35">
        <v>18</v>
      </c>
    </row>
    <row r="456" spans="1:17" ht="25.5">
      <c r="A456" s="26">
        <v>456</v>
      </c>
      <c r="B456" s="80" t="s">
        <v>2697</v>
      </c>
      <c r="C456" s="58"/>
      <c r="D456" s="75" t="s">
        <v>680</v>
      </c>
      <c r="E456" s="75" t="s">
        <v>2679</v>
      </c>
      <c r="F456" s="75" t="s">
        <v>670</v>
      </c>
      <c r="G456" s="76" t="s">
        <v>666</v>
      </c>
      <c r="H456" s="76" t="s">
        <v>667</v>
      </c>
      <c r="L456" s="78" t="s">
        <v>1911</v>
      </c>
      <c r="M456" s="78" t="s">
        <v>1912</v>
      </c>
      <c r="N456" s="125" t="s">
        <v>332</v>
      </c>
      <c r="Q456" s="175">
        <v>1.01</v>
      </c>
    </row>
    <row r="457" spans="1:17" ht="12.75">
      <c r="A457" s="26">
        <v>457</v>
      </c>
      <c r="B457" s="80" t="s">
        <v>2694</v>
      </c>
      <c r="C457" s="58"/>
      <c r="D457" s="75" t="s">
        <v>680</v>
      </c>
      <c r="E457" s="75" t="s">
        <v>2679</v>
      </c>
      <c r="F457" s="75" t="s">
        <v>1784</v>
      </c>
      <c r="G457" s="76" t="s">
        <v>666</v>
      </c>
      <c r="H457" s="76" t="s">
        <v>667</v>
      </c>
      <c r="L457" s="78" t="s">
        <v>830</v>
      </c>
      <c r="M457" s="78" t="s">
        <v>825</v>
      </c>
      <c r="N457" s="125" t="s">
        <v>332</v>
      </c>
      <c r="Q457" s="175">
        <v>1.01</v>
      </c>
    </row>
    <row r="458" spans="1:17" ht="25.5">
      <c r="A458" s="26">
        <v>458</v>
      </c>
      <c r="B458" s="80" t="s">
        <v>421</v>
      </c>
      <c r="C458" s="58"/>
      <c r="D458" s="75" t="s">
        <v>680</v>
      </c>
      <c r="E458" s="75" t="s">
        <v>2679</v>
      </c>
      <c r="F458" s="75" t="s">
        <v>2665</v>
      </c>
      <c r="G458" s="76" t="s">
        <v>666</v>
      </c>
      <c r="H458" s="76" t="s">
        <v>667</v>
      </c>
      <c r="L458" s="78" t="s">
        <v>60</v>
      </c>
      <c r="M458" s="78" t="s">
        <v>3233</v>
      </c>
      <c r="N458" s="125" t="s">
        <v>332</v>
      </c>
      <c r="Q458" s="175">
        <v>1.01</v>
      </c>
    </row>
    <row r="459" spans="1:17" ht="12.75">
      <c r="A459" s="26">
        <v>459</v>
      </c>
      <c r="B459" s="80" t="s">
        <v>3231</v>
      </c>
      <c r="C459" s="58"/>
      <c r="D459" s="75" t="s">
        <v>680</v>
      </c>
      <c r="E459" s="75" t="s">
        <v>2889</v>
      </c>
      <c r="F459" s="75" t="s">
        <v>659</v>
      </c>
      <c r="G459" s="76" t="s">
        <v>666</v>
      </c>
      <c r="H459" s="76" t="s">
        <v>667</v>
      </c>
      <c r="L459" s="89" t="s">
        <v>2890</v>
      </c>
      <c r="M459" s="78" t="s">
        <v>2891</v>
      </c>
      <c r="N459" s="125" t="s">
        <v>332</v>
      </c>
      <c r="Q459" s="174">
        <v>1.01</v>
      </c>
    </row>
    <row r="460" spans="1:17" ht="12.75">
      <c r="A460" s="26">
        <v>460</v>
      </c>
      <c r="B460" s="80" t="s">
        <v>3231</v>
      </c>
      <c r="C460" s="58"/>
      <c r="D460" s="75" t="s">
        <v>680</v>
      </c>
      <c r="E460" s="75" t="s">
        <v>2679</v>
      </c>
      <c r="F460" s="75" t="s">
        <v>2682</v>
      </c>
      <c r="G460" s="76" t="s">
        <v>666</v>
      </c>
      <c r="H460" s="76" t="s">
        <v>667</v>
      </c>
      <c r="L460" s="89" t="s">
        <v>2890</v>
      </c>
      <c r="M460" s="78" t="s">
        <v>2891</v>
      </c>
      <c r="N460" s="125" t="s">
        <v>332</v>
      </c>
      <c r="Q460" s="175">
        <v>1.01</v>
      </c>
    </row>
    <row r="461" spans="1:17" ht="12.75">
      <c r="A461" s="26">
        <v>461</v>
      </c>
      <c r="B461" s="80" t="s">
        <v>3231</v>
      </c>
      <c r="C461" s="58"/>
      <c r="D461" s="75" t="s">
        <v>680</v>
      </c>
      <c r="E461" s="75" t="s">
        <v>2679</v>
      </c>
      <c r="F461" s="75" t="s">
        <v>1784</v>
      </c>
      <c r="G461" s="76" t="s">
        <v>666</v>
      </c>
      <c r="H461" s="76" t="s">
        <v>667</v>
      </c>
      <c r="L461" s="78" t="s">
        <v>2892</v>
      </c>
      <c r="M461" s="78" t="s">
        <v>2893</v>
      </c>
      <c r="N461" s="125" t="s">
        <v>332</v>
      </c>
      <c r="Q461" s="174">
        <v>1.01</v>
      </c>
    </row>
    <row r="462" spans="1:17" ht="12.75">
      <c r="A462" s="26">
        <v>462</v>
      </c>
      <c r="B462" s="80" t="s">
        <v>3231</v>
      </c>
      <c r="C462" s="58"/>
      <c r="D462" s="75" t="s">
        <v>680</v>
      </c>
      <c r="E462" s="75" t="s">
        <v>2679</v>
      </c>
      <c r="F462" s="75"/>
      <c r="G462" s="76" t="s">
        <v>666</v>
      </c>
      <c r="H462" s="76" t="s">
        <v>667</v>
      </c>
      <c r="L462" s="78" t="s">
        <v>2894</v>
      </c>
      <c r="M462" s="78" t="s">
        <v>2895</v>
      </c>
      <c r="N462" s="125" t="s">
        <v>332</v>
      </c>
      <c r="Q462" s="175">
        <v>1.01</v>
      </c>
    </row>
    <row r="463" spans="1:17" ht="76.5">
      <c r="A463" s="26">
        <v>463</v>
      </c>
      <c r="B463" s="91" t="s">
        <v>2702</v>
      </c>
      <c r="C463" s="58"/>
      <c r="D463" s="75" t="s">
        <v>664</v>
      </c>
      <c r="E463" s="75" t="s">
        <v>665</v>
      </c>
      <c r="F463" s="75"/>
      <c r="G463" s="76" t="s">
        <v>666</v>
      </c>
      <c r="H463" s="76" t="s">
        <v>667</v>
      </c>
      <c r="I463" s="99"/>
      <c r="K463" s="103"/>
      <c r="L463" s="78" t="s">
        <v>183</v>
      </c>
      <c r="M463" s="78" t="s">
        <v>184</v>
      </c>
      <c r="N463" s="125" t="s">
        <v>2238</v>
      </c>
      <c r="Q463" s="175">
        <v>1.01</v>
      </c>
    </row>
    <row r="464" spans="1:17" ht="25.5">
      <c r="A464" s="26">
        <v>464</v>
      </c>
      <c r="B464" s="80" t="s">
        <v>2694</v>
      </c>
      <c r="C464" s="58"/>
      <c r="D464" s="75" t="s">
        <v>214</v>
      </c>
      <c r="E464" s="75" t="s">
        <v>215</v>
      </c>
      <c r="F464" s="75"/>
      <c r="G464" s="76" t="s">
        <v>666</v>
      </c>
      <c r="H464" s="76" t="s">
        <v>667</v>
      </c>
      <c r="L464" s="78" t="s">
        <v>831</v>
      </c>
      <c r="M464" s="78" t="s">
        <v>825</v>
      </c>
      <c r="N464" s="125" t="s">
        <v>332</v>
      </c>
      <c r="Q464" s="175">
        <v>1.01</v>
      </c>
    </row>
    <row r="465" spans="1:15" ht="114.75">
      <c r="A465" s="26">
        <v>465</v>
      </c>
      <c r="B465" s="80" t="s">
        <v>2696</v>
      </c>
      <c r="C465" s="58"/>
      <c r="D465" s="75" t="s">
        <v>663</v>
      </c>
      <c r="E465" s="75"/>
      <c r="F465" s="75"/>
      <c r="G465" s="76" t="s">
        <v>661</v>
      </c>
      <c r="H465" s="76" t="s">
        <v>662</v>
      </c>
      <c r="L465" s="78" t="s">
        <v>1732</v>
      </c>
      <c r="M465" s="78" t="s">
        <v>1733</v>
      </c>
      <c r="N465" s="125" t="s">
        <v>1281</v>
      </c>
      <c r="O465" s="35">
        <v>10</v>
      </c>
    </row>
    <row r="466" spans="1:15" ht="102">
      <c r="A466" s="26">
        <v>466</v>
      </c>
      <c r="B466" s="80" t="s">
        <v>2696</v>
      </c>
      <c r="C466" s="58"/>
      <c r="D466" s="75" t="s">
        <v>663</v>
      </c>
      <c r="E466" s="75"/>
      <c r="F466" s="75"/>
      <c r="G466" s="76" t="s">
        <v>661</v>
      </c>
      <c r="H466" s="76" t="s">
        <v>662</v>
      </c>
      <c r="L466" s="78" t="s">
        <v>2283</v>
      </c>
      <c r="M466" s="78" t="s">
        <v>2284</v>
      </c>
      <c r="N466" s="125" t="s">
        <v>124</v>
      </c>
      <c r="O466" s="35">
        <v>11</v>
      </c>
    </row>
    <row r="467" spans="1:15" ht="76.5">
      <c r="A467" s="26">
        <v>467</v>
      </c>
      <c r="B467" s="80" t="s">
        <v>2696</v>
      </c>
      <c r="C467" s="58"/>
      <c r="D467" s="73" t="s">
        <v>663</v>
      </c>
      <c r="E467" s="73"/>
      <c r="F467" s="73"/>
      <c r="G467" s="74" t="s">
        <v>661</v>
      </c>
      <c r="H467" s="74" t="s">
        <v>662</v>
      </c>
      <c r="L467" s="77" t="s">
        <v>1467</v>
      </c>
      <c r="M467" s="77" t="s">
        <v>1468</v>
      </c>
      <c r="N467" s="106" t="s">
        <v>1368</v>
      </c>
      <c r="O467" s="35">
        <v>18</v>
      </c>
    </row>
    <row r="468" spans="1:17" ht="63.75">
      <c r="A468" s="26">
        <v>468</v>
      </c>
      <c r="B468" s="80" t="s">
        <v>3234</v>
      </c>
      <c r="C468" s="58"/>
      <c r="D468" s="75" t="s">
        <v>2476</v>
      </c>
      <c r="E468" s="75" t="s">
        <v>2477</v>
      </c>
      <c r="F468" s="75" t="s">
        <v>2478</v>
      </c>
      <c r="G468" s="76" t="s">
        <v>2479</v>
      </c>
      <c r="H468" s="76" t="s">
        <v>2480</v>
      </c>
      <c r="L468" s="78" t="s">
        <v>1708</v>
      </c>
      <c r="M468" s="78" t="s">
        <v>1709</v>
      </c>
      <c r="N468" s="125" t="s">
        <v>332</v>
      </c>
      <c r="Q468" s="174">
        <v>1.01</v>
      </c>
    </row>
    <row r="469" spans="1:17" ht="38.25">
      <c r="A469" s="26">
        <v>469</v>
      </c>
      <c r="B469" s="80" t="s">
        <v>3234</v>
      </c>
      <c r="C469" s="58"/>
      <c r="D469" s="75" t="s">
        <v>2481</v>
      </c>
      <c r="E469" s="75" t="s">
        <v>2482</v>
      </c>
      <c r="F469" s="75" t="s">
        <v>2483</v>
      </c>
      <c r="G469" s="76" t="s">
        <v>2484</v>
      </c>
      <c r="H469" s="76" t="s">
        <v>2485</v>
      </c>
      <c r="L469" s="78" t="s">
        <v>1710</v>
      </c>
      <c r="M469" s="78" t="s">
        <v>1711</v>
      </c>
      <c r="N469" s="125" t="s">
        <v>1998</v>
      </c>
      <c r="Q469" s="175">
        <v>1.01</v>
      </c>
    </row>
    <row r="470" spans="1:17" ht="38.25">
      <c r="A470" s="26">
        <v>470</v>
      </c>
      <c r="B470" s="80" t="s">
        <v>3234</v>
      </c>
      <c r="C470" s="58"/>
      <c r="D470" s="73" t="s">
        <v>2486</v>
      </c>
      <c r="E470" s="73"/>
      <c r="F470" s="73"/>
      <c r="G470" s="74" t="s">
        <v>2487</v>
      </c>
      <c r="H470" s="74" t="s">
        <v>2488</v>
      </c>
      <c r="L470" s="77" t="s">
        <v>1712</v>
      </c>
      <c r="M470" s="77" t="s">
        <v>1713</v>
      </c>
      <c r="N470" s="125" t="s">
        <v>1998</v>
      </c>
      <c r="Q470" s="174">
        <v>1.01</v>
      </c>
    </row>
    <row r="471" spans="1:17" ht="38.25">
      <c r="A471" s="26">
        <v>471</v>
      </c>
      <c r="B471" s="80" t="s">
        <v>3234</v>
      </c>
      <c r="C471" s="58"/>
      <c r="D471" s="75" t="s">
        <v>2489</v>
      </c>
      <c r="E471" s="75" t="s">
        <v>2490</v>
      </c>
      <c r="F471" s="75" t="s">
        <v>2491</v>
      </c>
      <c r="G471" s="76" t="s">
        <v>2492</v>
      </c>
      <c r="H471" s="76" t="s">
        <v>2493</v>
      </c>
      <c r="L471" s="78" t="s">
        <v>1714</v>
      </c>
      <c r="M471" s="78" t="s">
        <v>1715</v>
      </c>
      <c r="N471" s="125" t="s">
        <v>332</v>
      </c>
      <c r="Q471" s="175">
        <v>1.01</v>
      </c>
    </row>
    <row r="472" spans="1:17" ht="63.75">
      <c r="A472" s="26">
        <v>472</v>
      </c>
      <c r="B472" s="80" t="s">
        <v>3234</v>
      </c>
      <c r="C472" s="58"/>
      <c r="D472" s="75" t="s">
        <v>2494</v>
      </c>
      <c r="E472" s="75"/>
      <c r="F472" s="75"/>
      <c r="G472" s="76" t="s">
        <v>2495</v>
      </c>
      <c r="H472" s="76" t="s">
        <v>2496</v>
      </c>
      <c r="L472" s="78" t="s">
        <v>1716</v>
      </c>
      <c r="M472" s="78" t="s">
        <v>1717</v>
      </c>
      <c r="N472" s="125" t="s">
        <v>332</v>
      </c>
      <c r="Q472" s="175">
        <v>1.01</v>
      </c>
    </row>
    <row r="473" spans="1:17" ht="38.25">
      <c r="A473" s="26">
        <v>473</v>
      </c>
      <c r="B473" s="80" t="s">
        <v>3234</v>
      </c>
      <c r="C473" s="58"/>
      <c r="D473" s="73" t="s">
        <v>2497</v>
      </c>
      <c r="E473" s="73" t="s">
        <v>2498</v>
      </c>
      <c r="F473" s="73" t="s">
        <v>2499</v>
      </c>
      <c r="G473" s="74" t="s">
        <v>2500</v>
      </c>
      <c r="H473" s="74" t="s">
        <v>2501</v>
      </c>
      <c r="L473" s="77" t="s">
        <v>799</v>
      </c>
      <c r="M473" s="77" t="s">
        <v>800</v>
      </c>
      <c r="N473" s="125" t="s">
        <v>1999</v>
      </c>
      <c r="Q473" s="175">
        <v>1.01</v>
      </c>
    </row>
    <row r="474" spans="1:17" ht="25.5">
      <c r="A474" s="26">
        <v>474</v>
      </c>
      <c r="B474" s="80" t="s">
        <v>3234</v>
      </c>
      <c r="D474" s="75" t="s">
        <v>2502</v>
      </c>
      <c r="E474" s="75" t="s">
        <v>2503</v>
      </c>
      <c r="F474" s="75" t="s">
        <v>2504</v>
      </c>
      <c r="G474" s="76" t="s">
        <v>2505</v>
      </c>
      <c r="H474" s="76" t="s">
        <v>2506</v>
      </c>
      <c r="L474" s="78" t="s">
        <v>801</v>
      </c>
      <c r="M474" s="78" t="s">
        <v>2344</v>
      </c>
      <c r="N474" s="125" t="s">
        <v>332</v>
      </c>
      <c r="Q474" s="175">
        <v>1.01</v>
      </c>
    </row>
    <row r="475" spans="1:17" ht="38.25">
      <c r="A475" s="26">
        <v>475</v>
      </c>
      <c r="B475" s="80" t="s">
        <v>3234</v>
      </c>
      <c r="C475" s="58"/>
      <c r="D475" s="75" t="s">
        <v>2507</v>
      </c>
      <c r="E475" s="75" t="s">
        <v>2508</v>
      </c>
      <c r="F475" s="75" t="s">
        <v>2509</v>
      </c>
      <c r="G475" s="76" t="s">
        <v>2510</v>
      </c>
      <c r="H475" s="76" t="s">
        <v>2511</v>
      </c>
      <c r="L475" s="78" t="s">
        <v>2330</v>
      </c>
      <c r="M475" s="78" t="s">
        <v>2331</v>
      </c>
      <c r="N475" s="125" t="s">
        <v>2000</v>
      </c>
      <c r="Q475" s="174">
        <v>1.01</v>
      </c>
    </row>
    <row r="476" spans="1:17" ht="38.25">
      <c r="A476" s="26">
        <v>476</v>
      </c>
      <c r="B476" s="80" t="s">
        <v>3234</v>
      </c>
      <c r="C476" s="58"/>
      <c r="D476" s="75" t="s">
        <v>2512</v>
      </c>
      <c r="E476" s="75" t="s">
        <v>2513</v>
      </c>
      <c r="F476" s="75" t="s">
        <v>2514</v>
      </c>
      <c r="G476" s="76" t="s">
        <v>2515</v>
      </c>
      <c r="H476" s="76" t="s">
        <v>2516</v>
      </c>
      <c r="L476" s="78" t="s">
        <v>2332</v>
      </c>
      <c r="M476" s="78" t="s">
        <v>2333</v>
      </c>
      <c r="N476" s="125" t="s">
        <v>332</v>
      </c>
      <c r="Q476" s="175">
        <v>1.01</v>
      </c>
    </row>
    <row r="477" spans="1:17" ht="38.25">
      <c r="A477" s="26">
        <v>477</v>
      </c>
      <c r="B477" s="80" t="s">
        <v>3234</v>
      </c>
      <c r="C477" s="58"/>
      <c r="D477" s="75" t="s">
        <v>2517</v>
      </c>
      <c r="E477" s="75" t="s">
        <v>2518</v>
      </c>
      <c r="F477" s="75" t="s">
        <v>2519</v>
      </c>
      <c r="G477" s="76" t="s">
        <v>2520</v>
      </c>
      <c r="H477" s="76" t="s">
        <v>2521</v>
      </c>
      <c r="L477" s="78" t="s">
        <v>1500</v>
      </c>
      <c r="M477" s="78" t="s">
        <v>1501</v>
      </c>
      <c r="N477" s="125" t="s">
        <v>332</v>
      </c>
      <c r="Q477" s="174">
        <v>1.01</v>
      </c>
    </row>
    <row r="478" spans="1:17" ht="38.25">
      <c r="A478" s="26">
        <v>478</v>
      </c>
      <c r="B478" s="80" t="s">
        <v>3234</v>
      </c>
      <c r="D478" s="75" t="s">
        <v>2522</v>
      </c>
      <c r="E478" s="75" t="s">
        <v>2523</v>
      </c>
      <c r="F478" s="75" t="s">
        <v>2524</v>
      </c>
      <c r="G478" s="76" t="s">
        <v>2525</v>
      </c>
      <c r="H478" s="76" t="s">
        <v>2526</v>
      </c>
      <c r="L478" s="78" t="s">
        <v>1502</v>
      </c>
      <c r="M478" s="78" t="s">
        <v>1503</v>
      </c>
      <c r="N478" s="125" t="s">
        <v>2001</v>
      </c>
      <c r="Q478" s="175">
        <v>1.01</v>
      </c>
    </row>
    <row r="479" spans="1:17" ht="38.25">
      <c r="A479" s="26">
        <v>479</v>
      </c>
      <c r="B479" s="80" t="s">
        <v>3234</v>
      </c>
      <c r="C479" s="58"/>
      <c r="D479" s="75" t="s">
        <v>2527</v>
      </c>
      <c r="E479" s="75" t="s">
        <v>2528</v>
      </c>
      <c r="F479" s="75" t="s">
        <v>2529</v>
      </c>
      <c r="G479" s="76" t="s">
        <v>2530</v>
      </c>
      <c r="H479" s="76" t="s">
        <v>2531</v>
      </c>
      <c r="L479" s="78" t="s">
        <v>1504</v>
      </c>
      <c r="M479" s="78" t="s">
        <v>1505</v>
      </c>
      <c r="N479" s="125" t="s">
        <v>2001</v>
      </c>
      <c r="Q479" s="175">
        <v>1.01</v>
      </c>
    </row>
    <row r="480" spans="1:17" ht="38.25">
      <c r="A480" s="26">
        <v>480</v>
      </c>
      <c r="B480" s="80" t="s">
        <v>3234</v>
      </c>
      <c r="C480" s="58"/>
      <c r="D480" s="75" t="s">
        <v>2532</v>
      </c>
      <c r="E480" s="75" t="s">
        <v>2533</v>
      </c>
      <c r="F480" s="75" t="s">
        <v>2534</v>
      </c>
      <c r="G480" s="76" t="s">
        <v>2535</v>
      </c>
      <c r="H480" s="76" t="s">
        <v>2536</v>
      </c>
      <c r="L480" s="78" t="s">
        <v>870</v>
      </c>
      <c r="M480" s="78" t="s">
        <v>871</v>
      </c>
      <c r="N480" s="125" t="s">
        <v>2001</v>
      </c>
      <c r="Q480" s="175">
        <v>1.01</v>
      </c>
    </row>
    <row r="481" spans="1:17" ht="38.25">
      <c r="A481" s="26">
        <v>481</v>
      </c>
      <c r="B481" s="80" t="s">
        <v>3234</v>
      </c>
      <c r="D481" s="75" t="s">
        <v>2537</v>
      </c>
      <c r="E481" s="75" t="s">
        <v>2538</v>
      </c>
      <c r="F481" s="75" t="s">
        <v>2539</v>
      </c>
      <c r="G481" s="76" t="s">
        <v>2540</v>
      </c>
      <c r="H481" s="76" t="s">
        <v>1644</v>
      </c>
      <c r="L481" s="78" t="s">
        <v>872</v>
      </c>
      <c r="M481" s="78" t="s">
        <v>863</v>
      </c>
      <c r="N481" s="125" t="s">
        <v>2001</v>
      </c>
      <c r="Q481" s="175">
        <v>1.01</v>
      </c>
    </row>
    <row r="482" spans="1:17" ht="38.25">
      <c r="A482" s="26">
        <v>482</v>
      </c>
      <c r="B482" s="80" t="s">
        <v>3234</v>
      </c>
      <c r="C482" s="58"/>
      <c r="D482" s="75" t="s">
        <v>1645</v>
      </c>
      <c r="E482" s="75" t="s">
        <v>1646</v>
      </c>
      <c r="F482" s="75" t="s">
        <v>1647</v>
      </c>
      <c r="G482" s="76" t="s">
        <v>1648</v>
      </c>
      <c r="H482" s="76" t="s">
        <v>1649</v>
      </c>
      <c r="L482" s="78" t="s">
        <v>1259</v>
      </c>
      <c r="M482" s="78" t="s">
        <v>1260</v>
      </c>
      <c r="N482" s="125" t="s">
        <v>2001</v>
      </c>
      <c r="Q482" s="175">
        <v>1.01</v>
      </c>
    </row>
    <row r="483" spans="1:17" ht="38.25">
      <c r="A483" s="26">
        <v>483</v>
      </c>
      <c r="B483" s="80" t="s">
        <v>3234</v>
      </c>
      <c r="C483" s="58"/>
      <c r="D483" s="75" t="s">
        <v>1650</v>
      </c>
      <c r="E483" s="75" t="s">
        <v>1651</v>
      </c>
      <c r="F483" s="75" t="s">
        <v>1652</v>
      </c>
      <c r="G483" s="76" t="s">
        <v>1653</v>
      </c>
      <c r="H483" s="76" t="s">
        <v>1654</v>
      </c>
      <c r="L483" s="78" t="s">
        <v>1261</v>
      </c>
      <c r="M483" s="78" t="s">
        <v>2860</v>
      </c>
      <c r="N483" s="125" t="s">
        <v>2001</v>
      </c>
      <c r="Q483" s="175">
        <v>1.01</v>
      </c>
    </row>
    <row r="484" spans="1:17" ht="38.25">
      <c r="A484" s="26">
        <v>484</v>
      </c>
      <c r="B484" s="80" t="s">
        <v>3234</v>
      </c>
      <c r="C484" s="58"/>
      <c r="D484" s="75" t="s">
        <v>1655</v>
      </c>
      <c r="E484" s="75" t="s">
        <v>1656</v>
      </c>
      <c r="F484" s="75" t="s">
        <v>1657</v>
      </c>
      <c r="G484" s="76" t="s">
        <v>1658</v>
      </c>
      <c r="H484" s="76" t="s">
        <v>1659</v>
      </c>
      <c r="L484" s="78" t="s">
        <v>1136</v>
      </c>
      <c r="M484" s="78" t="s">
        <v>1137</v>
      </c>
      <c r="N484" s="125" t="s">
        <v>2001</v>
      </c>
      <c r="Q484" s="174">
        <v>1.01</v>
      </c>
    </row>
    <row r="485" spans="1:17" ht="38.25">
      <c r="A485" s="26">
        <v>485</v>
      </c>
      <c r="B485" s="80" t="s">
        <v>3234</v>
      </c>
      <c r="C485" s="58"/>
      <c r="D485" s="75" t="s">
        <v>1660</v>
      </c>
      <c r="E485" s="75" t="s">
        <v>1661</v>
      </c>
      <c r="F485" s="75" t="s">
        <v>1662</v>
      </c>
      <c r="G485" s="76" t="s">
        <v>1663</v>
      </c>
      <c r="H485" s="76" t="s">
        <v>1664</v>
      </c>
      <c r="L485" s="78" t="s">
        <v>1138</v>
      </c>
      <c r="M485" s="78" t="s">
        <v>1139</v>
      </c>
      <c r="N485" s="125" t="s">
        <v>2001</v>
      </c>
      <c r="Q485" s="175">
        <v>1.01</v>
      </c>
    </row>
    <row r="486" spans="1:17" ht="38.25">
      <c r="A486" s="26">
        <v>486</v>
      </c>
      <c r="B486" s="80" t="s">
        <v>3234</v>
      </c>
      <c r="C486" s="58"/>
      <c r="D486" s="75" t="s">
        <v>1665</v>
      </c>
      <c r="E486" s="75" t="s">
        <v>1666</v>
      </c>
      <c r="F486" s="75" t="s">
        <v>1667</v>
      </c>
      <c r="G486" s="76" t="s">
        <v>1668</v>
      </c>
      <c r="H486" s="76" t="s">
        <v>1669</v>
      </c>
      <c r="L486" s="78" t="s">
        <v>1140</v>
      </c>
      <c r="M486" s="78" t="s">
        <v>1141</v>
      </c>
      <c r="N486" s="125" t="s">
        <v>332</v>
      </c>
      <c r="Q486" s="174">
        <v>1.01</v>
      </c>
    </row>
    <row r="487" spans="1:17" ht="38.25">
      <c r="A487" s="26">
        <v>487</v>
      </c>
      <c r="B487" s="80" t="s">
        <v>3234</v>
      </c>
      <c r="C487" s="58"/>
      <c r="D487" s="75" t="s">
        <v>1670</v>
      </c>
      <c r="E487" s="75" t="s">
        <v>1671</v>
      </c>
      <c r="F487" s="75" t="s">
        <v>1672</v>
      </c>
      <c r="G487" s="76" t="s">
        <v>1673</v>
      </c>
      <c r="H487" s="76" t="s">
        <v>1674</v>
      </c>
      <c r="L487" s="78" t="s">
        <v>1142</v>
      </c>
      <c r="M487" s="78" t="s">
        <v>1143</v>
      </c>
      <c r="N487" s="125" t="s">
        <v>2001</v>
      </c>
      <c r="Q487" s="175">
        <v>1.01</v>
      </c>
    </row>
    <row r="488" spans="1:17" ht="38.25">
      <c r="A488" s="26">
        <v>488</v>
      </c>
      <c r="B488" s="80" t="s">
        <v>3234</v>
      </c>
      <c r="C488" s="58"/>
      <c r="D488" s="75" t="s">
        <v>1675</v>
      </c>
      <c r="E488" s="75" t="s">
        <v>1676</v>
      </c>
      <c r="F488" s="75" t="s">
        <v>1677</v>
      </c>
      <c r="G488" s="76" t="s">
        <v>1678</v>
      </c>
      <c r="H488" s="76" t="s">
        <v>1679</v>
      </c>
      <c r="L488" s="78" t="s">
        <v>1873</v>
      </c>
      <c r="M488" s="78" t="s">
        <v>1874</v>
      </c>
      <c r="N488" s="125" t="s">
        <v>2001</v>
      </c>
      <c r="Q488" s="175">
        <v>1.01</v>
      </c>
    </row>
    <row r="489" spans="1:17" ht="38.25">
      <c r="A489" s="26">
        <v>489</v>
      </c>
      <c r="B489" s="80" t="s">
        <v>3234</v>
      </c>
      <c r="C489" s="58"/>
      <c r="D489" s="75" t="s">
        <v>1680</v>
      </c>
      <c r="E489" s="75" t="s">
        <v>1681</v>
      </c>
      <c r="F489" s="75" t="s">
        <v>1682</v>
      </c>
      <c r="G489" s="76" t="s">
        <v>1683</v>
      </c>
      <c r="H489" s="76" t="s">
        <v>1684</v>
      </c>
      <c r="L489" s="78" t="s">
        <v>1875</v>
      </c>
      <c r="M489" s="78" t="s">
        <v>1876</v>
      </c>
      <c r="N489" s="125" t="s">
        <v>332</v>
      </c>
      <c r="Q489" s="175">
        <v>1.01</v>
      </c>
    </row>
    <row r="490" spans="1:17" ht="38.25">
      <c r="A490" s="26">
        <v>490</v>
      </c>
      <c r="B490" s="80" t="s">
        <v>3234</v>
      </c>
      <c r="C490" s="58"/>
      <c r="D490" s="75" t="s">
        <v>1685</v>
      </c>
      <c r="E490" s="75" t="s">
        <v>1686</v>
      </c>
      <c r="F490" s="75" t="s">
        <v>1687</v>
      </c>
      <c r="G490" s="76" t="s">
        <v>1688</v>
      </c>
      <c r="H490" s="76" t="s">
        <v>1689</v>
      </c>
      <c r="L490" s="78" t="s">
        <v>1877</v>
      </c>
      <c r="M490" s="78" t="s">
        <v>1097</v>
      </c>
      <c r="N490" s="125" t="s">
        <v>2001</v>
      </c>
      <c r="Q490" s="175">
        <v>1.01</v>
      </c>
    </row>
    <row r="491" spans="1:17" ht="38.25">
      <c r="A491" s="26">
        <v>491</v>
      </c>
      <c r="B491" s="80" t="s">
        <v>3234</v>
      </c>
      <c r="C491" s="58"/>
      <c r="D491" s="75" t="s">
        <v>1690</v>
      </c>
      <c r="E491" s="75" t="s">
        <v>1691</v>
      </c>
      <c r="F491" s="75" t="s">
        <v>1692</v>
      </c>
      <c r="G491" s="76" t="s">
        <v>1693</v>
      </c>
      <c r="H491" s="76" t="s">
        <v>1694</v>
      </c>
      <c r="L491" s="78" t="s">
        <v>1098</v>
      </c>
      <c r="M491" s="78" t="s">
        <v>1099</v>
      </c>
      <c r="N491" s="125" t="s">
        <v>332</v>
      </c>
      <c r="Q491" s="174">
        <v>1.01</v>
      </c>
    </row>
    <row r="492" spans="1:17" ht="38.25">
      <c r="A492" s="26">
        <v>492</v>
      </c>
      <c r="B492" s="80" t="s">
        <v>3234</v>
      </c>
      <c r="C492" s="58"/>
      <c r="D492" s="75" t="s">
        <v>1695</v>
      </c>
      <c r="E492" s="75" t="s">
        <v>1696</v>
      </c>
      <c r="F492" s="75" t="s">
        <v>1697</v>
      </c>
      <c r="G492" s="76" t="s">
        <v>1698</v>
      </c>
      <c r="H492" s="76" t="s">
        <v>1699</v>
      </c>
      <c r="L492" s="78" t="s">
        <v>1100</v>
      </c>
      <c r="M492" s="78" t="s">
        <v>1101</v>
      </c>
      <c r="N492" s="125" t="s">
        <v>2002</v>
      </c>
      <c r="Q492" s="175">
        <v>1.01</v>
      </c>
    </row>
    <row r="493" spans="1:17" ht="51">
      <c r="A493" s="26">
        <v>493</v>
      </c>
      <c r="B493" s="80" t="s">
        <v>3234</v>
      </c>
      <c r="C493" s="58"/>
      <c r="D493" s="75" t="s">
        <v>1700</v>
      </c>
      <c r="E493" s="75" t="s">
        <v>1701</v>
      </c>
      <c r="F493" s="75" t="s">
        <v>1702</v>
      </c>
      <c r="G493" s="76" t="s">
        <v>1703</v>
      </c>
      <c r="H493" s="76" t="s">
        <v>1704</v>
      </c>
      <c r="L493" s="78" t="s">
        <v>1102</v>
      </c>
      <c r="M493" s="78" t="s">
        <v>1103</v>
      </c>
      <c r="N493" s="125" t="s">
        <v>2002</v>
      </c>
      <c r="Q493" s="174">
        <v>1.01</v>
      </c>
    </row>
    <row r="494" spans="1:15" ht="89.25">
      <c r="A494" s="26">
        <v>494</v>
      </c>
      <c r="B494" s="80" t="s">
        <v>3230</v>
      </c>
      <c r="C494" s="58"/>
      <c r="D494" s="75" t="s">
        <v>1705</v>
      </c>
      <c r="E494" s="75"/>
      <c r="F494" s="75"/>
      <c r="G494" s="76" t="s">
        <v>1706</v>
      </c>
      <c r="H494" s="76" t="s">
        <v>1707</v>
      </c>
      <c r="L494" s="78" t="s">
        <v>1104</v>
      </c>
      <c r="M494" s="78" t="s">
        <v>1105</v>
      </c>
      <c r="N494" s="125" t="s">
        <v>1282</v>
      </c>
      <c r="O494" s="35">
        <v>10</v>
      </c>
    </row>
    <row r="495" spans="1:17" ht="12.75">
      <c r="A495" s="26">
        <v>495</v>
      </c>
      <c r="B495" s="80" t="s">
        <v>81</v>
      </c>
      <c r="C495" s="58"/>
      <c r="D495" s="75" t="s">
        <v>1415</v>
      </c>
      <c r="E495" s="75" t="s">
        <v>1782</v>
      </c>
      <c r="F495" s="75" t="s">
        <v>2667</v>
      </c>
      <c r="G495" s="76" t="s">
        <v>666</v>
      </c>
      <c r="H495" s="76" t="s">
        <v>667</v>
      </c>
      <c r="I495" s="62"/>
      <c r="J495" s="59"/>
      <c r="K495" s="61"/>
      <c r="L495" s="78" t="s">
        <v>1106</v>
      </c>
      <c r="M495" s="78" t="s">
        <v>1107</v>
      </c>
      <c r="N495" s="124" t="s">
        <v>332</v>
      </c>
      <c r="O495" s="60"/>
      <c r="P495" s="60"/>
      <c r="Q495" s="175">
        <v>1.01</v>
      </c>
    </row>
    <row r="496" spans="1:17" ht="12.75">
      <c r="A496" s="26">
        <v>496</v>
      </c>
      <c r="B496" s="80" t="s">
        <v>81</v>
      </c>
      <c r="C496" s="58"/>
      <c r="D496" s="75" t="s">
        <v>1902</v>
      </c>
      <c r="E496" s="75" t="s">
        <v>660</v>
      </c>
      <c r="F496" s="75" t="s">
        <v>2683</v>
      </c>
      <c r="G496" s="76" t="s">
        <v>666</v>
      </c>
      <c r="H496" s="76" t="s">
        <v>667</v>
      </c>
      <c r="L496" s="78" t="s">
        <v>1108</v>
      </c>
      <c r="M496" s="78" t="s">
        <v>1109</v>
      </c>
      <c r="N496" s="125" t="s">
        <v>1539</v>
      </c>
      <c r="Q496" s="175">
        <v>1.01</v>
      </c>
    </row>
    <row r="497" spans="1:15" ht="63.75">
      <c r="A497" s="26">
        <v>497</v>
      </c>
      <c r="B497" s="80" t="s">
        <v>81</v>
      </c>
      <c r="C497" s="58"/>
      <c r="D497" s="75" t="s">
        <v>1421</v>
      </c>
      <c r="E497" s="75" t="s">
        <v>58</v>
      </c>
      <c r="F497" s="75" t="s">
        <v>2681</v>
      </c>
      <c r="G497" s="76" t="s">
        <v>661</v>
      </c>
      <c r="H497" s="76" t="s">
        <v>667</v>
      </c>
      <c r="L497" s="78" t="s">
        <v>1110</v>
      </c>
      <c r="M497" s="78" t="s">
        <v>1111</v>
      </c>
      <c r="N497" s="106" t="s">
        <v>1369</v>
      </c>
      <c r="O497" s="35">
        <v>14</v>
      </c>
    </row>
    <row r="498" spans="1:17" ht="25.5">
      <c r="A498" s="26">
        <v>498</v>
      </c>
      <c r="B498" s="80" t="s">
        <v>2701</v>
      </c>
      <c r="C498" s="58"/>
      <c r="D498" s="75" t="s">
        <v>1900</v>
      </c>
      <c r="E498" s="75" t="s">
        <v>1788</v>
      </c>
      <c r="F498" s="75" t="s">
        <v>58</v>
      </c>
      <c r="G498" s="76" t="s">
        <v>666</v>
      </c>
      <c r="H498" s="76" t="s">
        <v>667</v>
      </c>
      <c r="L498" s="78" t="s">
        <v>1865</v>
      </c>
      <c r="M498" s="78" t="s">
        <v>1866</v>
      </c>
      <c r="N498" s="125" t="s">
        <v>332</v>
      </c>
      <c r="Q498" s="175">
        <v>1.01</v>
      </c>
    </row>
    <row r="499" spans="1:17" ht="25.5">
      <c r="A499" s="26">
        <v>499</v>
      </c>
      <c r="B499" s="152" t="s">
        <v>2701</v>
      </c>
      <c r="C499" s="58"/>
      <c r="D499" s="75" t="s">
        <v>2671</v>
      </c>
      <c r="E499" s="75" t="s">
        <v>2666</v>
      </c>
      <c r="F499" s="75" t="s">
        <v>1904</v>
      </c>
      <c r="G499" s="76" t="s">
        <v>666</v>
      </c>
      <c r="H499" s="76" t="s">
        <v>667</v>
      </c>
      <c r="L499" s="78" t="s">
        <v>1867</v>
      </c>
      <c r="M499" s="78" t="s">
        <v>1868</v>
      </c>
      <c r="N499" s="125" t="s">
        <v>332</v>
      </c>
      <c r="Q499" s="175">
        <v>1.01</v>
      </c>
    </row>
    <row r="500" spans="1:17" ht="25.5">
      <c r="A500" s="26">
        <v>500</v>
      </c>
      <c r="B500" s="29" t="s">
        <v>2701</v>
      </c>
      <c r="D500" s="73" t="s">
        <v>2671</v>
      </c>
      <c r="E500" s="73" t="s">
        <v>660</v>
      </c>
      <c r="F500" s="73" t="s">
        <v>1788</v>
      </c>
      <c r="G500" s="74" t="s">
        <v>666</v>
      </c>
      <c r="H500" s="74" t="s">
        <v>667</v>
      </c>
      <c r="L500" s="77" t="s">
        <v>1869</v>
      </c>
      <c r="M500" s="77" t="s">
        <v>1868</v>
      </c>
      <c r="N500" s="125" t="s">
        <v>332</v>
      </c>
      <c r="Q500" s="174">
        <v>1.01</v>
      </c>
    </row>
    <row r="501" spans="1:17" ht="38.25">
      <c r="A501" s="26">
        <v>501</v>
      </c>
      <c r="B501" s="80" t="s">
        <v>2701</v>
      </c>
      <c r="D501" s="75" t="s">
        <v>2517</v>
      </c>
      <c r="E501" s="75" t="s">
        <v>660</v>
      </c>
      <c r="F501" s="75" t="s">
        <v>2681</v>
      </c>
      <c r="G501" s="76" t="s">
        <v>661</v>
      </c>
      <c r="H501" s="76" t="s">
        <v>667</v>
      </c>
      <c r="L501" s="78" t="s">
        <v>1870</v>
      </c>
      <c r="M501" s="78" t="s">
        <v>1871</v>
      </c>
      <c r="N501" s="125" t="s">
        <v>1642</v>
      </c>
      <c r="O501" s="35">
        <v>5</v>
      </c>
      <c r="Q501" s="175">
        <v>1.02</v>
      </c>
    </row>
    <row r="502" spans="1:17" ht="25.5">
      <c r="A502" s="26">
        <v>502</v>
      </c>
      <c r="B502" s="29" t="s">
        <v>2701</v>
      </c>
      <c r="C502" s="58"/>
      <c r="D502" s="75" t="s">
        <v>770</v>
      </c>
      <c r="E502" s="75" t="s">
        <v>659</v>
      </c>
      <c r="F502" s="75" t="s">
        <v>56</v>
      </c>
      <c r="G502" s="76" t="s">
        <v>666</v>
      </c>
      <c r="H502" s="76" t="s">
        <v>667</v>
      </c>
      <c r="L502" s="78" t="s">
        <v>1872</v>
      </c>
      <c r="M502" s="78" t="s">
        <v>875</v>
      </c>
      <c r="N502" s="125" t="s">
        <v>332</v>
      </c>
      <c r="Q502" s="174">
        <v>1.01</v>
      </c>
    </row>
    <row r="503" spans="1:17" ht="12.75">
      <c r="A503" s="26">
        <v>503</v>
      </c>
      <c r="B503" s="80" t="s">
        <v>2701</v>
      </c>
      <c r="C503" s="58"/>
      <c r="D503" s="73" t="s">
        <v>2686</v>
      </c>
      <c r="E503" s="73" t="s">
        <v>665</v>
      </c>
      <c r="F503" s="73" t="s">
        <v>2683</v>
      </c>
      <c r="G503" s="74" t="s">
        <v>666</v>
      </c>
      <c r="H503" s="74" t="s">
        <v>667</v>
      </c>
      <c r="L503" s="77" t="s">
        <v>876</v>
      </c>
      <c r="M503" s="77" t="s">
        <v>877</v>
      </c>
      <c r="N503" s="125" t="s">
        <v>332</v>
      </c>
      <c r="Q503" s="175">
        <v>1.01</v>
      </c>
    </row>
    <row r="504" spans="1:17" ht="38.25">
      <c r="A504" s="26">
        <v>504</v>
      </c>
      <c r="B504" s="29" t="s">
        <v>2701</v>
      </c>
      <c r="C504" s="58"/>
      <c r="D504" s="75" t="s">
        <v>2686</v>
      </c>
      <c r="E504" s="75" t="s">
        <v>665</v>
      </c>
      <c r="F504" s="75" t="s">
        <v>2683</v>
      </c>
      <c r="G504" s="76" t="s">
        <v>666</v>
      </c>
      <c r="H504" s="76" t="s">
        <v>667</v>
      </c>
      <c r="L504" s="78" t="s">
        <v>878</v>
      </c>
      <c r="M504" s="78" t="s">
        <v>879</v>
      </c>
      <c r="N504" s="125" t="s">
        <v>2018</v>
      </c>
      <c r="Q504" s="175">
        <v>1.01</v>
      </c>
    </row>
    <row r="505" spans="1:17" ht="25.5">
      <c r="A505" s="26">
        <v>505</v>
      </c>
      <c r="B505" s="29" t="s">
        <v>2701</v>
      </c>
      <c r="C505" s="58"/>
      <c r="D505" s="75" t="s">
        <v>771</v>
      </c>
      <c r="E505" s="75" t="s">
        <v>2689</v>
      </c>
      <c r="F505" s="75" t="s">
        <v>1797</v>
      </c>
      <c r="G505" s="76" t="s">
        <v>666</v>
      </c>
      <c r="H505" s="76" t="s">
        <v>667</v>
      </c>
      <c r="L505" s="78" t="s">
        <v>880</v>
      </c>
      <c r="M505" s="78" t="s">
        <v>1868</v>
      </c>
      <c r="N505" s="125" t="s">
        <v>332</v>
      </c>
      <c r="Q505" s="175">
        <v>1.01</v>
      </c>
    </row>
    <row r="506" spans="1:17" ht="25.5">
      <c r="A506" s="26">
        <v>506</v>
      </c>
      <c r="B506" s="29" t="s">
        <v>2701</v>
      </c>
      <c r="D506" s="75" t="s">
        <v>771</v>
      </c>
      <c r="E506" s="75" t="s">
        <v>2689</v>
      </c>
      <c r="F506" s="75" t="s">
        <v>1799</v>
      </c>
      <c r="G506" s="76" t="s">
        <v>666</v>
      </c>
      <c r="H506" s="76" t="s">
        <v>667</v>
      </c>
      <c r="L506" s="78" t="s">
        <v>881</v>
      </c>
      <c r="M506" s="78" t="s">
        <v>1868</v>
      </c>
      <c r="N506" s="125" t="s">
        <v>332</v>
      </c>
      <c r="Q506" s="175">
        <v>1.01</v>
      </c>
    </row>
    <row r="507" spans="1:17" ht="25.5">
      <c r="A507" s="26">
        <v>507</v>
      </c>
      <c r="B507" s="29" t="s">
        <v>2701</v>
      </c>
      <c r="D507" s="75" t="s">
        <v>669</v>
      </c>
      <c r="E507" s="75" t="s">
        <v>670</v>
      </c>
      <c r="F507" s="75" t="s">
        <v>1788</v>
      </c>
      <c r="G507" s="76" t="s">
        <v>666</v>
      </c>
      <c r="H507" s="76" t="s">
        <v>667</v>
      </c>
      <c r="L507" s="78" t="s">
        <v>882</v>
      </c>
      <c r="M507" s="78" t="s">
        <v>1868</v>
      </c>
      <c r="N507" s="125" t="s">
        <v>332</v>
      </c>
      <c r="Q507" s="174">
        <v>1.01</v>
      </c>
    </row>
    <row r="508" spans="1:17" ht="25.5">
      <c r="A508" s="26">
        <v>508</v>
      </c>
      <c r="B508" s="80" t="s">
        <v>2701</v>
      </c>
      <c r="C508" s="58"/>
      <c r="D508" s="75" t="s">
        <v>669</v>
      </c>
      <c r="E508" s="75" t="s">
        <v>670</v>
      </c>
      <c r="F508" s="75" t="s">
        <v>1788</v>
      </c>
      <c r="G508" s="76" t="s">
        <v>661</v>
      </c>
      <c r="H508" s="76" t="s">
        <v>667</v>
      </c>
      <c r="L508" s="78" t="s">
        <v>884</v>
      </c>
      <c r="M508" s="78" t="s">
        <v>885</v>
      </c>
      <c r="N508" s="125" t="s">
        <v>3125</v>
      </c>
      <c r="O508" s="35">
        <v>7</v>
      </c>
      <c r="Q508" s="175">
        <v>1.01</v>
      </c>
    </row>
    <row r="509" spans="1:15" ht="51">
      <c r="A509" s="26">
        <v>509</v>
      </c>
      <c r="B509" s="80" t="s">
        <v>2701</v>
      </c>
      <c r="C509" s="58"/>
      <c r="D509" s="75" t="s">
        <v>772</v>
      </c>
      <c r="E509" s="75" t="s">
        <v>670</v>
      </c>
      <c r="F509" s="75" t="s">
        <v>2680</v>
      </c>
      <c r="G509" s="76" t="s">
        <v>661</v>
      </c>
      <c r="H509" s="76" t="s">
        <v>667</v>
      </c>
      <c r="L509" s="78" t="s">
        <v>886</v>
      </c>
      <c r="M509" s="78" t="s">
        <v>887</v>
      </c>
      <c r="N509" s="125" t="s">
        <v>1149</v>
      </c>
      <c r="O509" s="35">
        <v>7</v>
      </c>
    </row>
    <row r="510" spans="1:17" ht="25.5">
      <c r="A510" s="26">
        <v>510</v>
      </c>
      <c r="B510" s="29" t="s">
        <v>2701</v>
      </c>
      <c r="C510" s="58"/>
      <c r="D510" s="75" t="s">
        <v>221</v>
      </c>
      <c r="E510" s="75" t="s">
        <v>2683</v>
      </c>
      <c r="F510" s="75" t="s">
        <v>1788</v>
      </c>
      <c r="G510" s="76" t="s">
        <v>666</v>
      </c>
      <c r="H510" s="76" t="s">
        <v>667</v>
      </c>
      <c r="L510" s="78" t="s">
        <v>888</v>
      </c>
      <c r="M510" s="78" t="s">
        <v>889</v>
      </c>
      <c r="N510" s="125" t="s">
        <v>332</v>
      </c>
      <c r="Q510" s="175">
        <v>1.01</v>
      </c>
    </row>
    <row r="511" spans="1:17" ht="25.5">
      <c r="A511" s="26">
        <v>511</v>
      </c>
      <c r="B511" s="29" t="s">
        <v>2701</v>
      </c>
      <c r="C511" s="58"/>
      <c r="D511" s="75" t="s">
        <v>223</v>
      </c>
      <c r="E511" s="75" t="s">
        <v>1797</v>
      </c>
      <c r="F511" s="75" t="s">
        <v>2681</v>
      </c>
      <c r="G511" s="76" t="s">
        <v>666</v>
      </c>
      <c r="H511" s="76" t="s">
        <v>667</v>
      </c>
      <c r="L511" s="78" t="s">
        <v>890</v>
      </c>
      <c r="M511" s="78" t="s">
        <v>891</v>
      </c>
      <c r="N511" s="125" t="s">
        <v>332</v>
      </c>
      <c r="Q511" s="174">
        <v>1.01</v>
      </c>
    </row>
    <row r="512" spans="1:17" ht="51">
      <c r="A512" s="26">
        <v>512</v>
      </c>
      <c r="B512" s="29" t="s">
        <v>2701</v>
      </c>
      <c r="C512" s="58"/>
      <c r="D512" s="75" t="s">
        <v>224</v>
      </c>
      <c r="E512" s="75" t="s">
        <v>1797</v>
      </c>
      <c r="F512" s="75" t="s">
        <v>2683</v>
      </c>
      <c r="G512" s="76" t="s">
        <v>666</v>
      </c>
      <c r="H512" s="76" t="s">
        <v>667</v>
      </c>
      <c r="L512" s="78" t="s">
        <v>892</v>
      </c>
      <c r="M512" s="78" t="s">
        <v>893</v>
      </c>
      <c r="N512" s="125" t="s">
        <v>2374</v>
      </c>
      <c r="Q512" s="175">
        <v>1.01</v>
      </c>
    </row>
    <row r="513" spans="1:17" ht="12.75">
      <c r="A513" s="26">
        <v>513</v>
      </c>
      <c r="B513" s="80" t="s">
        <v>2701</v>
      </c>
      <c r="C513" s="58"/>
      <c r="D513" s="75" t="s">
        <v>673</v>
      </c>
      <c r="E513" s="75" t="s">
        <v>672</v>
      </c>
      <c r="F513" s="75" t="s">
        <v>1782</v>
      </c>
      <c r="G513" s="76" t="s">
        <v>666</v>
      </c>
      <c r="H513" s="76" t="s">
        <v>667</v>
      </c>
      <c r="L513" s="78" t="s">
        <v>894</v>
      </c>
      <c r="M513" s="78" t="s">
        <v>895</v>
      </c>
      <c r="N513" s="125" t="s">
        <v>332</v>
      </c>
      <c r="Q513" s="175">
        <v>1.01</v>
      </c>
    </row>
    <row r="514" spans="1:17" ht="25.5">
      <c r="A514" s="26">
        <v>514</v>
      </c>
      <c r="B514" s="29" t="s">
        <v>2701</v>
      </c>
      <c r="C514" s="58"/>
      <c r="D514" s="75" t="s">
        <v>1783</v>
      </c>
      <c r="E514" s="75" t="s">
        <v>672</v>
      </c>
      <c r="F514" s="75" t="s">
        <v>2923</v>
      </c>
      <c r="G514" s="76" t="s">
        <v>666</v>
      </c>
      <c r="H514" s="76" t="s">
        <v>667</v>
      </c>
      <c r="L514" s="78" t="s">
        <v>896</v>
      </c>
      <c r="M514" s="78" t="s">
        <v>897</v>
      </c>
      <c r="N514" s="125" t="s">
        <v>332</v>
      </c>
      <c r="Q514" s="175">
        <v>1.01</v>
      </c>
    </row>
    <row r="515" spans="1:17" ht="12.75">
      <c r="A515" s="26">
        <v>515</v>
      </c>
      <c r="B515" s="29" t="s">
        <v>2701</v>
      </c>
      <c r="C515" s="58"/>
      <c r="D515" s="75" t="s">
        <v>2114</v>
      </c>
      <c r="E515" s="75" t="s">
        <v>1909</v>
      </c>
      <c r="F515" s="75" t="s">
        <v>1784</v>
      </c>
      <c r="G515" s="76" t="s">
        <v>666</v>
      </c>
      <c r="H515" s="76" t="s">
        <v>667</v>
      </c>
      <c r="L515" s="78" t="s">
        <v>898</v>
      </c>
      <c r="M515" s="78" t="s">
        <v>899</v>
      </c>
      <c r="N515" s="125" t="s">
        <v>332</v>
      </c>
      <c r="Q515" s="175">
        <v>1.01</v>
      </c>
    </row>
    <row r="516" spans="1:17" ht="38.25">
      <c r="A516" s="26">
        <v>516</v>
      </c>
      <c r="B516" s="29" t="s">
        <v>2701</v>
      </c>
      <c r="C516" s="58"/>
      <c r="D516" s="75" t="s">
        <v>2114</v>
      </c>
      <c r="E516" s="75" t="s">
        <v>1909</v>
      </c>
      <c r="F516" s="75" t="s">
        <v>1784</v>
      </c>
      <c r="G516" s="76" t="s">
        <v>666</v>
      </c>
      <c r="H516" s="76" t="s">
        <v>667</v>
      </c>
      <c r="L516" s="78" t="s">
        <v>1523</v>
      </c>
      <c r="M516" s="78" t="s">
        <v>1524</v>
      </c>
      <c r="N516" s="125" t="s">
        <v>1334</v>
      </c>
      <c r="Q516" s="175">
        <v>1.01</v>
      </c>
    </row>
    <row r="517" spans="1:17" ht="25.5">
      <c r="A517" s="26">
        <v>517</v>
      </c>
      <c r="B517" s="29" t="s">
        <v>2701</v>
      </c>
      <c r="C517" s="58"/>
      <c r="D517" s="75" t="s">
        <v>1112</v>
      </c>
      <c r="E517" s="75"/>
      <c r="F517" s="75"/>
      <c r="G517" s="76"/>
      <c r="H517" s="76"/>
      <c r="L517" s="78" t="s">
        <v>1525</v>
      </c>
      <c r="M517" s="78" t="s">
        <v>1526</v>
      </c>
      <c r="N517" s="90" t="s">
        <v>3124</v>
      </c>
      <c r="Q517" s="175">
        <v>1.01</v>
      </c>
    </row>
    <row r="518" spans="1:17" ht="38.25">
      <c r="A518" s="26">
        <v>518</v>
      </c>
      <c r="B518" s="80" t="s">
        <v>422</v>
      </c>
      <c r="C518" s="58"/>
      <c r="D518" s="75" t="s">
        <v>1900</v>
      </c>
      <c r="E518" s="75" t="s">
        <v>1788</v>
      </c>
      <c r="F518" s="75" t="s">
        <v>1787</v>
      </c>
      <c r="G518" s="76" t="s">
        <v>661</v>
      </c>
      <c r="H518" s="76" t="s">
        <v>667</v>
      </c>
      <c r="L518" s="78" t="s">
        <v>90</v>
      </c>
      <c r="M518" s="78" t="s">
        <v>803</v>
      </c>
      <c r="N518" s="125" t="s">
        <v>1640</v>
      </c>
      <c r="O518" s="35">
        <v>5</v>
      </c>
      <c r="Q518" s="174">
        <v>1.02</v>
      </c>
    </row>
    <row r="519" spans="1:17" ht="25.5">
      <c r="A519" s="26">
        <v>519</v>
      </c>
      <c r="B519" s="80" t="s">
        <v>422</v>
      </c>
      <c r="C519" s="58"/>
      <c r="D519" s="75" t="s">
        <v>2671</v>
      </c>
      <c r="E519" s="75" t="s">
        <v>2666</v>
      </c>
      <c r="F519" s="75"/>
      <c r="G519" s="76" t="s">
        <v>661</v>
      </c>
      <c r="H519" s="76" t="s">
        <v>667</v>
      </c>
      <c r="L519" s="78" t="s">
        <v>804</v>
      </c>
      <c r="M519" s="78" t="s">
        <v>805</v>
      </c>
      <c r="N519" s="125" t="s">
        <v>1642</v>
      </c>
      <c r="O519" s="35">
        <v>5</v>
      </c>
      <c r="Q519" s="175">
        <v>1.02</v>
      </c>
    </row>
    <row r="520" spans="1:17" ht="76.5">
      <c r="A520" s="26">
        <v>520</v>
      </c>
      <c r="B520" s="80" t="s">
        <v>422</v>
      </c>
      <c r="C520" s="58"/>
      <c r="D520" s="75" t="s">
        <v>2671</v>
      </c>
      <c r="E520" s="75" t="s">
        <v>660</v>
      </c>
      <c r="F520" s="75"/>
      <c r="G520" s="76" t="s">
        <v>661</v>
      </c>
      <c r="H520" s="76" t="s">
        <v>667</v>
      </c>
      <c r="L520" s="78" t="s">
        <v>806</v>
      </c>
      <c r="M520" s="78" t="s">
        <v>334</v>
      </c>
      <c r="N520" s="125" t="s">
        <v>1642</v>
      </c>
      <c r="O520" s="35">
        <v>5</v>
      </c>
      <c r="Q520" s="174">
        <v>1.02</v>
      </c>
    </row>
    <row r="521" spans="1:17" ht="38.25">
      <c r="A521" s="26">
        <v>521</v>
      </c>
      <c r="B521" s="80" t="s">
        <v>422</v>
      </c>
      <c r="D521" s="75" t="s">
        <v>2685</v>
      </c>
      <c r="E521" s="75" t="s">
        <v>660</v>
      </c>
      <c r="F521" s="75" t="s">
        <v>665</v>
      </c>
      <c r="G521" s="76" t="s">
        <v>661</v>
      </c>
      <c r="H521" s="76" t="s">
        <v>667</v>
      </c>
      <c r="L521" s="78" t="s">
        <v>335</v>
      </c>
      <c r="M521" s="78" t="s">
        <v>336</v>
      </c>
      <c r="N521" s="125" t="s">
        <v>2878</v>
      </c>
      <c r="O521" s="35">
        <v>5</v>
      </c>
      <c r="Q521" s="175">
        <v>1.01</v>
      </c>
    </row>
    <row r="522" spans="1:17" ht="25.5">
      <c r="A522" s="26">
        <v>522</v>
      </c>
      <c r="B522" s="80" t="s">
        <v>422</v>
      </c>
      <c r="C522" s="58"/>
      <c r="D522" s="75" t="s">
        <v>223</v>
      </c>
      <c r="E522" s="75" t="s">
        <v>1797</v>
      </c>
      <c r="F522" s="75" t="s">
        <v>2681</v>
      </c>
      <c r="G522" s="76" t="s">
        <v>666</v>
      </c>
      <c r="H522" s="76" t="s">
        <v>667</v>
      </c>
      <c r="L522" s="78" t="s">
        <v>3020</v>
      </c>
      <c r="M522" s="78" t="s">
        <v>3021</v>
      </c>
      <c r="N522" s="125" t="s">
        <v>332</v>
      </c>
      <c r="Q522" s="175">
        <v>1.01</v>
      </c>
    </row>
    <row r="523" spans="1:17" ht="280.5">
      <c r="A523" s="26">
        <v>523</v>
      </c>
      <c r="B523" s="80" t="s">
        <v>422</v>
      </c>
      <c r="C523" s="58"/>
      <c r="D523" s="73" t="s">
        <v>223</v>
      </c>
      <c r="E523" s="73" t="s">
        <v>1797</v>
      </c>
      <c r="F523" s="73"/>
      <c r="G523" s="74" t="s">
        <v>661</v>
      </c>
      <c r="H523" s="74" t="s">
        <v>662</v>
      </c>
      <c r="L523" s="77" t="s">
        <v>3022</v>
      </c>
      <c r="M523" s="77" t="s">
        <v>3224</v>
      </c>
      <c r="N523" s="125" t="s">
        <v>120</v>
      </c>
      <c r="O523" s="35">
        <v>8</v>
      </c>
      <c r="Q523" s="175">
        <v>1.02</v>
      </c>
    </row>
    <row r="524" spans="1:17" ht="25.5">
      <c r="A524" s="26">
        <v>524</v>
      </c>
      <c r="B524" s="80" t="s">
        <v>1425</v>
      </c>
      <c r="C524" s="58"/>
      <c r="D524" s="155" t="s">
        <v>1795</v>
      </c>
      <c r="E524" s="157">
        <v>29</v>
      </c>
      <c r="F524" s="157">
        <v>11</v>
      </c>
      <c r="G524" s="158" t="s">
        <v>2479</v>
      </c>
      <c r="H524" s="157"/>
      <c r="L524" s="161" t="s">
        <v>1426</v>
      </c>
      <c r="M524" s="163" t="s">
        <v>1427</v>
      </c>
      <c r="N524" s="125" t="s">
        <v>332</v>
      </c>
      <c r="Q524" s="175">
        <v>1.01</v>
      </c>
    </row>
    <row r="525" spans="1:17" ht="25.5">
      <c r="A525" s="26">
        <v>525</v>
      </c>
      <c r="B525" s="80" t="s">
        <v>1425</v>
      </c>
      <c r="C525" s="58"/>
      <c r="D525" s="155" t="s">
        <v>1795</v>
      </c>
      <c r="E525" s="157">
        <v>29</v>
      </c>
      <c r="F525" s="157">
        <v>13</v>
      </c>
      <c r="G525" s="158" t="s">
        <v>2479</v>
      </c>
      <c r="H525" s="157"/>
      <c r="L525" s="161" t="s">
        <v>1428</v>
      </c>
      <c r="M525" s="163" t="s">
        <v>1429</v>
      </c>
      <c r="N525" s="125" t="s">
        <v>332</v>
      </c>
      <c r="Q525" s="174">
        <v>1.01</v>
      </c>
    </row>
    <row r="526" spans="1:17" ht="25.5">
      <c r="A526" s="26">
        <v>526</v>
      </c>
      <c r="B526" s="80" t="s">
        <v>1425</v>
      </c>
      <c r="C526" s="58"/>
      <c r="D526" s="129" t="s">
        <v>552</v>
      </c>
      <c r="E526" s="130">
        <v>29</v>
      </c>
      <c r="F526" s="130">
        <v>49</v>
      </c>
      <c r="G526" s="132" t="s">
        <v>2479</v>
      </c>
      <c r="H526" s="130"/>
      <c r="L526" s="136" t="s">
        <v>1428</v>
      </c>
      <c r="M526" s="138" t="s">
        <v>1429</v>
      </c>
      <c r="N526" s="125" t="s">
        <v>332</v>
      </c>
      <c r="Q526" s="175">
        <v>1.01</v>
      </c>
    </row>
    <row r="527" spans="1:17" ht="25.5">
      <c r="A527" s="26">
        <v>527</v>
      </c>
      <c r="B527" s="80" t="s">
        <v>1425</v>
      </c>
      <c r="C527" s="58"/>
      <c r="D527" s="129" t="s">
        <v>552</v>
      </c>
      <c r="E527" s="130">
        <v>29</v>
      </c>
      <c r="F527" s="130">
        <v>39</v>
      </c>
      <c r="G527" s="132" t="s">
        <v>2479</v>
      </c>
      <c r="H527" s="130"/>
      <c r="L527" s="136" t="s">
        <v>1428</v>
      </c>
      <c r="M527" s="138" t="s">
        <v>1429</v>
      </c>
      <c r="N527" s="125" t="s">
        <v>332</v>
      </c>
      <c r="Q527" s="174">
        <v>1.01</v>
      </c>
    </row>
    <row r="528" spans="1:17" ht="38.25">
      <c r="A528" s="26">
        <v>528</v>
      </c>
      <c r="B528" s="80" t="s">
        <v>1433</v>
      </c>
      <c r="C528" s="58"/>
      <c r="D528" s="75" t="s">
        <v>658</v>
      </c>
      <c r="E528" s="75" t="s">
        <v>2478</v>
      </c>
      <c r="F528" s="75" t="s">
        <v>2666</v>
      </c>
      <c r="G528" s="76" t="s">
        <v>2479</v>
      </c>
      <c r="H528" s="76" t="s">
        <v>1431</v>
      </c>
      <c r="L528" s="78" t="s">
        <v>1434</v>
      </c>
      <c r="M528" s="78" t="s">
        <v>1435</v>
      </c>
      <c r="N528" s="125" t="s">
        <v>332</v>
      </c>
      <c r="Q528" s="175">
        <v>1.01</v>
      </c>
    </row>
    <row r="529" spans="1:17" ht="63.75">
      <c r="A529" s="26">
        <v>529</v>
      </c>
      <c r="B529" s="80" t="s">
        <v>1433</v>
      </c>
      <c r="C529" s="58"/>
      <c r="D529" s="127" t="s">
        <v>658</v>
      </c>
      <c r="E529" s="127" t="s">
        <v>2478</v>
      </c>
      <c r="F529" s="127" t="s">
        <v>2666</v>
      </c>
      <c r="G529" s="131" t="s">
        <v>2479</v>
      </c>
      <c r="H529" s="131" t="s">
        <v>1431</v>
      </c>
      <c r="L529" s="135" t="s">
        <v>1436</v>
      </c>
      <c r="M529" s="135" t="s">
        <v>1437</v>
      </c>
      <c r="N529" s="125" t="s">
        <v>2016</v>
      </c>
      <c r="Q529" s="175">
        <v>1.01</v>
      </c>
    </row>
    <row r="530" spans="1:17" ht="51">
      <c r="A530" s="26">
        <v>530</v>
      </c>
      <c r="B530" s="80" t="s">
        <v>1433</v>
      </c>
      <c r="D530" s="127" t="s">
        <v>771</v>
      </c>
      <c r="E530" s="127" t="s">
        <v>2499</v>
      </c>
      <c r="F530" s="127" t="s">
        <v>2684</v>
      </c>
      <c r="G530" s="131" t="s">
        <v>2479</v>
      </c>
      <c r="H530" s="131" t="s">
        <v>1431</v>
      </c>
      <c r="L530" s="135" t="s">
        <v>1438</v>
      </c>
      <c r="M530" s="135" t="s">
        <v>1439</v>
      </c>
      <c r="N530" s="125" t="s">
        <v>2020</v>
      </c>
      <c r="Q530" s="175">
        <v>1.01</v>
      </c>
    </row>
    <row r="531" spans="1:17" ht="25.5">
      <c r="A531" s="26">
        <v>531</v>
      </c>
      <c r="B531" s="80" t="s">
        <v>1433</v>
      </c>
      <c r="D531" s="127" t="s">
        <v>772</v>
      </c>
      <c r="E531" s="127" t="s">
        <v>2482</v>
      </c>
      <c r="F531" s="127" t="s">
        <v>1682</v>
      </c>
      <c r="G531" s="131" t="s">
        <v>2479</v>
      </c>
      <c r="H531" s="131" t="s">
        <v>1431</v>
      </c>
      <c r="L531" s="135" t="s">
        <v>1440</v>
      </c>
      <c r="M531" s="135" t="s">
        <v>1441</v>
      </c>
      <c r="N531" s="125" t="s">
        <v>332</v>
      </c>
      <c r="Q531" s="175">
        <v>1.01</v>
      </c>
    </row>
    <row r="532" spans="1:17" ht="51">
      <c r="A532" s="26">
        <v>532</v>
      </c>
      <c r="B532" s="80" t="s">
        <v>1433</v>
      </c>
      <c r="D532" s="127" t="s">
        <v>1432</v>
      </c>
      <c r="E532" s="127" t="s">
        <v>1904</v>
      </c>
      <c r="F532" s="127" t="s">
        <v>1782</v>
      </c>
      <c r="G532" s="131" t="s">
        <v>2479</v>
      </c>
      <c r="H532" s="131" t="s">
        <v>1431</v>
      </c>
      <c r="L532" s="135" t="s">
        <v>1438</v>
      </c>
      <c r="M532" s="135" t="s">
        <v>1442</v>
      </c>
      <c r="N532" s="125" t="s">
        <v>2082</v>
      </c>
      <c r="Q532" s="175">
        <v>1.01</v>
      </c>
    </row>
    <row r="533" spans="1:17" ht="51">
      <c r="A533" s="26">
        <v>533</v>
      </c>
      <c r="B533" s="80" t="s">
        <v>1433</v>
      </c>
      <c r="C533" s="58"/>
      <c r="D533" s="73" t="s">
        <v>1432</v>
      </c>
      <c r="E533" s="73" t="s">
        <v>1904</v>
      </c>
      <c r="F533" s="73" t="s">
        <v>2509</v>
      </c>
      <c r="G533" s="74" t="s">
        <v>1430</v>
      </c>
      <c r="H533" s="74" t="s">
        <v>1431</v>
      </c>
      <c r="L533" s="77" t="s">
        <v>1438</v>
      </c>
      <c r="M533" s="77" t="s">
        <v>1442</v>
      </c>
      <c r="N533" s="125" t="s">
        <v>2082</v>
      </c>
      <c r="Q533" s="175">
        <v>1.01</v>
      </c>
    </row>
    <row r="534" spans="1:17" ht="12.75">
      <c r="A534" s="26">
        <v>534</v>
      </c>
      <c r="B534" s="80" t="s">
        <v>1433</v>
      </c>
      <c r="C534" s="58"/>
      <c r="D534" s="75" t="s">
        <v>1660</v>
      </c>
      <c r="E534" s="75" t="s">
        <v>2667</v>
      </c>
      <c r="F534" s="75" t="s">
        <v>2529</v>
      </c>
      <c r="G534" s="76" t="s">
        <v>1430</v>
      </c>
      <c r="H534" s="76" t="s">
        <v>1431</v>
      </c>
      <c r="L534" s="78" t="s">
        <v>743</v>
      </c>
      <c r="M534" s="78"/>
      <c r="N534" s="125" t="s">
        <v>332</v>
      </c>
      <c r="Q534" s="174">
        <v>1.01</v>
      </c>
    </row>
    <row r="535" spans="1:17" ht="51">
      <c r="A535" s="26">
        <v>535</v>
      </c>
      <c r="B535" s="80" t="s">
        <v>1433</v>
      </c>
      <c r="C535" s="58"/>
      <c r="D535" s="75" t="s">
        <v>1416</v>
      </c>
      <c r="E535" s="75" t="s">
        <v>1782</v>
      </c>
      <c r="F535" s="75" t="s">
        <v>1671</v>
      </c>
      <c r="G535" s="76" t="s">
        <v>1430</v>
      </c>
      <c r="H535" s="76" t="s">
        <v>1431</v>
      </c>
      <c r="L535" s="78" t="s">
        <v>1438</v>
      </c>
      <c r="M535" s="78" t="s">
        <v>1439</v>
      </c>
      <c r="N535" s="125" t="s">
        <v>332</v>
      </c>
      <c r="Q535" s="175">
        <v>1.01</v>
      </c>
    </row>
    <row r="536" spans="1:17" ht="51">
      <c r="A536" s="26">
        <v>536</v>
      </c>
      <c r="B536" s="80" t="s">
        <v>1433</v>
      </c>
      <c r="C536" s="58"/>
      <c r="D536" s="75" t="s">
        <v>1421</v>
      </c>
      <c r="E536" s="75" t="s">
        <v>1691</v>
      </c>
      <c r="F536" s="75" t="s">
        <v>1697</v>
      </c>
      <c r="G536" s="76" t="s">
        <v>1430</v>
      </c>
      <c r="H536" s="76" t="s">
        <v>1431</v>
      </c>
      <c r="L536" s="78" t="s">
        <v>1438</v>
      </c>
      <c r="M536" s="78" t="s">
        <v>1439</v>
      </c>
      <c r="N536" s="125" t="s">
        <v>332</v>
      </c>
      <c r="Q536" s="174">
        <v>1.01</v>
      </c>
    </row>
    <row r="537" spans="1:17" ht="51">
      <c r="A537" s="26">
        <v>537</v>
      </c>
      <c r="B537" s="80" t="s">
        <v>744</v>
      </c>
      <c r="C537" s="58"/>
      <c r="D537" s="75" t="s">
        <v>2507</v>
      </c>
      <c r="E537" s="75" t="s">
        <v>2491</v>
      </c>
      <c r="F537" s="75" t="s">
        <v>2680</v>
      </c>
      <c r="G537" s="76" t="s">
        <v>2479</v>
      </c>
      <c r="H537" s="76" t="s">
        <v>2485</v>
      </c>
      <c r="L537" s="78" t="s">
        <v>1443</v>
      </c>
      <c r="M537" s="78" t="s">
        <v>1444</v>
      </c>
      <c r="N537" s="125" t="s">
        <v>332</v>
      </c>
      <c r="Q537" s="175">
        <v>1.01</v>
      </c>
    </row>
    <row r="538" spans="1:17" ht="51">
      <c r="A538" s="26">
        <v>538</v>
      </c>
      <c r="B538" s="80" t="s">
        <v>744</v>
      </c>
      <c r="D538" s="75" t="s">
        <v>2513</v>
      </c>
      <c r="E538" s="75" t="s">
        <v>2491</v>
      </c>
      <c r="F538" s="75" t="s">
        <v>2665</v>
      </c>
      <c r="G538" s="76" t="s">
        <v>2479</v>
      </c>
      <c r="H538" s="76" t="s">
        <v>2485</v>
      </c>
      <c r="L538" s="78" t="s">
        <v>1445</v>
      </c>
      <c r="M538" s="78" t="s">
        <v>1446</v>
      </c>
      <c r="N538" s="125" t="s">
        <v>1620</v>
      </c>
      <c r="Q538" s="175">
        <v>1.01</v>
      </c>
    </row>
    <row r="539" spans="1:17" ht="25.5">
      <c r="A539" s="26">
        <v>539</v>
      </c>
      <c r="B539" s="80" t="s">
        <v>744</v>
      </c>
      <c r="C539" s="58"/>
      <c r="D539" s="75" t="s">
        <v>745</v>
      </c>
      <c r="E539" s="75" t="s">
        <v>2507</v>
      </c>
      <c r="F539" s="75" t="s">
        <v>2509</v>
      </c>
      <c r="G539" s="76" t="s">
        <v>2479</v>
      </c>
      <c r="H539" s="76" t="s">
        <v>2485</v>
      </c>
      <c r="L539" s="78" t="s">
        <v>1447</v>
      </c>
      <c r="M539" s="78" t="s">
        <v>1448</v>
      </c>
      <c r="N539" s="125" t="s">
        <v>332</v>
      </c>
      <c r="Q539" s="175">
        <v>1.01</v>
      </c>
    </row>
    <row r="540" spans="1:17" ht="38.25">
      <c r="A540" s="26">
        <v>540</v>
      </c>
      <c r="B540" s="80" t="s">
        <v>744</v>
      </c>
      <c r="C540" s="58"/>
      <c r="D540" s="75" t="s">
        <v>2668</v>
      </c>
      <c r="E540" s="75" t="s">
        <v>2513</v>
      </c>
      <c r="F540" s="75" t="s">
        <v>746</v>
      </c>
      <c r="G540" s="76" t="s">
        <v>1706</v>
      </c>
      <c r="H540" s="76" t="s">
        <v>2480</v>
      </c>
      <c r="L540" s="78" t="s">
        <v>3412</v>
      </c>
      <c r="M540" s="78" t="s">
        <v>3413</v>
      </c>
      <c r="N540" s="125" t="s">
        <v>2878</v>
      </c>
      <c r="O540" s="35">
        <v>5</v>
      </c>
      <c r="Q540" s="175">
        <v>1.01</v>
      </c>
    </row>
    <row r="541" spans="1:17" ht="38.25">
      <c r="A541" s="26">
        <v>541</v>
      </c>
      <c r="B541" s="80" t="s">
        <v>744</v>
      </c>
      <c r="C541" s="58"/>
      <c r="D541" s="75" t="s">
        <v>2670</v>
      </c>
      <c r="E541" s="75" t="s">
        <v>2513</v>
      </c>
      <c r="F541" s="75" t="s">
        <v>747</v>
      </c>
      <c r="G541" s="76" t="s">
        <v>1706</v>
      </c>
      <c r="H541" s="76" t="s">
        <v>2480</v>
      </c>
      <c r="L541" s="78" t="s">
        <v>3412</v>
      </c>
      <c r="M541" s="78" t="s">
        <v>3414</v>
      </c>
      <c r="N541" s="125" t="s">
        <v>2878</v>
      </c>
      <c r="O541" s="35">
        <v>5</v>
      </c>
      <c r="Q541" s="174">
        <v>1.01</v>
      </c>
    </row>
    <row r="542" spans="1:17" ht="76.5">
      <c r="A542" s="26">
        <v>542</v>
      </c>
      <c r="B542" s="80" t="s">
        <v>744</v>
      </c>
      <c r="C542" s="58"/>
      <c r="D542" s="73" t="s">
        <v>1900</v>
      </c>
      <c r="E542" s="73" t="s">
        <v>2513</v>
      </c>
      <c r="F542" s="73" t="s">
        <v>2680</v>
      </c>
      <c r="G542" s="74" t="s">
        <v>1706</v>
      </c>
      <c r="H542" s="74" t="s">
        <v>2480</v>
      </c>
      <c r="L542" s="77" t="s">
        <v>1152</v>
      </c>
      <c r="M542" s="77" t="s">
        <v>1153</v>
      </c>
      <c r="N542" s="125" t="s">
        <v>1641</v>
      </c>
      <c r="O542" s="35">
        <v>5</v>
      </c>
      <c r="Q542" s="175">
        <v>1.02</v>
      </c>
    </row>
    <row r="543" spans="1:17" ht="12.75">
      <c r="A543" s="26">
        <v>543</v>
      </c>
      <c r="B543" s="80" t="s">
        <v>744</v>
      </c>
      <c r="C543" s="58"/>
      <c r="D543" s="93" t="s">
        <v>1700</v>
      </c>
      <c r="E543" s="93"/>
      <c r="F543" s="93"/>
      <c r="G543" s="134" t="s">
        <v>2479</v>
      </c>
      <c r="H543" s="134" t="s">
        <v>2485</v>
      </c>
      <c r="L543" s="159" t="s">
        <v>1154</v>
      </c>
      <c r="M543" s="93" t="s">
        <v>1155</v>
      </c>
      <c r="N543" s="125" t="s">
        <v>332</v>
      </c>
      <c r="Q543" s="175">
        <v>1.01</v>
      </c>
    </row>
    <row r="544" spans="1:17" ht="38.25">
      <c r="A544" s="26">
        <v>544</v>
      </c>
      <c r="B544" s="80" t="s">
        <v>2341</v>
      </c>
      <c r="C544" s="58"/>
      <c r="D544" s="75" t="s">
        <v>711</v>
      </c>
      <c r="E544" s="75" t="s">
        <v>2507</v>
      </c>
      <c r="F544" s="75" t="s">
        <v>2509</v>
      </c>
      <c r="G544" s="76" t="s">
        <v>1706</v>
      </c>
      <c r="H544" s="76" t="s">
        <v>2485</v>
      </c>
      <c r="L544" s="78" t="s">
        <v>2342</v>
      </c>
      <c r="M544" s="78" t="s">
        <v>2343</v>
      </c>
      <c r="N544" s="125" t="s">
        <v>168</v>
      </c>
      <c r="O544" s="35">
        <v>3</v>
      </c>
      <c r="Q544" s="174"/>
    </row>
    <row r="545" spans="1:15" ht="38.25">
      <c r="A545" s="26">
        <v>545</v>
      </c>
      <c r="B545" s="80" t="s">
        <v>2341</v>
      </c>
      <c r="D545" s="75" t="s">
        <v>2668</v>
      </c>
      <c r="E545" s="75" t="s">
        <v>2513</v>
      </c>
      <c r="F545" s="75" t="s">
        <v>1672</v>
      </c>
      <c r="G545" s="76" t="s">
        <v>1706</v>
      </c>
      <c r="H545" s="76" t="s">
        <v>2485</v>
      </c>
      <c r="L545" s="78" t="s">
        <v>2342</v>
      </c>
      <c r="M545" s="78" t="s">
        <v>2343</v>
      </c>
      <c r="N545" s="125" t="s">
        <v>168</v>
      </c>
      <c r="O545" s="35">
        <v>3</v>
      </c>
    </row>
    <row r="546" spans="1:15" ht="38.25">
      <c r="A546" s="26">
        <v>546</v>
      </c>
      <c r="B546" s="80" t="s">
        <v>2341</v>
      </c>
      <c r="D546" s="75" t="s">
        <v>2670</v>
      </c>
      <c r="E546" s="75" t="s">
        <v>2513</v>
      </c>
      <c r="F546" s="75" t="s">
        <v>1657</v>
      </c>
      <c r="G546" s="76" t="s">
        <v>1706</v>
      </c>
      <c r="H546" s="76" t="s">
        <v>2485</v>
      </c>
      <c r="L546" s="78" t="s">
        <v>2342</v>
      </c>
      <c r="M546" s="78" t="s">
        <v>2343</v>
      </c>
      <c r="N546" s="125" t="s">
        <v>168</v>
      </c>
      <c r="O546" s="35">
        <v>3</v>
      </c>
    </row>
    <row r="547" spans="1:15" ht="38.25">
      <c r="A547" s="26">
        <v>547</v>
      </c>
      <c r="B547" s="29" t="s">
        <v>2341</v>
      </c>
      <c r="C547" s="58"/>
      <c r="D547" s="75" t="s">
        <v>713</v>
      </c>
      <c r="E547" s="75" t="s">
        <v>2477</v>
      </c>
      <c r="F547" s="75" t="s">
        <v>2507</v>
      </c>
      <c r="G547" s="76" t="s">
        <v>1706</v>
      </c>
      <c r="H547" s="76" t="s">
        <v>2485</v>
      </c>
      <c r="L547" s="78" t="s">
        <v>2342</v>
      </c>
      <c r="M547" s="78" t="s">
        <v>2343</v>
      </c>
      <c r="N547" s="125" t="s">
        <v>168</v>
      </c>
      <c r="O547" s="35">
        <v>3</v>
      </c>
    </row>
    <row r="548" spans="1:15" ht="38.25">
      <c r="A548" s="26">
        <v>548</v>
      </c>
      <c r="B548" s="29" t="s">
        <v>2341</v>
      </c>
      <c r="C548" s="58"/>
      <c r="D548" s="165" t="s">
        <v>217</v>
      </c>
      <c r="E548" s="165" t="s">
        <v>2477</v>
      </c>
      <c r="F548" s="165" t="s">
        <v>1909</v>
      </c>
      <c r="G548" s="133" t="s">
        <v>1706</v>
      </c>
      <c r="H548" s="133" t="s">
        <v>2485</v>
      </c>
      <c r="L548" s="137" t="s">
        <v>2342</v>
      </c>
      <c r="M548" s="105" t="s">
        <v>2343</v>
      </c>
      <c r="N548" s="125" t="s">
        <v>168</v>
      </c>
      <c r="O548" s="35">
        <v>3</v>
      </c>
    </row>
    <row r="549" spans="1:15" ht="38.25">
      <c r="A549" s="26">
        <v>549</v>
      </c>
      <c r="B549" s="29" t="s">
        <v>2341</v>
      </c>
      <c r="C549" s="58"/>
      <c r="D549" s="73" t="s">
        <v>771</v>
      </c>
      <c r="E549" s="73" t="s">
        <v>2499</v>
      </c>
      <c r="F549" s="73" t="s">
        <v>2529</v>
      </c>
      <c r="G549" s="74" t="s">
        <v>1706</v>
      </c>
      <c r="H549" s="74" t="s">
        <v>2485</v>
      </c>
      <c r="L549" s="77" t="s">
        <v>2342</v>
      </c>
      <c r="M549" s="77" t="s">
        <v>2343</v>
      </c>
      <c r="N549" s="125" t="s">
        <v>1150</v>
      </c>
      <c r="O549" s="35">
        <v>7</v>
      </c>
    </row>
    <row r="550" spans="1:15" ht="38.25">
      <c r="A550" s="26">
        <v>550</v>
      </c>
      <c r="B550" s="29" t="s">
        <v>2341</v>
      </c>
      <c r="C550" s="58"/>
      <c r="D550" s="75" t="s">
        <v>771</v>
      </c>
      <c r="E550" s="75" t="s">
        <v>2499</v>
      </c>
      <c r="F550" s="75" t="s">
        <v>2680</v>
      </c>
      <c r="G550" s="76" t="s">
        <v>1706</v>
      </c>
      <c r="H550" s="76" t="s">
        <v>2485</v>
      </c>
      <c r="L550" s="77" t="s">
        <v>2342</v>
      </c>
      <c r="M550" s="78" t="s">
        <v>2343</v>
      </c>
      <c r="N550" s="125" t="s">
        <v>1150</v>
      </c>
      <c r="O550" s="35">
        <v>7</v>
      </c>
    </row>
    <row r="551" spans="1:17" ht="38.25">
      <c r="A551" s="26">
        <v>551</v>
      </c>
      <c r="B551" s="29" t="s">
        <v>2341</v>
      </c>
      <c r="D551" s="75" t="s">
        <v>2340</v>
      </c>
      <c r="E551" s="75" t="s">
        <v>2499</v>
      </c>
      <c r="F551" s="75" t="s">
        <v>1799</v>
      </c>
      <c r="G551" s="76" t="s">
        <v>1706</v>
      </c>
      <c r="H551" s="76" t="s">
        <v>2485</v>
      </c>
      <c r="L551" s="78" t="s">
        <v>2342</v>
      </c>
      <c r="M551" s="78" t="s">
        <v>2343</v>
      </c>
      <c r="N551" s="125" t="s">
        <v>168</v>
      </c>
      <c r="O551" s="35">
        <v>3</v>
      </c>
      <c r="Q551" s="174"/>
    </row>
    <row r="552" spans="1:15" ht="38.25">
      <c r="A552" s="26">
        <v>553</v>
      </c>
      <c r="B552" s="29" t="s">
        <v>2341</v>
      </c>
      <c r="D552" s="75" t="s">
        <v>772</v>
      </c>
      <c r="E552" s="75" t="s">
        <v>2482</v>
      </c>
      <c r="F552" s="75" t="s">
        <v>2514</v>
      </c>
      <c r="G552" s="76" t="s">
        <v>1706</v>
      </c>
      <c r="H552" s="76" t="s">
        <v>2485</v>
      </c>
      <c r="L552" s="78" t="s">
        <v>2342</v>
      </c>
      <c r="M552" s="78" t="s">
        <v>2343</v>
      </c>
      <c r="N552" s="125" t="s">
        <v>1150</v>
      </c>
      <c r="O552" s="35">
        <v>7</v>
      </c>
    </row>
    <row r="553" spans="1:17" ht="38.25">
      <c r="A553" s="26">
        <v>553</v>
      </c>
      <c r="B553" s="29" t="s">
        <v>2341</v>
      </c>
      <c r="D553" s="75" t="s">
        <v>2489</v>
      </c>
      <c r="E553" s="75" t="s">
        <v>2490</v>
      </c>
      <c r="F553" s="75" t="s">
        <v>2483</v>
      </c>
      <c r="G553" s="76" t="s">
        <v>1706</v>
      </c>
      <c r="H553" s="76" t="s">
        <v>2485</v>
      </c>
      <c r="L553" s="78" t="s">
        <v>2342</v>
      </c>
      <c r="M553" s="78" t="s">
        <v>2343</v>
      </c>
      <c r="N553" s="125" t="s">
        <v>168</v>
      </c>
      <c r="O553" s="35">
        <v>3</v>
      </c>
      <c r="Q553" s="174"/>
    </row>
    <row r="554" spans="1:17" ht="102">
      <c r="A554" s="26">
        <v>554</v>
      </c>
      <c r="B554" s="29" t="s">
        <v>2341</v>
      </c>
      <c r="C554" s="58"/>
      <c r="D554" s="75" t="s">
        <v>55</v>
      </c>
      <c r="E554" s="75" t="s">
        <v>2490</v>
      </c>
      <c r="F554" s="75" t="s">
        <v>1657</v>
      </c>
      <c r="G554" s="76" t="s">
        <v>2479</v>
      </c>
      <c r="H554" s="76" t="s">
        <v>2485</v>
      </c>
      <c r="L554" s="78" t="s">
        <v>418</v>
      </c>
      <c r="M554" s="78" t="s">
        <v>419</v>
      </c>
      <c r="N554" s="125" t="s">
        <v>411</v>
      </c>
      <c r="Q554" s="175">
        <v>1.01</v>
      </c>
    </row>
    <row r="555" spans="1:15" ht="38.25">
      <c r="A555" s="26">
        <v>555</v>
      </c>
      <c r="B555" s="29" t="s">
        <v>2341</v>
      </c>
      <c r="C555" s="58"/>
      <c r="D555" s="75" t="s">
        <v>717</v>
      </c>
      <c r="E555" s="75" t="s">
        <v>2667</v>
      </c>
      <c r="F555" s="75" t="s">
        <v>1671</v>
      </c>
      <c r="G555" s="76" t="s">
        <v>1706</v>
      </c>
      <c r="H555" s="76" t="s">
        <v>2485</v>
      </c>
      <c r="L555" s="78" t="s">
        <v>2342</v>
      </c>
      <c r="M555" s="78" t="s">
        <v>2343</v>
      </c>
      <c r="N555" s="125" t="s">
        <v>168</v>
      </c>
      <c r="O555" s="35">
        <v>3</v>
      </c>
    </row>
    <row r="556" spans="1:15" ht="38.25">
      <c r="A556" s="26">
        <v>556</v>
      </c>
      <c r="B556" s="29" t="s">
        <v>2341</v>
      </c>
      <c r="C556" s="58"/>
      <c r="D556" s="75" t="s">
        <v>717</v>
      </c>
      <c r="E556" s="75" t="s">
        <v>2667</v>
      </c>
      <c r="F556" s="75" t="s">
        <v>2680</v>
      </c>
      <c r="G556" s="76" t="s">
        <v>1706</v>
      </c>
      <c r="H556" s="76" t="s">
        <v>2485</v>
      </c>
      <c r="L556" s="78" t="s">
        <v>2342</v>
      </c>
      <c r="M556" s="78" t="s">
        <v>2343</v>
      </c>
      <c r="N556" s="125" t="s">
        <v>168</v>
      </c>
      <c r="O556" s="35">
        <v>3</v>
      </c>
    </row>
    <row r="557" spans="1:15" ht="38.25">
      <c r="A557" s="26">
        <v>557</v>
      </c>
      <c r="B557" s="29" t="s">
        <v>2341</v>
      </c>
      <c r="C557" s="58"/>
      <c r="D557" s="75" t="s">
        <v>718</v>
      </c>
      <c r="E557" s="75" t="s">
        <v>2667</v>
      </c>
      <c r="F557" s="75" t="s">
        <v>2509</v>
      </c>
      <c r="G557" s="76" t="s">
        <v>1706</v>
      </c>
      <c r="H557" s="76" t="s">
        <v>2485</v>
      </c>
      <c r="L557" s="78" t="s">
        <v>2342</v>
      </c>
      <c r="M557" s="78" t="s">
        <v>2343</v>
      </c>
      <c r="N557" s="125" t="s">
        <v>168</v>
      </c>
      <c r="O557" s="35">
        <v>3</v>
      </c>
    </row>
    <row r="558" spans="1:17" ht="38.25">
      <c r="A558" s="26">
        <v>558</v>
      </c>
      <c r="B558" s="29" t="s">
        <v>2341</v>
      </c>
      <c r="C558" s="58"/>
      <c r="D558" s="75" t="s">
        <v>2690</v>
      </c>
      <c r="E558" s="75" t="s">
        <v>2691</v>
      </c>
      <c r="F558" s="75" t="s">
        <v>2692</v>
      </c>
      <c r="G558" s="76" t="s">
        <v>1706</v>
      </c>
      <c r="H558" s="76" t="s">
        <v>2485</v>
      </c>
      <c r="L558" s="78" t="s">
        <v>2342</v>
      </c>
      <c r="M558" s="78" t="s">
        <v>2343</v>
      </c>
      <c r="N558" s="125" t="s">
        <v>168</v>
      </c>
      <c r="O558" s="35">
        <v>3</v>
      </c>
      <c r="Q558" s="174"/>
    </row>
    <row r="559" spans="1:15" ht="51">
      <c r="A559" s="26">
        <v>559</v>
      </c>
      <c r="B559" s="29" t="s">
        <v>2341</v>
      </c>
      <c r="C559" s="58"/>
      <c r="D559" s="75" t="s">
        <v>1904</v>
      </c>
      <c r="E559" s="75" t="s">
        <v>1691</v>
      </c>
      <c r="F559" s="75" t="s">
        <v>56</v>
      </c>
      <c r="G559" s="76" t="s">
        <v>1706</v>
      </c>
      <c r="H559" s="76" t="s">
        <v>2480</v>
      </c>
      <c r="L559" s="78" t="s">
        <v>420</v>
      </c>
      <c r="M559" s="78" t="s">
        <v>1121</v>
      </c>
      <c r="N559" s="125" t="s">
        <v>1283</v>
      </c>
      <c r="O559" s="35">
        <v>10</v>
      </c>
    </row>
    <row r="560" spans="1:15" ht="89.25">
      <c r="A560" s="26">
        <v>560</v>
      </c>
      <c r="B560" s="29" t="s">
        <v>2341</v>
      </c>
      <c r="C560" s="58"/>
      <c r="D560" s="75" t="s">
        <v>1904</v>
      </c>
      <c r="E560" s="75" t="s">
        <v>1691</v>
      </c>
      <c r="F560" s="75" t="s">
        <v>56</v>
      </c>
      <c r="G560" s="76" t="s">
        <v>1706</v>
      </c>
      <c r="H560" s="76" t="s">
        <v>2480</v>
      </c>
      <c r="L560" s="78" t="s">
        <v>1122</v>
      </c>
      <c r="M560" s="78" t="s">
        <v>1123</v>
      </c>
      <c r="N560" s="125" t="s">
        <v>125</v>
      </c>
      <c r="O560" s="35">
        <v>11</v>
      </c>
    </row>
    <row r="561" spans="1:15" ht="38.25">
      <c r="A561" s="26">
        <v>561</v>
      </c>
      <c r="B561" s="29" t="s">
        <v>2341</v>
      </c>
      <c r="C561" s="58"/>
      <c r="D561" s="75" t="s">
        <v>1421</v>
      </c>
      <c r="E561" s="75" t="s">
        <v>1691</v>
      </c>
      <c r="F561" s="75" t="s">
        <v>1647</v>
      </c>
      <c r="G561" s="76" t="s">
        <v>1706</v>
      </c>
      <c r="H561" s="76" t="s">
        <v>2480</v>
      </c>
      <c r="L561" s="78" t="s">
        <v>1124</v>
      </c>
      <c r="M561" s="78" t="s">
        <v>1125</v>
      </c>
      <c r="N561" s="125" t="s">
        <v>2744</v>
      </c>
      <c r="O561" s="35">
        <v>13</v>
      </c>
    </row>
    <row r="562" spans="1:17" ht="63.75">
      <c r="A562" s="26">
        <v>562</v>
      </c>
      <c r="B562" s="80" t="s">
        <v>1126</v>
      </c>
      <c r="C562" s="58"/>
      <c r="D562" s="75" t="s">
        <v>1900</v>
      </c>
      <c r="E562" s="75" t="s">
        <v>2513</v>
      </c>
      <c r="F562" s="75" t="s">
        <v>2509</v>
      </c>
      <c r="G562" s="76" t="s">
        <v>2479</v>
      </c>
      <c r="H562" s="76" t="s">
        <v>2485</v>
      </c>
      <c r="L562" s="78" t="s">
        <v>1127</v>
      </c>
      <c r="M562" s="78" t="s">
        <v>1128</v>
      </c>
      <c r="N562" s="125" t="s">
        <v>2015</v>
      </c>
      <c r="Q562" s="175">
        <v>1.01</v>
      </c>
    </row>
    <row r="563" spans="1:17" ht="51">
      <c r="A563" s="26">
        <v>563</v>
      </c>
      <c r="B563" s="80" t="s">
        <v>864</v>
      </c>
      <c r="C563" s="58"/>
      <c r="D563" s="129" t="s">
        <v>663</v>
      </c>
      <c r="E563" s="130"/>
      <c r="F563" s="130"/>
      <c r="G563" s="132" t="s">
        <v>661</v>
      </c>
      <c r="H563" s="132" t="s">
        <v>662</v>
      </c>
      <c r="L563" s="136" t="s">
        <v>865</v>
      </c>
      <c r="M563" s="138" t="s">
        <v>866</v>
      </c>
      <c r="N563" s="125" t="s">
        <v>1284</v>
      </c>
      <c r="O563" s="35">
        <v>10</v>
      </c>
      <c r="Q563" s="174"/>
    </row>
    <row r="564" spans="1:15" ht="25.5">
      <c r="A564" s="26">
        <v>564</v>
      </c>
      <c r="B564" s="80" t="s">
        <v>867</v>
      </c>
      <c r="C564" s="58"/>
      <c r="D564" s="129" t="s">
        <v>658</v>
      </c>
      <c r="E564" s="130">
        <v>7</v>
      </c>
      <c r="F564" s="130">
        <v>5</v>
      </c>
      <c r="G564" s="132" t="s">
        <v>661</v>
      </c>
      <c r="H564" s="132" t="s">
        <v>662</v>
      </c>
      <c r="L564" s="136" t="s">
        <v>868</v>
      </c>
      <c r="M564" s="138" t="s">
        <v>848</v>
      </c>
      <c r="N564" s="125" t="s">
        <v>3125</v>
      </c>
      <c r="O564" s="35">
        <v>10</v>
      </c>
    </row>
    <row r="565" spans="1:17" ht="38.25">
      <c r="A565" s="26">
        <v>565</v>
      </c>
      <c r="B565" s="80" t="s">
        <v>867</v>
      </c>
      <c r="C565" s="58"/>
      <c r="D565" s="129" t="s">
        <v>217</v>
      </c>
      <c r="E565" s="130">
        <v>4</v>
      </c>
      <c r="F565" s="130">
        <v>27</v>
      </c>
      <c r="G565" s="132" t="s">
        <v>666</v>
      </c>
      <c r="H565" s="132" t="s">
        <v>667</v>
      </c>
      <c r="L565" s="136" t="s">
        <v>869</v>
      </c>
      <c r="M565" s="138" t="s">
        <v>392</v>
      </c>
      <c r="N565" s="125" t="s">
        <v>332</v>
      </c>
      <c r="Q565" s="175">
        <v>1.01</v>
      </c>
    </row>
    <row r="566" spans="1:17" ht="38.25">
      <c r="A566" s="26">
        <v>566</v>
      </c>
      <c r="B566" s="80" t="s">
        <v>2123</v>
      </c>
      <c r="C566" s="127"/>
      <c r="D566" s="75" t="s">
        <v>1700</v>
      </c>
      <c r="E566" s="75"/>
      <c r="F566" s="75"/>
      <c r="G566" s="76" t="s">
        <v>2479</v>
      </c>
      <c r="H566" s="76" t="s">
        <v>2485</v>
      </c>
      <c r="L566" s="78" t="s">
        <v>2125</v>
      </c>
      <c r="M566" s="78" t="s">
        <v>2126</v>
      </c>
      <c r="N566" s="125" t="s">
        <v>332</v>
      </c>
      <c r="Q566" s="175">
        <v>1.01</v>
      </c>
    </row>
    <row r="567" spans="1:15" ht="51">
      <c r="A567" s="26">
        <v>567</v>
      </c>
      <c r="B567" s="80" t="s">
        <v>2123</v>
      </c>
      <c r="C567" s="127"/>
      <c r="D567" s="73" t="s">
        <v>1700</v>
      </c>
      <c r="E567" s="73"/>
      <c r="F567" s="73"/>
      <c r="G567" s="74" t="s">
        <v>1706</v>
      </c>
      <c r="H567" s="74" t="s">
        <v>2480</v>
      </c>
      <c r="L567" s="77" t="s">
        <v>2127</v>
      </c>
      <c r="M567" s="77" t="s">
        <v>2128</v>
      </c>
      <c r="N567" s="125" t="s">
        <v>3125</v>
      </c>
      <c r="O567" s="35">
        <v>10</v>
      </c>
    </row>
    <row r="568" spans="1:15" ht="38.25">
      <c r="A568" s="26">
        <v>568</v>
      </c>
      <c r="B568" s="80" t="s">
        <v>2123</v>
      </c>
      <c r="C568" s="127"/>
      <c r="D568" s="127" t="s">
        <v>711</v>
      </c>
      <c r="E568" s="127"/>
      <c r="F568" s="127"/>
      <c r="G568" s="131" t="s">
        <v>1706</v>
      </c>
      <c r="H568" s="131" t="s">
        <v>2480</v>
      </c>
      <c r="L568" s="135" t="s">
        <v>2129</v>
      </c>
      <c r="M568" s="135" t="s">
        <v>2130</v>
      </c>
      <c r="N568" s="125" t="s">
        <v>1637</v>
      </c>
      <c r="O568" s="35">
        <v>5</v>
      </c>
    </row>
    <row r="569" spans="1:17" ht="38.25">
      <c r="A569" s="26">
        <v>569</v>
      </c>
      <c r="B569" s="80" t="s">
        <v>2123</v>
      </c>
      <c r="C569" s="127"/>
      <c r="D569" s="127" t="s">
        <v>2476</v>
      </c>
      <c r="E569" s="127"/>
      <c r="F569" s="127"/>
      <c r="G569" s="131" t="s">
        <v>1706</v>
      </c>
      <c r="H569" s="131" t="s">
        <v>2480</v>
      </c>
      <c r="L569" s="135" t="s">
        <v>2131</v>
      </c>
      <c r="M569" s="135" t="s">
        <v>2132</v>
      </c>
      <c r="N569" s="125" t="s">
        <v>2878</v>
      </c>
      <c r="O569" s="35">
        <v>5</v>
      </c>
      <c r="Q569" s="175">
        <v>1.01</v>
      </c>
    </row>
    <row r="570" spans="1:17" ht="38.25">
      <c r="A570" s="26">
        <v>570</v>
      </c>
      <c r="B570" s="80" t="s">
        <v>2123</v>
      </c>
      <c r="C570" s="127"/>
      <c r="D570" s="127" t="s">
        <v>2124</v>
      </c>
      <c r="E570" s="127" t="s">
        <v>2679</v>
      </c>
      <c r="F570" s="127" t="s">
        <v>2507</v>
      </c>
      <c r="G570" s="131" t="s">
        <v>2479</v>
      </c>
      <c r="H570" s="131" t="s">
        <v>2485</v>
      </c>
      <c r="L570" s="135" t="s">
        <v>2133</v>
      </c>
      <c r="M570" s="135" t="s">
        <v>3512</v>
      </c>
      <c r="N570" s="125" t="s">
        <v>332</v>
      </c>
      <c r="Q570" s="174">
        <v>1.01</v>
      </c>
    </row>
    <row r="571" spans="1:15" ht="63.75">
      <c r="A571" s="26">
        <v>571</v>
      </c>
      <c r="B571" s="80" t="s">
        <v>284</v>
      </c>
      <c r="C571" s="126"/>
      <c r="D571" s="126" t="s">
        <v>1700</v>
      </c>
      <c r="E571" s="126"/>
      <c r="F571" s="126"/>
      <c r="G571" s="76" t="s">
        <v>2134</v>
      </c>
      <c r="H571" s="76" t="s">
        <v>2135</v>
      </c>
      <c r="L571" s="78" t="s">
        <v>2118</v>
      </c>
      <c r="M571" s="78" t="s">
        <v>2119</v>
      </c>
      <c r="N571" s="125" t="s">
        <v>1637</v>
      </c>
      <c r="O571" s="35">
        <v>5</v>
      </c>
    </row>
    <row r="572" spans="1:17" ht="140.25">
      <c r="A572" s="26">
        <v>572</v>
      </c>
      <c r="B572" s="80" t="s">
        <v>284</v>
      </c>
      <c r="C572" s="126"/>
      <c r="D572" s="126" t="s">
        <v>1700</v>
      </c>
      <c r="E572" s="126"/>
      <c r="F572" s="126"/>
      <c r="G572" s="76" t="s">
        <v>2134</v>
      </c>
      <c r="H572" s="76" t="s">
        <v>2135</v>
      </c>
      <c r="L572" s="78" t="s">
        <v>2120</v>
      </c>
      <c r="M572" s="78" t="s">
        <v>1321</v>
      </c>
      <c r="N572" s="125" t="s">
        <v>126</v>
      </c>
      <c r="O572" s="35">
        <v>11</v>
      </c>
      <c r="Q572" s="174"/>
    </row>
    <row r="573" spans="1:15" ht="51">
      <c r="A573" s="26">
        <v>573</v>
      </c>
      <c r="B573" s="80" t="s">
        <v>284</v>
      </c>
      <c r="C573" s="126"/>
      <c r="D573" s="126" t="s">
        <v>1700</v>
      </c>
      <c r="E573" s="126"/>
      <c r="F573" s="126"/>
      <c r="G573" s="76" t="s">
        <v>2134</v>
      </c>
      <c r="H573" s="76" t="s">
        <v>2135</v>
      </c>
      <c r="L573" s="78" t="s">
        <v>1322</v>
      </c>
      <c r="M573" s="78" t="s">
        <v>1323</v>
      </c>
      <c r="N573" s="125" t="s">
        <v>3124</v>
      </c>
      <c r="O573" s="35">
        <v>10</v>
      </c>
    </row>
    <row r="574" spans="1:15" ht="25.5">
      <c r="A574" s="26">
        <v>574</v>
      </c>
      <c r="B574" s="80" t="s">
        <v>284</v>
      </c>
      <c r="C574" s="126"/>
      <c r="D574" s="126" t="s">
        <v>2507</v>
      </c>
      <c r="E574" s="126" t="s">
        <v>2491</v>
      </c>
      <c r="F574" s="126" t="s">
        <v>1790</v>
      </c>
      <c r="G574" s="76" t="s">
        <v>2134</v>
      </c>
      <c r="H574" s="76" t="s">
        <v>2135</v>
      </c>
      <c r="L574" s="78" t="s">
        <v>1324</v>
      </c>
      <c r="M574" s="78" t="s">
        <v>1325</v>
      </c>
      <c r="N574" s="125" t="s">
        <v>3124</v>
      </c>
      <c r="O574" s="35">
        <v>10</v>
      </c>
    </row>
    <row r="575" spans="1:15" ht="38.25">
      <c r="A575" s="26">
        <v>575</v>
      </c>
      <c r="B575" s="80" t="s">
        <v>284</v>
      </c>
      <c r="C575" s="126"/>
      <c r="D575" s="126" t="s">
        <v>2507</v>
      </c>
      <c r="E575" s="126" t="s">
        <v>2491</v>
      </c>
      <c r="F575" s="126" t="s">
        <v>2498</v>
      </c>
      <c r="G575" s="76" t="s">
        <v>2134</v>
      </c>
      <c r="H575" s="76" t="s">
        <v>2135</v>
      </c>
      <c r="L575" s="78" t="s">
        <v>1326</v>
      </c>
      <c r="M575" s="78" t="s">
        <v>1327</v>
      </c>
      <c r="N575" s="125" t="s">
        <v>3124</v>
      </c>
      <c r="O575" s="35">
        <v>10</v>
      </c>
    </row>
    <row r="576" spans="1:15" ht="25.5">
      <c r="A576" s="26">
        <v>576</v>
      </c>
      <c r="B576" s="80" t="s">
        <v>284</v>
      </c>
      <c r="C576" s="164"/>
      <c r="D576" s="164" t="s">
        <v>2507</v>
      </c>
      <c r="E576" s="164" t="s">
        <v>2491</v>
      </c>
      <c r="F576" s="164" t="s">
        <v>219</v>
      </c>
      <c r="G576" s="114" t="s">
        <v>2134</v>
      </c>
      <c r="H576" s="114" t="s">
        <v>2135</v>
      </c>
      <c r="L576" s="117" t="s">
        <v>1328</v>
      </c>
      <c r="M576" s="117" t="s">
        <v>1329</v>
      </c>
      <c r="N576" s="125" t="s">
        <v>3124</v>
      </c>
      <c r="O576" s="35">
        <v>10</v>
      </c>
    </row>
    <row r="577" spans="1:17" ht="38.25">
      <c r="A577" s="26">
        <v>577</v>
      </c>
      <c r="B577" s="80" t="s">
        <v>284</v>
      </c>
      <c r="C577" s="115"/>
      <c r="D577" s="115" t="s">
        <v>712</v>
      </c>
      <c r="E577" s="115" t="s">
        <v>2513</v>
      </c>
      <c r="F577" s="115" t="s">
        <v>1682</v>
      </c>
      <c r="G577" s="96" t="s">
        <v>2134</v>
      </c>
      <c r="H577" s="96" t="s">
        <v>2135</v>
      </c>
      <c r="L577" s="87" t="s">
        <v>1316</v>
      </c>
      <c r="M577" s="87" t="s">
        <v>1317</v>
      </c>
      <c r="N577" s="125" t="s">
        <v>2878</v>
      </c>
      <c r="O577" s="35">
        <v>5</v>
      </c>
      <c r="Q577" s="174">
        <v>1.02</v>
      </c>
    </row>
    <row r="578" spans="1:15" ht="38.25">
      <c r="A578" s="26">
        <v>578</v>
      </c>
      <c r="B578" s="80" t="s">
        <v>284</v>
      </c>
      <c r="C578" s="115"/>
      <c r="D578" s="115" t="s">
        <v>2512</v>
      </c>
      <c r="E578" s="115" t="s">
        <v>2513</v>
      </c>
      <c r="F578" s="115" t="s">
        <v>56</v>
      </c>
      <c r="G578" s="96" t="s">
        <v>2134</v>
      </c>
      <c r="H578" s="96" t="s">
        <v>2135</v>
      </c>
      <c r="L578" s="87" t="s">
        <v>1318</v>
      </c>
      <c r="M578" s="87" t="s">
        <v>1319</v>
      </c>
      <c r="N578" s="125" t="s">
        <v>1638</v>
      </c>
      <c r="O578" s="35">
        <v>5</v>
      </c>
    </row>
    <row r="579" spans="1:17" ht="38.25">
      <c r="A579" s="26">
        <v>579</v>
      </c>
      <c r="B579" s="80" t="s">
        <v>284</v>
      </c>
      <c r="C579" s="115"/>
      <c r="D579" s="115" t="s">
        <v>713</v>
      </c>
      <c r="E579" s="115" t="s">
        <v>2513</v>
      </c>
      <c r="F579" s="115" t="s">
        <v>2665</v>
      </c>
      <c r="G579" s="96" t="s">
        <v>2134</v>
      </c>
      <c r="H579" s="96" t="s">
        <v>2135</v>
      </c>
      <c r="L579" s="87" t="s">
        <v>1320</v>
      </c>
      <c r="M579" s="87" t="s">
        <v>611</v>
      </c>
      <c r="N579" s="125" t="s">
        <v>35</v>
      </c>
      <c r="O579" s="35">
        <v>5</v>
      </c>
      <c r="Q579" s="175">
        <v>1.01</v>
      </c>
    </row>
    <row r="580" spans="1:16" ht="38.25">
      <c r="A580" s="26">
        <v>580</v>
      </c>
      <c r="B580" s="80" t="s">
        <v>284</v>
      </c>
      <c r="C580" s="115"/>
      <c r="D580" s="115" t="s">
        <v>2476</v>
      </c>
      <c r="E580" s="115" t="s">
        <v>2477</v>
      </c>
      <c r="F580" s="115" t="s">
        <v>2499</v>
      </c>
      <c r="G580" s="96" t="s">
        <v>2134</v>
      </c>
      <c r="H580" s="96" t="s">
        <v>2135</v>
      </c>
      <c r="L580" s="87" t="s">
        <v>1320</v>
      </c>
      <c r="M580" s="87" t="s">
        <v>611</v>
      </c>
      <c r="N580" s="125" t="s">
        <v>3124</v>
      </c>
      <c r="O580" s="35">
        <v>5</v>
      </c>
      <c r="P580" s="35">
        <v>17</v>
      </c>
    </row>
    <row r="581" spans="1:15" ht="25.5">
      <c r="A581" s="26">
        <v>581</v>
      </c>
      <c r="B581" s="80" t="s">
        <v>284</v>
      </c>
      <c r="C581" s="115"/>
      <c r="D581" s="115" t="s">
        <v>2517</v>
      </c>
      <c r="E581" s="115" t="s">
        <v>2518</v>
      </c>
      <c r="F581" s="115" t="s">
        <v>2499</v>
      </c>
      <c r="G581" s="96" t="s">
        <v>2134</v>
      </c>
      <c r="H581" s="96" t="s">
        <v>2135</v>
      </c>
      <c r="L581" s="87" t="s">
        <v>612</v>
      </c>
      <c r="M581" s="87" t="s">
        <v>613</v>
      </c>
      <c r="N581" s="125" t="s">
        <v>1642</v>
      </c>
      <c r="O581" s="35">
        <v>5</v>
      </c>
    </row>
    <row r="582" spans="1:15" ht="38.25">
      <c r="A582" s="26">
        <v>582</v>
      </c>
      <c r="B582" s="80" t="s">
        <v>284</v>
      </c>
      <c r="C582" s="115"/>
      <c r="D582" s="115" t="s">
        <v>2517</v>
      </c>
      <c r="E582" s="115" t="s">
        <v>1672</v>
      </c>
      <c r="F582" s="115" t="s">
        <v>2491</v>
      </c>
      <c r="G582" s="96" t="s">
        <v>2134</v>
      </c>
      <c r="H582" s="96" t="s">
        <v>2135</v>
      </c>
      <c r="L582" s="87" t="s">
        <v>614</v>
      </c>
      <c r="M582" s="87" t="s">
        <v>286</v>
      </c>
      <c r="N582" s="125" t="s">
        <v>1643</v>
      </c>
      <c r="O582" s="35">
        <v>5</v>
      </c>
    </row>
    <row r="583" spans="1:17" ht="38.25">
      <c r="A583" s="26">
        <v>583</v>
      </c>
      <c r="B583" s="80" t="s">
        <v>284</v>
      </c>
      <c r="C583" s="115"/>
      <c r="D583" s="115" t="s">
        <v>2517</v>
      </c>
      <c r="E583" s="115" t="s">
        <v>1672</v>
      </c>
      <c r="F583" s="115" t="s">
        <v>2491</v>
      </c>
      <c r="G583" s="96" t="s">
        <v>2134</v>
      </c>
      <c r="H583" s="96" t="s">
        <v>1431</v>
      </c>
      <c r="L583" s="87" t="s">
        <v>615</v>
      </c>
      <c r="M583" s="87" t="s">
        <v>616</v>
      </c>
      <c r="N583" s="125" t="s">
        <v>2878</v>
      </c>
      <c r="O583" s="35">
        <v>5</v>
      </c>
      <c r="Q583" s="175">
        <v>1.02</v>
      </c>
    </row>
    <row r="584" spans="1:15" ht="38.25">
      <c r="A584" s="26">
        <v>584</v>
      </c>
      <c r="B584" s="80" t="s">
        <v>284</v>
      </c>
      <c r="C584" s="115"/>
      <c r="D584" s="115" t="s">
        <v>658</v>
      </c>
      <c r="E584" s="115" t="s">
        <v>1672</v>
      </c>
      <c r="F584" s="115" t="s">
        <v>2684</v>
      </c>
      <c r="G584" s="96" t="s">
        <v>2134</v>
      </c>
      <c r="H584" s="96" t="s">
        <v>2135</v>
      </c>
      <c r="L584" s="87" t="s">
        <v>617</v>
      </c>
      <c r="M584" s="87" t="s">
        <v>45</v>
      </c>
      <c r="N584" s="125" t="s">
        <v>3124</v>
      </c>
      <c r="O584" s="35">
        <v>10</v>
      </c>
    </row>
    <row r="585" spans="1:15" ht="38.25">
      <c r="A585" s="26">
        <v>585</v>
      </c>
      <c r="B585" s="80" t="s">
        <v>284</v>
      </c>
      <c r="C585" s="115"/>
      <c r="D585" s="115" t="s">
        <v>658</v>
      </c>
      <c r="E585" s="115" t="s">
        <v>2478</v>
      </c>
      <c r="F585" s="115" t="s">
        <v>1672</v>
      </c>
      <c r="G585" s="96" t="s">
        <v>2134</v>
      </c>
      <c r="H585" s="96" t="s">
        <v>2135</v>
      </c>
      <c r="L585" s="87" t="s">
        <v>46</v>
      </c>
      <c r="M585" s="87" t="s">
        <v>47</v>
      </c>
      <c r="N585" s="125" t="s">
        <v>3124</v>
      </c>
      <c r="O585" s="35">
        <v>10</v>
      </c>
    </row>
    <row r="586" spans="1:17" ht="51">
      <c r="A586" s="26">
        <v>586</v>
      </c>
      <c r="B586" s="80" t="s">
        <v>284</v>
      </c>
      <c r="C586" s="115"/>
      <c r="D586" s="115" t="s">
        <v>769</v>
      </c>
      <c r="E586" s="115" t="s">
        <v>2478</v>
      </c>
      <c r="F586" s="115" t="s">
        <v>1796</v>
      </c>
      <c r="G586" s="96" t="s">
        <v>2134</v>
      </c>
      <c r="H586" s="96" t="s">
        <v>2135</v>
      </c>
      <c r="L586" s="87" t="s">
        <v>617</v>
      </c>
      <c r="M586" s="87" t="s">
        <v>48</v>
      </c>
      <c r="N586" s="125" t="s">
        <v>2674</v>
      </c>
      <c r="O586" s="35">
        <v>7</v>
      </c>
      <c r="Q586" s="175">
        <v>1.01</v>
      </c>
    </row>
    <row r="587" spans="1:15" ht="51">
      <c r="A587" s="26">
        <v>587</v>
      </c>
      <c r="B587" s="80" t="s">
        <v>284</v>
      </c>
      <c r="C587" s="115"/>
      <c r="D587" s="115" t="s">
        <v>2136</v>
      </c>
      <c r="E587" s="115" t="s">
        <v>2478</v>
      </c>
      <c r="F587" s="115" t="s">
        <v>2498</v>
      </c>
      <c r="G587" s="96" t="s">
        <v>2134</v>
      </c>
      <c r="H587" s="96" t="s">
        <v>2135</v>
      </c>
      <c r="L587" s="87" t="s">
        <v>49</v>
      </c>
      <c r="M587" s="87" t="s">
        <v>50</v>
      </c>
      <c r="N587" s="125" t="s">
        <v>2675</v>
      </c>
      <c r="O587" s="35">
        <v>7</v>
      </c>
    </row>
    <row r="588" spans="1:17" ht="38.25">
      <c r="A588" s="26">
        <v>588</v>
      </c>
      <c r="B588" s="80" t="s">
        <v>284</v>
      </c>
      <c r="C588" s="115"/>
      <c r="D588" s="115" t="s">
        <v>2137</v>
      </c>
      <c r="E588" s="115" t="s">
        <v>2483</v>
      </c>
      <c r="F588" s="115" t="s">
        <v>2507</v>
      </c>
      <c r="G588" s="96" t="s">
        <v>2134</v>
      </c>
      <c r="H588" s="96" t="s">
        <v>2135</v>
      </c>
      <c r="L588" s="87" t="s">
        <v>51</v>
      </c>
      <c r="M588" s="87" t="s">
        <v>52</v>
      </c>
      <c r="N588" s="125" t="s">
        <v>3125</v>
      </c>
      <c r="O588" s="35">
        <v>7</v>
      </c>
      <c r="Q588" s="175">
        <v>1.02</v>
      </c>
    </row>
    <row r="589" spans="1:17" ht="51">
      <c r="A589" s="26">
        <v>589</v>
      </c>
      <c r="B589" s="80" t="s">
        <v>284</v>
      </c>
      <c r="C589" s="115"/>
      <c r="D589" s="115" t="s">
        <v>2532</v>
      </c>
      <c r="E589" s="115" t="s">
        <v>2483</v>
      </c>
      <c r="F589" s="115" t="s">
        <v>2483</v>
      </c>
      <c r="G589" s="96" t="s">
        <v>2134</v>
      </c>
      <c r="H589" s="96" t="s">
        <v>2135</v>
      </c>
      <c r="L589" s="87" t="s">
        <v>53</v>
      </c>
      <c r="M589" s="87" t="s">
        <v>131</v>
      </c>
      <c r="N589" s="125" t="s">
        <v>413</v>
      </c>
      <c r="O589" s="35">
        <v>7</v>
      </c>
      <c r="Q589" s="175">
        <v>1.02</v>
      </c>
    </row>
    <row r="590" spans="1:17" ht="63.75">
      <c r="A590" s="26">
        <v>590</v>
      </c>
      <c r="B590" s="80" t="s">
        <v>284</v>
      </c>
      <c r="C590" s="115"/>
      <c r="D590" s="115" t="s">
        <v>2481</v>
      </c>
      <c r="E590" s="115" t="s">
        <v>2482</v>
      </c>
      <c r="F590" s="115" t="s">
        <v>2513</v>
      </c>
      <c r="G590" s="96" t="s">
        <v>2134</v>
      </c>
      <c r="H590" s="96" t="s">
        <v>2135</v>
      </c>
      <c r="L590" s="87" t="s">
        <v>132</v>
      </c>
      <c r="M590" s="87" t="s">
        <v>133</v>
      </c>
      <c r="N590" s="125" t="s">
        <v>1881</v>
      </c>
      <c r="O590" s="35">
        <v>7</v>
      </c>
      <c r="Q590" s="175">
        <v>1.01</v>
      </c>
    </row>
    <row r="591" spans="1:17" ht="76.5">
      <c r="A591" s="26">
        <v>591</v>
      </c>
      <c r="B591" s="80" t="s">
        <v>284</v>
      </c>
      <c r="C591" s="115"/>
      <c r="D591" s="115" t="s">
        <v>2489</v>
      </c>
      <c r="E591" s="115" t="s">
        <v>2490</v>
      </c>
      <c r="F591" s="115" t="s">
        <v>2491</v>
      </c>
      <c r="G591" s="96" t="s">
        <v>2134</v>
      </c>
      <c r="H591" s="96" t="s">
        <v>2135</v>
      </c>
      <c r="L591" s="87" t="s">
        <v>46</v>
      </c>
      <c r="M591" s="87" t="s">
        <v>134</v>
      </c>
      <c r="N591" s="125" t="s">
        <v>479</v>
      </c>
      <c r="O591" s="35">
        <v>3</v>
      </c>
      <c r="Q591" s="175">
        <v>1.02</v>
      </c>
    </row>
    <row r="592" spans="1:17" ht="25.5">
      <c r="A592" s="26">
        <v>592</v>
      </c>
      <c r="B592" s="80" t="s">
        <v>284</v>
      </c>
      <c r="C592" s="115"/>
      <c r="D592" s="115" t="s">
        <v>2489</v>
      </c>
      <c r="E592" s="115" t="s">
        <v>2490</v>
      </c>
      <c r="F592" s="115" t="s">
        <v>2483</v>
      </c>
      <c r="G592" s="96" t="s">
        <v>2134</v>
      </c>
      <c r="H592" s="96" t="s">
        <v>2135</v>
      </c>
      <c r="L592" s="87" t="s">
        <v>135</v>
      </c>
      <c r="M592" s="87" t="s">
        <v>136</v>
      </c>
      <c r="N592" s="125" t="s">
        <v>480</v>
      </c>
      <c r="O592" s="35">
        <v>3</v>
      </c>
      <c r="Q592" s="175">
        <v>1.02</v>
      </c>
    </row>
    <row r="593" spans="1:17" ht="38.25">
      <c r="A593" s="26">
        <v>593</v>
      </c>
      <c r="B593" s="80" t="s">
        <v>284</v>
      </c>
      <c r="C593" s="115"/>
      <c r="D593" s="115" t="s">
        <v>55</v>
      </c>
      <c r="E593" s="115" t="s">
        <v>2490</v>
      </c>
      <c r="F593" s="115" t="s">
        <v>2529</v>
      </c>
      <c r="G593" s="96" t="s">
        <v>2134</v>
      </c>
      <c r="H593" s="96" t="s">
        <v>2135</v>
      </c>
      <c r="L593" s="87" t="s">
        <v>137</v>
      </c>
      <c r="M593" s="87" t="s">
        <v>138</v>
      </c>
      <c r="N593" s="125" t="s">
        <v>1541</v>
      </c>
      <c r="O593" s="35">
        <v>3</v>
      </c>
      <c r="Q593" s="175">
        <v>1.02</v>
      </c>
    </row>
    <row r="594" spans="1:17" ht="51">
      <c r="A594" s="26">
        <v>594</v>
      </c>
      <c r="B594" s="80" t="s">
        <v>284</v>
      </c>
      <c r="C594" s="115"/>
      <c r="D594" s="115" t="s">
        <v>55</v>
      </c>
      <c r="E594" s="115" t="s">
        <v>2490</v>
      </c>
      <c r="F594" s="115" t="s">
        <v>2691</v>
      </c>
      <c r="G594" s="96" t="s">
        <v>2134</v>
      </c>
      <c r="H594" s="96" t="s">
        <v>2135</v>
      </c>
      <c r="L594" s="87" t="s">
        <v>139</v>
      </c>
      <c r="M594" s="87" t="s">
        <v>140</v>
      </c>
      <c r="N594" s="125" t="s">
        <v>143</v>
      </c>
      <c r="O594" s="35">
        <v>3</v>
      </c>
      <c r="Q594" s="175">
        <v>1.02</v>
      </c>
    </row>
    <row r="595" spans="1:17" ht="38.25">
      <c r="A595" s="26">
        <v>595</v>
      </c>
      <c r="B595" s="80" t="s">
        <v>284</v>
      </c>
      <c r="C595" s="115"/>
      <c r="D595" s="115" t="s">
        <v>773</v>
      </c>
      <c r="E595" s="115" t="s">
        <v>2490</v>
      </c>
      <c r="F595" s="115" t="s">
        <v>1691</v>
      </c>
      <c r="G595" s="96" t="s">
        <v>2134</v>
      </c>
      <c r="H595" s="96" t="s">
        <v>2135</v>
      </c>
      <c r="L595" s="87" t="s">
        <v>1923</v>
      </c>
      <c r="M595" s="87" t="s">
        <v>1924</v>
      </c>
      <c r="N595" s="125" t="s">
        <v>332</v>
      </c>
      <c r="O595" s="35">
        <v>3</v>
      </c>
      <c r="Q595" s="175">
        <v>1.02</v>
      </c>
    </row>
    <row r="596" spans="1:17" ht="38.25">
      <c r="A596" s="26">
        <v>596</v>
      </c>
      <c r="B596" s="80" t="s">
        <v>284</v>
      </c>
      <c r="C596" s="115"/>
      <c r="D596" s="115" t="s">
        <v>1645</v>
      </c>
      <c r="E596" s="115" t="s">
        <v>2529</v>
      </c>
      <c r="F596" s="115" t="s">
        <v>2499</v>
      </c>
      <c r="G596" s="96" t="s">
        <v>2134</v>
      </c>
      <c r="H596" s="96" t="s">
        <v>2135</v>
      </c>
      <c r="L596" s="87" t="s">
        <v>359</v>
      </c>
      <c r="M596" s="87" t="s">
        <v>360</v>
      </c>
      <c r="N596" s="125" t="s">
        <v>173</v>
      </c>
      <c r="O596" s="35">
        <v>3</v>
      </c>
      <c r="Q596" s="175">
        <v>1.02</v>
      </c>
    </row>
    <row r="597" spans="1:15" ht="114.75">
      <c r="A597" s="26">
        <v>597</v>
      </c>
      <c r="B597" s="80" t="s">
        <v>284</v>
      </c>
      <c r="C597" s="115"/>
      <c r="D597" s="115" t="s">
        <v>1660</v>
      </c>
      <c r="E597" s="115" t="s">
        <v>2667</v>
      </c>
      <c r="F597" s="115" t="s">
        <v>2691</v>
      </c>
      <c r="G597" s="96" t="s">
        <v>2134</v>
      </c>
      <c r="H597" s="96" t="s">
        <v>2135</v>
      </c>
      <c r="L597" s="87" t="s">
        <v>361</v>
      </c>
      <c r="M597" s="87" t="s">
        <v>362</v>
      </c>
      <c r="N597" s="125" t="s">
        <v>922</v>
      </c>
      <c r="O597" s="35">
        <v>10</v>
      </c>
    </row>
    <row r="598" spans="1:17" ht="25.5">
      <c r="A598" s="26">
        <v>598</v>
      </c>
      <c r="B598" s="80" t="s">
        <v>284</v>
      </c>
      <c r="C598" s="115"/>
      <c r="D598" s="115" t="s">
        <v>2138</v>
      </c>
      <c r="E598" s="115" t="s">
        <v>2692</v>
      </c>
      <c r="F598" s="115" t="s">
        <v>2507</v>
      </c>
      <c r="G598" s="96" t="s">
        <v>2134</v>
      </c>
      <c r="H598" s="96" t="s">
        <v>2135</v>
      </c>
      <c r="L598" s="87" t="s">
        <v>363</v>
      </c>
      <c r="M598" s="87" t="s">
        <v>364</v>
      </c>
      <c r="N598" s="125" t="s">
        <v>2878</v>
      </c>
      <c r="O598" s="35">
        <v>8</v>
      </c>
      <c r="Q598" s="175">
        <v>1.01</v>
      </c>
    </row>
    <row r="599" spans="1:15" ht="89.25">
      <c r="A599" s="26">
        <v>599</v>
      </c>
      <c r="B599" s="80" t="s">
        <v>284</v>
      </c>
      <c r="C599" s="115"/>
      <c r="D599" s="115" t="s">
        <v>776</v>
      </c>
      <c r="E599" s="115" t="s">
        <v>2692</v>
      </c>
      <c r="F599" s="115" t="s">
        <v>1799</v>
      </c>
      <c r="G599" s="96" t="s">
        <v>2134</v>
      </c>
      <c r="H599" s="96" t="s">
        <v>2135</v>
      </c>
      <c r="L599" s="87" t="s">
        <v>365</v>
      </c>
      <c r="M599" s="87" t="s">
        <v>366</v>
      </c>
      <c r="N599" s="125" t="s">
        <v>121</v>
      </c>
      <c r="O599" s="35">
        <v>8</v>
      </c>
    </row>
    <row r="600" spans="1:17" ht="63.75">
      <c r="A600" s="26">
        <v>600</v>
      </c>
      <c r="B600" s="80" t="s">
        <v>284</v>
      </c>
      <c r="C600" s="115"/>
      <c r="D600" s="115" t="s">
        <v>2690</v>
      </c>
      <c r="E600" s="115" t="s">
        <v>2691</v>
      </c>
      <c r="F600" s="115" t="s">
        <v>1671</v>
      </c>
      <c r="G600" s="96" t="s">
        <v>2134</v>
      </c>
      <c r="H600" s="96" t="s">
        <v>2135</v>
      </c>
      <c r="L600" s="87" t="s">
        <v>367</v>
      </c>
      <c r="M600" s="87" t="s">
        <v>368</v>
      </c>
      <c r="N600" s="125" t="s">
        <v>2622</v>
      </c>
      <c r="O600" s="35">
        <v>8</v>
      </c>
      <c r="Q600" s="175">
        <v>1.03</v>
      </c>
    </row>
    <row r="601" spans="1:17" ht="25.5">
      <c r="A601" s="26">
        <v>601</v>
      </c>
      <c r="B601" s="80" t="s">
        <v>284</v>
      </c>
      <c r="C601" s="115"/>
      <c r="D601" s="115" t="s">
        <v>1779</v>
      </c>
      <c r="E601" s="115" t="s">
        <v>2691</v>
      </c>
      <c r="F601" s="115" t="s">
        <v>1696</v>
      </c>
      <c r="G601" s="96" t="s">
        <v>2134</v>
      </c>
      <c r="H601" s="96" t="s">
        <v>2135</v>
      </c>
      <c r="L601" s="87" t="s">
        <v>369</v>
      </c>
      <c r="M601" s="87" t="s">
        <v>370</v>
      </c>
      <c r="N601" s="125" t="s">
        <v>332</v>
      </c>
      <c r="O601" s="35">
        <v>3</v>
      </c>
      <c r="Q601" s="175">
        <v>1.01</v>
      </c>
    </row>
    <row r="602" spans="1:15" ht="12.75">
      <c r="A602" s="26">
        <v>602</v>
      </c>
      <c r="B602" s="80" t="s">
        <v>284</v>
      </c>
      <c r="C602" s="115"/>
      <c r="D602" s="115" t="s">
        <v>1779</v>
      </c>
      <c r="E602" s="115" t="s">
        <v>2691</v>
      </c>
      <c r="F602" s="115" t="s">
        <v>1692</v>
      </c>
      <c r="G602" s="96" t="s">
        <v>2134</v>
      </c>
      <c r="H602" s="96" t="s">
        <v>2135</v>
      </c>
      <c r="L602" s="87" t="s">
        <v>371</v>
      </c>
      <c r="M602" s="87" t="s">
        <v>372</v>
      </c>
      <c r="N602" s="125" t="s">
        <v>3125</v>
      </c>
      <c r="O602" s="35">
        <v>10</v>
      </c>
    </row>
    <row r="603" spans="1:15" ht="114.75">
      <c r="A603" s="26">
        <v>603</v>
      </c>
      <c r="B603" s="80" t="s">
        <v>284</v>
      </c>
      <c r="C603" s="115"/>
      <c r="D603" s="115" t="s">
        <v>671</v>
      </c>
      <c r="E603" s="115" t="s">
        <v>1657</v>
      </c>
      <c r="F603" s="115" t="s">
        <v>2491</v>
      </c>
      <c r="G603" s="96" t="s">
        <v>2134</v>
      </c>
      <c r="H603" s="96" t="s">
        <v>2135</v>
      </c>
      <c r="L603" s="87" t="s">
        <v>373</v>
      </c>
      <c r="M603" s="87" t="s">
        <v>374</v>
      </c>
      <c r="N603" s="125" t="s">
        <v>1285</v>
      </c>
      <c r="O603" s="35">
        <v>10</v>
      </c>
    </row>
    <row r="604" spans="1:15" ht="51">
      <c r="A604" s="26">
        <v>604</v>
      </c>
      <c r="B604" s="80" t="s">
        <v>284</v>
      </c>
      <c r="C604" s="115"/>
      <c r="D604" s="115" t="s">
        <v>673</v>
      </c>
      <c r="E604" s="115" t="s">
        <v>1682</v>
      </c>
      <c r="F604" s="115" t="s">
        <v>2687</v>
      </c>
      <c r="G604" s="96" t="s">
        <v>2134</v>
      </c>
      <c r="H604" s="96" t="s">
        <v>2135</v>
      </c>
      <c r="L604" s="87" t="s">
        <v>375</v>
      </c>
      <c r="M604" s="87" t="s">
        <v>376</v>
      </c>
      <c r="N604" s="106" t="s">
        <v>2634</v>
      </c>
      <c r="O604" s="35">
        <v>17</v>
      </c>
    </row>
    <row r="605" spans="1:17" ht="25.5">
      <c r="A605" s="26">
        <v>605</v>
      </c>
      <c r="B605" s="80" t="s">
        <v>284</v>
      </c>
      <c r="C605" s="115"/>
      <c r="D605" s="115" t="s">
        <v>1416</v>
      </c>
      <c r="E605" s="115" t="s">
        <v>1782</v>
      </c>
      <c r="F605" s="115" t="s">
        <v>1671</v>
      </c>
      <c r="G605" s="96" t="s">
        <v>2134</v>
      </c>
      <c r="H605" s="96" t="s">
        <v>2135</v>
      </c>
      <c r="L605" s="87" t="s">
        <v>377</v>
      </c>
      <c r="M605" s="87" t="s">
        <v>378</v>
      </c>
      <c r="N605" s="125" t="s">
        <v>3124</v>
      </c>
      <c r="O605" s="35">
        <v>10</v>
      </c>
      <c r="Q605" s="175">
        <v>1.03</v>
      </c>
    </row>
    <row r="606" spans="1:17" ht="12.75">
      <c r="A606" s="26">
        <v>606</v>
      </c>
      <c r="B606" s="80" t="s">
        <v>284</v>
      </c>
      <c r="C606" s="115"/>
      <c r="D606" s="115" t="s">
        <v>1416</v>
      </c>
      <c r="E606" s="115" t="s">
        <v>1782</v>
      </c>
      <c r="F606" s="115" t="s">
        <v>1790</v>
      </c>
      <c r="G606" s="96" t="s">
        <v>2134</v>
      </c>
      <c r="H606" s="96" t="s">
        <v>2135</v>
      </c>
      <c r="L606" s="87" t="s">
        <v>379</v>
      </c>
      <c r="M606" s="87" t="s">
        <v>380</v>
      </c>
      <c r="N606" s="125" t="s">
        <v>3124</v>
      </c>
      <c r="O606" s="35">
        <v>10</v>
      </c>
      <c r="Q606" s="175">
        <v>1.03</v>
      </c>
    </row>
    <row r="607" spans="1:15" ht="51">
      <c r="A607" s="26">
        <v>607</v>
      </c>
      <c r="B607" s="80" t="s">
        <v>284</v>
      </c>
      <c r="C607" s="115"/>
      <c r="D607" s="115" t="s">
        <v>1906</v>
      </c>
      <c r="E607" s="115" t="s">
        <v>2687</v>
      </c>
      <c r="F607" s="115" t="s">
        <v>2667</v>
      </c>
      <c r="G607" s="96" t="s">
        <v>2134</v>
      </c>
      <c r="H607" s="96" t="s">
        <v>2135</v>
      </c>
      <c r="L607" s="87" t="s">
        <v>381</v>
      </c>
      <c r="M607" s="87" t="s">
        <v>382</v>
      </c>
      <c r="N607" s="125" t="s">
        <v>1370</v>
      </c>
      <c r="O607" s="35">
        <v>10</v>
      </c>
    </row>
    <row r="608" spans="1:17" ht="38.25">
      <c r="A608" s="26">
        <v>608</v>
      </c>
      <c r="B608" s="80" t="s">
        <v>284</v>
      </c>
      <c r="C608" s="115"/>
      <c r="D608" s="115" t="s">
        <v>1785</v>
      </c>
      <c r="E608" s="115" t="s">
        <v>2687</v>
      </c>
      <c r="F608" s="115" t="s">
        <v>2680</v>
      </c>
      <c r="G608" s="96" t="s">
        <v>2134</v>
      </c>
      <c r="H608" s="96" t="s">
        <v>1431</v>
      </c>
      <c r="L608" s="87" t="s">
        <v>383</v>
      </c>
      <c r="M608" s="87" t="s">
        <v>384</v>
      </c>
      <c r="N608" s="125" t="s">
        <v>1264</v>
      </c>
      <c r="O608" s="35">
        <v>8515</v>
      </c>
      <c r="Q608" s="175">
        <v>1.02</v>
      </c>
    </row>
    <row r="609" spans="1:17" ht="25.5">
      <c r="A609" s="26">
        <v>609</v>
      </c>
      <c r="B609" s="80" t="s">
        <v>284</v>
      </c>
      <c r="C609" s="115"/>
      <c r="D609" s="115" t="s">
        <v>1785</v>
      </c>
      <c r="E609" s="115" t="s">
        <v>2687</v>
      </c>
      <c r="F609" s="115" t="s">
        <v>2514</v>
      </c>
      <c r="G609" s="96" t="s">
        <v>2134</v>
      </c>
      <c r="H609" s="96" t="s">
        <v>2135</v>
      </c>
      <c r="L609" s="87" t="s">
        <v>385</v>
      </c>
      <c r="M609" s="87" t="s">
        <v>386</v>
      </c>
      <c r="N609" s="125" t="s">
        <v>1264</v>
      </c>
      <c r="O609" s="35">
        <v>8515</v>
      </c>
      <c r="Q609" s="175">
        <v>1.02</v>
      </c>
    </row>
    <row r="610" spans="1:17" ht="25.5">
      <c r="A610" s="26">
        <v>610</v>
      </c>
      <c r="B610" s="80" t="s">
        <v>284</v>
      </c>
      <c r="C610" s="115"/>
      <c r="D610" s="115" t="s">
        <v>2139</v>
      </c>
      <c r="E610" s="115" t="s">
        <v>1790</v>
      </c>
      <c r="F610" s="115" t="s">
        <v>2513</v>
      </c>
      <c r="G610" s="96" t="s">
        <v>2134</v>
      </c>
      <c r="H610" s="96" t="s">
        <v>2135</v>
      </c>
      <c r="L610" s="87" t="s">
        <v>387</v>
      </c>
      <c r="M610" s="87" t="s">
        <v>388</v>
      </c>
      <c r="N610" s="125" t="s">
        <v>1385</v>
      </c>
      <c r="O610" s="35">
        <v>10</v>
      </c>
      <c r="Q610" s="175">
        <v>1.03</v>
      </c>
    </row>
    <row r="611" spans="1:17" ht="38.25">
      <c r="A611" s="26">
        <v>611</v>
      </c>
      <c r="B611" s="80" t="s">
        <v>284</v>
      </c>
      <c r="C611" s="115"/>
      <c r="D611" s="115" t="s">
        <v>2140</v>
      </c>
      <c r="E611" s="115" t="s">
        <v>1799</v>
      </c>
      <c r="F611" s="115" t="s">
        <v>2491</v>
      </c>
      <c r="G611" s="96" t="s">
        <v>2134</v>
      </c>
      <c r="H611" s="96" t="s">
        <v>2135</v>
      </c>
      <c r="L611" s="87" t="s">
        <v>389</v>
      </c>
      <c r="M611" s="87" t="s">
        <v>390</v>
      </c>
      <c r="N611" s="125" t="s">
        <v>1009</v>
      </c>
      <c r="O611" s="35">
        <v>5</v>
      </c>
      <c r="Q611" s="175">
        <v>1.01</v>
      </c>
    </row>
    <row r="612" spans="1:17" ht="25.5">
      <c r="A612" s="26">
        <v>612</v>
      </c>
      <c r="B612" s="80" t="s">
        <v>284</v>
      </c>
      <c r="C612" s="115"/>
      <c r="D612" s="115" t="s">
        <v>1700</v>
      </c>
      <c r="E612" s="115"/>
      <c r="F612" s="115"/>
      <c r="G612" s="96" t="s">
        <v>1430</v>
      </c>
      <c r="H612" s="96" t="s">
        <v>1431</v>
      </c>
      <c r="L612" s="87" t="s">
        <v>1484</v>
      </c>
      <c r="M612" s="87" t="s">
        <v>1485</v>
      </c>
      <c r="N612" s="125" t="s">
        <v>332</v>
      </c>
      <c r="Q612" s="175">
        <v>1.01</v>
      </c>
    </row>
    <row r="613" spans="1:17" ht="25.5">
      <c r="A613" s="26">
        <v>613</v>
      </c>
      <c r="B613" s="80" t="s">
        <v>284</v>
      </c>
      <c r="C613" s="115"/>
      <c r="D613" s="115" t="s">
        <v>1700</v>
      </c>
      <c r="E613" s="115"/>
      <c r="F613" s="115"/>
      <c r="G613" s="96" t="s">
        <v>1430</v>
      </c>
      <c r="H613" s="96" t="s">
        <v>1431</v>
      </c>
      <c r="L613" s="87" t="s">
        <v>1486</v>
      </c>
      <c r="M613" s="87" t="s">
        <v>1487</v>
      </c>
      <c r="N613" s="125" t="s">
        <v>332</v>
      </c>
      <c r="Q613" s="174">
        <v>1.01</v>
      </c>
    </row>
    <row r="614" spans="1:17" ht="25.5">
      <c r="A614" s="26">
        <v>614</v>
      </c>
      <c r="B614" s="80" t="s">
        <v>284</v>
      </c>
      <c r="C614" s="115"/>
      <c r="D614" s="115" t="s">
        <v>1700</v>
      </c>
      <c r="E614" s="115"/>
      <c r="F614" s="115"/>
      <c r="G614" s="96" t="s">
        <v>1430</v>
      </c>
      <c r="H614" s="96" t="s">
        <v>1431</v>
      </c>
      <c r="L614" s="87" t="s">
        <v>1488</v>
      </c>
      <c r="M614" s="87" t="s">
        <v>1489</v>
      </c>
      <c r="N614" s="125" t="s">
        <v>332</v>
      </c>
      <c r="Q614" s="175">
        <v>1.01</v>
      </c>
    </row>
    <row r="615" spans="1:17" ht="25.5">
      <c r="A615" s="26">
        <v>615</v>
      </c>
      <c r="B615" s="80" t="s">
        <v>284</v>
      </c>
      <c r="C615" s="115"/>
      <c r="D615" s="115" t="s">
        <v>2141</v>
      </c>
      <c r="E615" s="115" t="s">
        <v>2889</v>
      </c>
      <c r="F615" s="115" t="s">
        <v>775</v>
      </c>
      <c r="G615" s="96" t="s">
        <v>1430</v>
      </c>
      <c r="H615" s="96" t="s">
        <v>1431</v>
      </c>
      <c r="L615" s="87" t="s">
        <v>1490</v>
      </c>
      <c r="M615" s="87" t="s">
        <v>286</v>
      </c>
      <c r="N615" s="125" t="s">
        <v>332</v>
      </c>
      <c r="Q615" s="175">
        <v>1.01</v>
      </c>
    </row>
    <row r="616" spans="1:17" ht="38.25">
      <c r="A616" s="26">
        <v>616</v>
      </c>
      <c r="B616" s="80" t="s">
        <v>284</v>
      </c>
      <c r="C616" s="115"/>
      <c r="D616" s="115" t="s">
        <v>2141</v>
      </c>
      <c r="E616" s="115" t="s">
        <v>2889</v>
      </c>
      <c r="F616" s="115" t="s">
        <v>775</v>
      </c>
      <c r="G616" s="96" t="s">
        <v>1430</v>
      </c>
      <c r="H616" s="96" t="s">
        <v>1431</v>
      </c>
      <c r="L616" s="87" t="s">
        <v>1491</v>
      </c>
      <c r="M616" s="87" t="s">
        <v>1492</v>
      </c>
      <c r="N616" s="125" t="s">
        <v>332</v>
      </c>
      <c r="Q616" s="175">
        <v>1.01</v>
      </c>
    </row>
    <row r="617" spans="1:17" ht="25.5">
      <c r="A617" s="26">
        <v>617</v>
      </c>
      <c r="B617" s="80" t="s">
        <v>284</v>
      </c>
      <c r="C617" s="115"/>
      <c r="D617" s="115" t="s">
        <v>2141</v>
      </c>
      <c r="E617" s="115" t="s">
        <v>2889</v>
      </c>
      <c r="F617" s="115" t="s">
        <v>775</v>
      </c>
      <c r="G617" s="96" t="s">
        <v>1430</v>
      </c>
      <c r="H617" s="96" t="s">
        <v>1431</v>
      </c>
      <c r="L617" s="87" t="s">
        <v>1493</v>
      </c>
      <c r="M617" s="87" t="s">
        <v>286</v>
      </c>
      <c r="N617" s="125" t="s">
        <v>332</v>
      </c>
      <c r="Q617" s="175">
        <v>1.01</v>
      </c>
    </row>
    <row r="618" spans="1:17" ht="12.75">
      <c r="A618" s="26">
        <v>618</v>
      </c>
      <c r="B618" s="80" t="s">
        <v>284</v>
      </c>
      <c r="C618" s="115"/>
      <c r="D618" s="115" t="s">
        <v>2141</v>
      </c>
      <c r="E618" s="115" t="s">
        <v>2889</v>
      </c>
      <c r="F618" s="115" t="s">
        <v>2491</v>
      </c>
      <c r="G618" s="96" t="s">
        <v>1430</v>
      </c>
      <c r="H618" s="96" t="s">
        <v>1431</v>
      </c>
      <c r="L618" s="87" t="s">
        <v>1494</v>
      </c>
      <c r="M618" s="87" t="s">
        <v>1495</v>
      </c>
      <c r="N618" s="125" t="s">
        <v>332</v>
      </c>
      <c r="Q618" s="175">
        <v>1.01</v>
      </c>
    </row>
    <row r="619" spans="1:17" ht="25.5">
      <c r="A619" s="26">
        <v>619</v>
      </c>
      <c r="B619" s="80" t="s">
        <v>284</v>
      </c>
      <c r="C619" s="115"/>
      <c r="D619" s="115" t="s">
        <v>2141</v>
      </c>
      <c r="E619" s="115" t="s">
        <v>2889</v>
      </c>
      <c r="F619" s="115" t="s">
        <v>2507</v>
      </c>
      <c r="G619" s="96" t="s">
        <v>1430</v>
      </c>
      <c r="H619" s="96" t="s">
        <v>1431</v>
      </c>
      <c r="L619" s="87" t="s">
        <v>1496</v>
      </c>
      <c r="M619" s="87" t="s">
        <v>1497</v>
      </c>
      <c r="N619" s="125" t="s">
        <v>332</v>
      </c>
      <c r="Q619" s="175">
        <v>1.01</v>
      </c>
    </row>
    <row r="620" spans="1:17" ht="25.5">
      <c r="A620" s="26">
        <v>620</v>
      </c>
      <c r="B620" s="80" t="s">
        <v>284</v>
      </c>
      <c r="C620" s="115"/>
      <c r="D620" s="115" t="s">
        <v>2141</v>
      </c>
      <c r="E620" s="115" t="s">
        <v>2889</v>
      </c>
      <c r="F620" s="115" t="s">
        <v>2518</v>
      </c>
      <c r="G620" s="96" t="s">
        <v>1430</v>
      </c>
      <c r="H620" s="96" t="s">
        <v>1431</v>
      </c>
      <c r="L620" s="87" t="s">
        <v>1498</v>
      </c>
      <c r="M620" s="87" t="s">
        <v>286</v>
      </c>
      <c r="N620" s="90" t="s">
        <v>3125</v>
      </c>
      <c r="Q620" s="174">
        <v>1.01</v>
      </c>
    </row>
    <row r="621" spans="1:17" ht="12.75">
      <c r="A621" s="26">
        <v>621</v>
      </c>
      <c r="B621" s="80" t="s">
        <v>284</v>
      </c>
      <c r="C621" s="115"/>
      <c r="D621" s="115" t="s">
        <v>2141</v>
      </c>
      <c r="E621" s="115" t="s">
        <v>2889</v>
      </c>
      <c r="F621" s="115" t="s">
        <v>2478</v>
      </c>
      <c r="G621" s="96" t="s">
        <v>1430</v>
      </c>
      <c r="H621" s="96" t="s">
        <v>1431</v>
      </c>
      <c r="L621" s="87" t="s">
        <v>1499</v>
      </c>
      <c r="M621" s="87" t="s">
        <v>286</v>
      </c>
      <c r="N621" s="125" t="s">
        <v>332</v>
      </c>
      <c r="Q621" s="175">
        <v>1.01</v>
      </c>
    </row>
    <row r="622" spans="1:17" ht="12.75">
      <c r="A622" s="26">
        <v>622</v>
      </c>
      <c r="B622" s="80" t="s">
        <v>284</v>
      </c>
      <c r="C622" s="115"/>
      <c r="D622" s="115" t="s">
        <v>2141</v>
      </c>
      <c r="E622" s="115" t="s">
        <v>2889</v>
      </c>
      <c r="F622" s="115" t="s">
        <v>2483</v>
      </c>
      <c r="G622" s="96" t="s">
        <v>1430</v>
      </c>
      <c r="H622" s="96" t="s">
        <v>1431</v>
      </c>
      <c r="L622" s="87" t="s">
        <v>851</v>
      </c>
      <c r="M622" s="87" t="s">
        <v>1492</v>
      </c>
      <c r="N622" s="125" t="s">
        <v>332</v>
      </c>
      <c r="Q622" s="174">
        <v>1.01</v>
      </c>
    </row>
    <row r="623" spans="1:17" ht="51">
      <c r="A623" s="26">
        <v>623</v>
      </c>
      <c r="B623" s="80" t="s">
        <v>284</v>
      </c>
      <c r="C623" s="115"/>
      <c r="D623" s="115" t="s">
        <v>2141</v>
      </c>
      <c r="E623" s="115" t="s">
        <v>2889</v>
      </c>
      <c r="F623" s="115" t="s">
        <v>2483</v>
      </c>
      <c r="G623" s="96" t="s">
        <v>1430</v>
      </c>
      <c r="H623" s="96" t="s">
        <v>1431</v>
      </c>
      <c r="L623" s="87" t="s">
        <v>852</v>
      </c>
      <c r="M623" s="87" t="s">
        <v>853</v>
      </c>
      <c r="N623" s="125" t="s">
        <v>2232</v>
      </c>
      <c r="Q623" s="175">
        <v>1.01</v>
      </c>
    </row>
    <row r="624" spans="1:17" ht="12.75">
      <c r="A624" s="26">
        <v>624</v>
      </c>
      <c r="B624" s="80" t="s">
        <v>284</v>
      </c>
      <c r="C624" s="115"/>
      <c r="D624" s="115" t="s">
        <v>2141</v>
      </c>
      <c r="E624" s="115" t="s">
        <v>2679</v>
      </c>
      <c r="F624" s="115" t="s">
        <v>2490</v>
      </c>
      <c r="G624" s="96" t="s">
        <v>1430</v>
      </c>
      <c r="H624" s="96" t="s">
        <v>1431</v>
      </c>
      <c r="L624" s="87" t="s">
        <v>854</v>
      </c>
      <c r="M624" s="87" t="s">
        <v>286</v>
      </c>
      <c r="N624" s="125" t="s">
        <v>332</v>
      </c>
      <c r="Q624" s="175">
        <v>1.01</v>
      </c>
    </row>
    <row r="625" spans="1:17" ht="25.5">
      <c r="A625" s="26">
        <v>625</v>
      </c>
      <c r="B625" s="80" t="s">
        <v>284</v>
      </c>
      <c r="C625" s="115"/>
      <c r="D625" s="115" t="s">
        <v>2141</v>
      </c>
      <c r="E625" s="115" t="s">
        <v>2679</v>
      </c>
      <c r="F625" s="115" t="s">
        <v>1907</v>
      </c>
      <c r="G625" s="96" t="s">
        <v>1430</v>
      </c>
      <c r="H625" s="96" t="s">
        <v>1431</v>
      </c>
      <c r="L625" s="87" t="s">
        <v>855</v>
      </c>
      <c r="M625" s="87" t="s">
        <v>856</v>
      </c>
      <c r="N625" s="125" t="s">
        <v>2081</v>
      </c>
      <c r="Q625" s="175">
        <v>1.01</v>
      </c>
    </row>
    <row r="626" spans="1:17" ht="25.5">
      <c r="A626" s="26">
        <v>626</v>
      </c>
      <c r="B626" s="80" t="s">
        <v>284</v>
      </c>
      <c r="C626" s="115"/>
      <c r="D626" s="115" t="s">
        <v>2141</v>
      </c>
      <c r="E626" s="115" t="s">
        <v>2679</v>
      </c>
      <c r="F626" s="115" t="s">
        <v>2691</v>
      </c>
      <c r="G626" s="96" t="s">
        <v>1430</v>
      </c>
      <c r="H626" s="96" t="s">
        <v>1431</v>
      </c>
      <c r="L626" s="87" t="s">
        <v>857</v>
      </c>
      <c r="M626" s="87" t="s">
        <v>286</v>
      </c>
      <c r="N626" s="125" t="s">
        <v>332</v>
      </c>
      <c r="Q626" s="175">
        <v>1.01</v>
      </c>
    </row>
    <row r="627" spans="1:17" ht="25.5">
      <c r="A627" s="26">
        <v>627</v>
      </c>
      <c r="B627" s="80" t="s">
        <v>284</v>
      </c>
      <c r="C627" s="115"/>
      <c r="D627" s="115" t="s">
        <v>2141</v>
      </c>
      <c r="E627" s="115" t="s">
        <v>215</v>
      </c>
      <c r="F627" s="115" t="s">
        <v>2482</v>
      </c>
      <c r="G627" s="96" t="s">
        <v>1430</v>
      </c>
      <c r="H627" s="96" t="s">
        <v>1431</v>
      </c>
      <c r="L627" s="87" t="s">
        <v>858</v>
      </c>
      <c r="M627" s="87" t="s">
        <v>859</v>
      </c>
      <c r="N627" s="125" t="s">
        <v>332</v>
      </c>
      <c r="Q627" s="174">
        <v>1.01</v>
      </c>
    </row>
    <row r="628" spans="1:17" ht="25.5">
      <c r="A628" s="26">
        <v>628</v>
      </c>
      <c r="B628" s="80" t="s">
        <v>284</v>
      </c>
      <c r="C628" s="115"/>
      <c r="D628" s="115" t="s">
        <v>2141</v>
      </c>
      <c r="E628" s="115" t="s">
        <v>215</v>
      </c>
      <c r="F628" s="115" t="s">
        <v>2491</v>
      </c>
      <c r="G628" s="96" t="s">
        <v>1430</v>
      </c>
      <c r="H628" s="96" t="s">
        <v>1431</v>
      </c>
      <c r="L628" s="87" t="s">
        <v>531</v>
      </c>
      <c r="M628" s="87" t="s">
        <v>859</v>
      </c>
      <c r="N628" s="125" t="s">
        <v>332</v>
      </c>
      <c r="Q628" s="175">
        <v>1.01</v>
      </c>
    </row>
    <row r="629" spans="1:17" ht="38.25">
      <c r="A629" s="26">
        <v>629</v>
      </c>
      <c r="B629" s="80" t="s">
        <v>284</v>
      </c>
      <c r="C629" s="115"/>
      <c r="D629" s="115" t="s">
        <v>2142</v>
      </c>
      <c r="E629" s="115" t="s">
        <v>2491</v>
      </c>
      <c r="F629" s="115" t="s">
        <v>2491</v>
      </c>
      <c r="G629" s="96" t="s">
        <v>1430</v>
      </c>
      <c r="H629" s="96" t="s">
        <v>1431</v>
      </c>
      <c r="I629" s="62"/>
      <c r="J629" s="59"/>
      <c r="K629" s="61"/>
      <c r="L629" s="87" t="s">
        <v>532</v>
      </c>
      <c r="M629" s="87" t="s">
        <v>286</v>
      </c>
      <c r="N629" s="124" t="s">
        <v>332</v>
      </c>
      <c r="O629" s="60"/>
      <c r="P629" s="60"/>
      <c r="Q629" s="174">
        <v>1.01</v>
      </c>
    </row>
    <row r="630" spans="1:17" ht="25.5">
      <c r="A630" s="26">
        <v>630</v>
      </c>
      <c r="B630" s="80" t="s">
        <v>284</v>
      </c>
      <c r="C630" s="115"/>
      <c r="D630" s="115" t="s">
        <v>2142</v>
      </c>
      <c r="E630" s="115" t="s">
        <v>2491</v>
      </c>
      <c r="F630" s="115" t="s">
        <v>2491</v>
      </c>
      <c r="G630" s="96" t="s">
        <v>1430</v>
      </c>
      <c r="H630" s="96" t="s">
        <v>1431</v>
      </c>
      <c r="I630" s="62"/>
      <c r="J630" s="59"/>
      <c r="K630" s="61"/>
      <c r="L630" s="87" t="s">
        <v>1496</v>
      </c>
      <c r="M630" s="87" t="s">
        <v>1497</v>
      </c>
      <c r="N630" s="124" t="s">
        <v>332</v>
      </c>
      <c r="O630" s="60"/>
      <c r="P630" s="60"/>
      <c r="Q630" s="175">
        <v>1.01</v>
      </c>
    </row>
    <row r="631" spans="1:17" ht="25.5">
      <c r="A631" s="26">
        <v>631</v>
      </c>
      <c r="B631" s="80" t="s">
        <v>284</v>
      </c>
      <c r="C631" s="115"/>
      <c r="D631" s="115" t="s">
        <v>2142</v>
      </c>
      <c r="E631" s="115" t="s">
        <v>2491</v>
      </c>
      <c r="F631" s="115" t="s">
        <v>2477</v>
      </c>
      <c r="G631" s="96" t="s">
        <v>1430</v>
      </c>
      <c r="H631" s="96" t="s">
        <v>1431</v>
      </c>
      <c r="I631" s="62"/>
      <c r="J631" s="59"/>
      <c r="K631" s="61"/>
      <c r="L631" s="87" t="s">
        <v>1498</v>
      </c>
      <c r="M631" s="87" t="s">
        <v>286</v>
      </c>
      <c r="N631" s="124" t="s">
        <v>332</v>
      </c>
      <c r="O631" s="60"/>
      <c r="P631" s="60"/>
      <c r="Q631" s="175">
        <v>1.01</v>
      </c>
    </row>
    <row r="632" spans="1:17" ht="12.75">
      <c r="A632" s="26">
        <v>632</v>
      </c>
      <c r="B632" s="80" t="s">
        <v>284</v>
      </c>
      <c r="C632" s="115"/>
      <c r="D632" s="115" t="s">
        <v>2142</v>
      </c>
      <c r="E632" s="115" t="s">
        <v>2491</v>
      </c>
      <c r="F632" s="115" t="s">
        <v>1672</v>
      </c>
      <c r="G632" s="96" t="s">
        <v>1430</v>
      </c>
      <c r="H632" s="96" t="s">
        <v>1431</v>
      </c>
      <c r="I632" s="62"/>
      <c r="J632" s="59"/>
      <c r="K632" s="61"/>
      <c r="L632" s="87" t="s">
        <v>1499</v>
      </c>
      <c r="M632" s="87" t="s">
        <v>286</v>
      </c>
      <c r="N632" s="124" t="s">
        <v>332</v>
      </c>
      <c r="O632" s="60"/>
      <c r="P632" s="60"/>
      <c r="Q632" s="175">
        <v>1.01</v>
      </c>
    </row>
    <row r="633" spans="1:17" ht="12.75">
      <c r="A633" s="26">
        <v>633</v>
      </c>
      <c r="B633" s="79" t="s">
        <v>284</v>
      </c>
      <c r="C633" s="115"/>
      <c r="D633" s="115" t="s">
        <v>2142</v>
      </c>
      <c r="E633" s="115" t="s">
        <v>2491</v>
      </c>
      <c r="F633" s="115" t="s">
        <v>1672</v>
      </c>
      <c r="G633" s="96" t="s">
        <v>1430</v>
      </c>
      <c r="H633" s="96" t="s">
        <v>1431</v>
      </c>
      <c r="I633" s="62"/>
      <c r="J633" s="59"/>
      <c r="K633" s="61"/>
      <c r="L633" s="87" t="s">
        <v>851</v>
      </c>
      <c r="M633" s="87" t="s">
        <v>1492</v>
      </c>
      <c r="N633" s="124" t="s">
        <v>332</v>
      </c>
      <c r="O633" s="60"/>
      <c r="P633" s="60"/>
      <c r="Q633" s="175">
        <v>1.01</v>
      </c>
    </row>
    <row r="634" spans="1:17" ht="38.25">
      <c r="A634" s="26">
        <v>634</v>
      </c>
      <c r="B634" s="79" t="s">
        <v>284</v>
      </c>
      <c r="C634" s="115"/>
      <c r="D634" s="115" t="s">
        <v>2142</v>
      </c>
      <c r="E634" s="115" t="s">
        <v>2491</v>
      </c>
      <c r="F634" s="115" t="s">
        <v>2478</v>
      </c>
      <c r="G634" s="96" t="s">
        <v>1430</v>
      </c>
      <c r="H634" s="96" t="s">
        <v>1431</v>
      </c>
      <c r="I634" s="62"/>
      <c r="J634" s="59"/>
      <c r="K634" s="61"/>
      <c r="L634" s="87" t="s">
        <v>852</v>
      </c>
      <c r="M634" s="87" t="s">
        <v>853</v>
      </c>
      <c r="N634" s="124" t="s">
        <v>1616</v>
      </c>
      <c r="O634" s="60"/>
      <c r="P634" s="60"/>
      <c r="Q634" s="175">
        <v>1.01</v>
      </c>
    </row>
    <row r="635" spans="1:17" ht="63.75">
      <c r="A635" s="26">
        <v>635</v>
      </c>
      <c r="B635" s="80" t="s">
        <v>284</v>
      </c>
      <c r="C635" s="115"/>
      <c r="D635" s="115" t="s">
        <v>2142</v>
      </c>
      <c r="E635" s="115" t="s">
        <v>2491</v>
      </c>
      <c r="F635" s="115" t="s">
        <v>2499</v>
      </c>
      <c r="G635" s="96" t="s">
        <v>1430</v>
      </c>
      <c r="H635" s="96" t="s">
        <v>1431</v>
      </c>
      <c r="L635" s="87" t="s">
        <v>533</v>
      </c>
      <c r="M635" s="87" t="s">
        <v>785</v>
      </c>
      <c r="N635" s="125" t="s">
        <v>1617</v>
      </c>
      <c r="Q635" s="175">
        <v>1.01</v>
      </c>
    </row>
    <row r="636" spans="1:17" ht="12.75">
      <c r="A636" s="26">
        <v>636</v>
      </c>
      <c r="B636" s="79" t="s">
        <v>284</v>
      </c>
      <c r="C636" s="115"/>
      <c r="D636" s="115" t="s">
        <v>2142</v>
      </c>
      <c r="E636" s="115" t="s">
        <v>2491</v>
      </c>
      <c r="F636" s="115" t="s">
        <v>2499</v>
      </c>
      <c r="G636" s="96" t="s">
        <v>1430</v>
      </c>
      <c r="H636" s="96" t="s">
        <v>1431</v>
      </c>
      <c r="I636" s="62"/>
      <c r="J636" s="59"/>
      <c r="K636" s="61"/>
      <c r="L636" s="87" t="s">
        <v>786</v>
      </c>
      <c r="M636" s="87" t="s">
        <v>286</v>
      </c>
      <c r="N636" s="124" t="s">
        <v>332</v>
      </c>
      <c r="O636" s="60"/>
      <c r="P636" s="60"/>
      <c r="Q636" s="174">
        <v>1.01</v>
      </c>
    </row>
    <row r="637" spans="1:17" ht="25.5">
      <c r="A637" s="26">
        <v>637</v>
      </c>
      <c r="B637" s="80" t="s">
        <v>284</v>
      </c>
      <c r="C637" s="115"/>
      <c r="D637" s="115" t="s">
        <v>2142</v>
      </c>
      <c r="E637" s="115" t="s">
        <v>2491</v>
      </c>
      <c r="F637" s="115" t="s">
        <v>2482</v>
      </c>
      <c r="G637" s="96" t="s">
        <v>1430</v>
      </c>
      <c r="H637" s="96" t="s">
        <v>1431</v>
      </c>
      <c r="I637" s="62"/>
      <c r="J637" s="59"/>
      <c r="K637" s="61"/>
      <c r="L637" s="87" t="s">
        <v>787</v>
      </c>
      <c r="M637" s="87" t="s">
        <v>1492</v>
      </c>
      <c r="N637" s="124" t="s">
        <v>332</v>
      </c>
      <c r="O637" s="60"/>
      <c r="P637" s="60"/>
      <c r="Q637" s="175">
        <v>1.01</v>
      </c>
    </row>
    <row r="638" spans="1:17" ht="12.75">
      <c r="A638" s="26">
        <v>638</v>
      </c>
      <c r="B638" s="80" t="s">
        <v>284</v>
      </c>
      <c r="C638" s="115"/>
      <c r="D638" s="115" t="s">
        <v>2142</v>
      </c>
      <c r="E638" s="115" t="s">
        <v>2491</v>
      </c>
      <c r="F638" s="115" t="s">
        <v>2482</v>
      </c>
      <c r="G638" s="96" t="s">
        <v>1430</v>
      </c>
      <c r="H638" s="96" t="s">
        <v>1431</v>
      </c>
      <c r="I638" s="62"/>
      <c r="J638" s="59"/>
      <c r="K638" s="61"/>
      <c r="L638" s="87" t="s">
        <v>788</v>
      </c>
      <c r="M638" s="87" t="s">
        <v>286</v>
      </c>
      <c r="N638" s="124" t="s">
        <v>332</v>
      </c>
      <c r="O638" s="60"/>
      <c r="P638" s="60"/>
      <c r="Q638" s="174">
        <v>1.01</v>
      </c>
    </row>
    <row r="639" spans="1:17" ht="25.5">
      <c r="A639" s="26">
        <v>639</v>
      </c>
      <c r="B639" s="79" t="s">
        <v>284</v>
      </c>
      <c r="C639" s="115"/>
      <c r="D639" s="115" t="s">
        <v>2142</v>
      </c>
      <c r="E639" s="115" t="s">
        <v>2491</v>
      </c>
      <c r="F639" s="115" t="s">
        <v>2482</v>
      </c>
      <c r="G639" s="96" t="s">
        <v>1430</v>
      </c>
      <c r="H639" s="96" t="s">
        <v>1431</v>
      </c>
      <c r="I639" s="62"/>
      <c r="J639" s="59"/>
      <c r="K639" s="61"/>
      <c r="L639" s="87" t="s">
        <v>789</v>
      </c>
      <c r="M639" s="87" t="s">
        <v>286</v>
      </c>
      <c r="N639" s="124" t="s">
        <v>1619</v>
      </c>
      <c r="O639" s="60"/>
      <c r="P639" s="60"/>
      <c r="Q639" s="175">
        <v>1.01</v>
      </c>
    </row>
    <row r="640" spans="1:17" ht="25.5">
      <c r="A640" s="26">
        <v>640</v>
      </c>
      <c r="B640" s="80" t="s">
        <v>284</v>
      </c>
      <c r="C640" s="115"/>
      <c r="D640" s="115" t="s">
        <v>2142</v>
      </c>
      <c r="E640" s="115" t="s">
        <v>2491</v>
      </c>
      <c r="F640" s="115" t="s">
        <v>2667</v>
      </c>
      <c r="G640" s="96" t="s">
        <v>1430</v>
      </c>
      <c r="H640" s="96" t="s">
        <v>1431</v>
      </c>
      <c r="L640" s="87" t="s">
        <v>790</v>
      </c>
      <c r="M640" s="87" t="s">
        <v>791</v>
      </c>
      <c r="N640" s="125" t="s">
        <v>332</v>
      </c>
      <c r="Q640" s="175">
        <v>1.01</v>
      </c>
    </row>
    <row r="641" spans="1:17" ht="25.5">
      <c r="A641" s="26">
        <v>641</v>
      </c>
      <c r="B641" s="80" t="s">
        <v>284</v>
      </c>
      <c r="C641" s="115"/>
      <c r="D641" s="115" t="s">
        <v>2477</v>
      </c>
      <c r="E641" s="115" t="s">
        <v>2507</v>
      </c>
      <c r="F641" s="115" t="s">
        <v>2478</v>
      </c>
      <c r="G641" s="96" t="s">
        <v>1430</v>
      </c>
      <c r="H641" s="96" t="s">
        <v>1431</v>
      </c>
      <c r="L641" s="87" t="s">
        <v>792</v>
      </c>
      <c r="M641" s="87" t="s">
        <v>793</v>
      </c>
      <c r="N641" s="125" t="s">
        <v>332</v>
      </c>
      <c r="Q641" s="175">
        <v>1.01</v>
      </c>
    </row>
    <row r="642" spans="1:17" ht="38.25">
      <c r="A642" s="26">
        <v>642</v>
      </c>
      <c r="B642" s="80" t="s">
        <v>284</v>
      </c>
      <c r="C642" s="115"/>
      <c r="D642" s="115" t="s">
        <v>711</v>
      </c>
      <c r="E642" s="115" t="s">
        <v>2507</v>
      </c>
      <c r="F642" s="115" t="s">
        <v>2529</v>
      </c>
      <c r="G642" s="96" t="s">
        <v>1430</v>
      </c>
      <c r="H642" s="96" t="s">
        <v>1431</v>
      </c>
      <c r="L642" s="87" t="s">
        <v>2861</v>
      </c>
      <c r="M642" s="87" t="s">
        <v>2862</v>
      </c>
      <c r="N642" s="125" t="s">
        <v>332</v>
      </c>
      <c r="Q642" s="175">
        <v>1.01</v>
      </c>
    </row>
    <row r="643" spans="1:17" ht="51">
      <c r="A643" s="26">
        <v>643</v>
      </c>
      <c r="B643" s="80" t="s">
        <v>284</v>
      </c>
      <c r="C643" s="115"/>
      <c r="D643" s="115" t="s">
        <v>711</v>
      </c>
      <c r="E643" s="115" t="s">
        <v>2507</v>
      </c>
      <c r="F643" s="115" t="s">
        <v>2667</v>
      </c>
      <c r="G643" s="96" t="s">
        <v>1430</v>
      </c>
      <c r="H643" s="96" t="s">
        <v>1431</v>
      </c>
      <c r="L643" s="87" t="s">
        <v>2863</v>
      </c>
      <c r="M643" s="87" t="s">
        <v>2864</v>
      </c>
      <c r="N643" s="125" t="s">
        <v>332</v>
      </c>
      <c r="Q643" s="174">
        <v>1.01</v>
      </c>
    </row>
    <row r="644" spans="1:17" ht="38.25">
      <c r="A644" s="26">
        <v>644</v>
      </c>
      <c r="B644" s="80" t="s">
        <v>284</v>
      </c>
      <c r="C644" s="115"/>
      <c r="D644" s="115" t="s">
        <v>2668</v>
      </c>
      <c r="E644" s="115" t="s">
        <v>2507</v>
      </c>
      <c r="F644" s="115" t="s">
        <v>1686</v>
      </c>
      <c r="G644" s="96" t="s">
        <v>1430</v>
      </c>
      <c r="H644" s="96" t="s">
        <v>1431</v>
      </c>
      <c r="L644" s="87" t="s">
        <v>2865</v>
      </c>
      <c r="M644" s="87" t="s">
        <v>1450</v>
      </c>
      <c r="N644" s="125" t="s">
        <v>332</v>
      </c>
      <c r="Q644" s="175">
        <v>1.01</v>
      </c>
    </row>
    <row r="645" spans="1:17" ht="12.75">
      <c r="A645" s="26">
        <v>645</v>
      </c>
      <c r="B645" s="80" t="s">
        <v>284</v>
      </c>
      <c r="C645" s="115"/>
      <c r="D645" s="115" t="s">
        <v>2668</v>
      </c>
      <c r="E645" s="115" t="s">
        <v>2507</v>
      </c>
      <c r="F645" s="115" t="s">
        <v>1790</v>
      </c>
      <c r="G645" s="96" t="s">
        <v>1430</v>
      </c>
      <c r="H645" s="96" t="s">
        <v>1431</v>
      </c>
      <c r="L645" s="87" t="s">
        <v>2863</v>
      </c>
      <c r="M645" s="87" t="s">
        <v>1451</v>
      </c>
      <c r="N645" s="125" t="s">
        <v>332</v>
      </c>
      <c r="Q645" s="174">
        <v>1.01</v>
      </c>
    </row>
    <row r="646" spans="1:17" ht="12.75">
      <c r="A646" s="26">
        <v>646</v>
      </c>
      <c r="B646" s="80" t="s">
        <v>284</v>
      </c>
      <c r="C646" s="115"/>
      <c r="D646" s="115" t="s">
        <v>2668</v>
      </c>
      <c r="E646" s="115" t="s">
        <v>2507</v>
      </c>
      <c r="F646" s="115" t="s">
        <v>1796</v>
      </c>
      <c r="G646" s="96" t="s">
        <v>1430</v>
      </c>
      <c r="H646" s="96" t="s">
        <v>1431</v>
      </c>
      <c r="L646" s="87" t="s">
        <v>1452</v>
      </c>
      <c r="M646" s="87" t="s">
        <v>1885</v>
      </c>
      <c r="N646" s="125" t="s">
        <v>332</v>
      </c>
      <c r="Q646" s="175">
        <v>1.01</v>
      </c>
    </row>
    <row r="647" spans="1:17" ht="12.75">
      <c r="A647" s="26">
        <v>647</v>
      </c>
      <c r="B647" s="80" t="s">
        <v>284</v>
      </c>
      <c r="C647" s="115"/>
      <c r="D647" s="115" t="s">
        <v>2668</v>
      </c>
      <c r="E647" s="115" t="s">
        <v>2513</v>
      </c>
      <c r="F647" s="115" t="s">
        <v>2477</v>
      </c>
      <c r="G647" s="96" t="s">
        <v>1430</v>
      </c>
      <c r="H647" s="96" t="s">
        <v>1431</v>
      </c>
      <c r="L647" s="87" t="s">
        <v>1886</v>
      </c>
      <c r="M647" s="87" t="s">
        <v>1887</v>
      </c>
      <c r="N647" s="125" t="s">
        <v>332</v>
      </c>
      <c r="Q647" s="175">
        <v>1.01</v>
      </c>
    </row>
    <row r="648" spans="1:17" ht="38.25">
      <c r="A648" s="26">
        <v>648</v>
      </c>
      <c r="B648" s="80" t="s">
        <v>284</v>
      </c>
      <c r="C648" s="115"/>
      <c r="D648" s="115" t="s">
        <v>2670</v>
      </c>
      <c r="E648" s="115" t="s">
        <v>2513</v>
      </c>
      <c r="F648" s="115" t="s">
        <v>2478</v>
      </c>
      <c r="G648" s="96" t="s">
        <v>1430</v>
      </c>
      <c r="H648" s="96" t="s">
        <v>1431</v>
      </c>
      <c r="L648" s="87" t="s">
        <v>2865</v>
      </c>
      <c r="M648" s="87" t="s">
        <v>1450</v>
      </c>
      <c r="N648" s="125" t="s">
        <v>332</v>
      </c>
      <c r="Q648" s="175">
        <v>1.01</v>
      </c>
    </row>
    <row r="649" spans="1:17" ht="12.75">
      <c r="A649" s="26">
        <v>649</v>
      </c>
      <c r="B649" s="79" t="s">
        <v>284</v>
      </c>
      <c r="C649" s="115"/>
      <c r="D649" s="115" t="s">
        <v>2670</v>
      </c>
      <c r="E649" s="115" t="s">
        <v>2513</v>
      </c>
      <c r="F649" s="115" t="s">
        <v>2483</v>
      </c>
      <c r="G649" s="96" t="s">
        <v>1430</v>
      </c>
      <c r="H649" s="96" t="s">
        <v>1431</v>
      </c>
      <c r="L649" s="87" t="s">
        <v>2863</v>
      </c>
      <c r="M649" s="87" t="s">
        <v>286</v>
      </c>
      <c r="N649" s="125" t="s">
        <v>332</v>
      </c>
      <c r="Q649" s="175">
        <v>1.01</v>
      </c>
    </row>
    <row r="650" spans="1:17" ht="12.75">
      <c r="A650" s="26">
        <v>650</v>
      </c>
      <c r="B650" s="80" t="s">
        <v>284</v>
      </c>
      <c r="C650" s="115"/>
      <c r="D650" s="115" t="s">
        <v>2670</v>
      </c>
      <c r="E650" s="115" t="s">
        <v>2513</v>
      </c>
      <c r="F650" s="115" t="s">
        <v>2691</v>
      </c>
      <c r="G650" s="96" t="s">
        <v>1430</v>
      </c>
      <c r="H650" s="96" t="s">
        <v>1431</v>
      </c>
      <c r="L650" s="87" t="s">
        <v>1886</v>
      </c>
      <c r="M650" s="87" t="s">
        <v>1887</v>
      </c>
      <c r="N650" s="125" t="s">
        <v>332</v>
      </c>
      <c r="Q650" s="175">
        <v>1.01</v>
      </c>
    </row>
    <row r="651" spans="1:17" ht="12.75">
      <c r="A651" s="26">
        <v>651</v>
      </c>
      <c r="B651" s="80" t="s">
        <v>284</v>
      </c>
      <c r="C651" s="115"/>
      <c r="D651" s="115" t="s">
        <v>2512</v>
      </c>
      <c r="E651" s="115" t="s">
        <v>2513</v>
      </c>
      <c r="F651" s="115" t="s">
        <v>1682</v>
      </c>
      <c r="G651" s="96" t="s">
        <v>1430</v>
      </c>
      <c r="H651" s="96" t="s">
        <v>1431</v>
      </c>
      <c r="L651" s="87" t="s">
        <v>1888</v>
      </c>
      <c r="M651" s="87" t="s">
        <v>1889</v>
      </c>
      <c r="N651" s="125" t="s">
        <v>332</v>
      </c>
      <c r="Q651" s="175">
        <v>1.01</v>
      </c>
    </row>
    <row r="652" spans="1:17" ht="12.75">
      <c r="A652" s="26">
        <v>652</v>
      </c>
      <c r="B652" s="80" t="s">
        <v>284</v>
      </c>
      <c r="C652" s="115"/>
      <c r="D652" s="115" t="s">
        <v>2512</v>
      </c>
      <c r="E652" s="115" t="s">
        <v>2513</v>
      </c>
      <c r="F652" s="115" t="s">
        <v>1782</v>
      </c>
      <c r="G652" s="96" t="s">
        <v>1430</v>
      </c>
      <c r="H652" s="96" t="s">
        <v>1431</v>
      </c>
      <c r="L652" s="87" t="s">
        <v>2863</v>
      </c>
      <c r="M652" s="87" t="s">
        <v>286</v>
      </c>
      <c r="N652" s="125" t="s">
        <v>332</v>
      </c>
      <c r="Q652" s="174">
        <v>1.01</v>
      </c>
    </row>
    <row r="653" spans="1:17" ht="12.75">
      <c r="A653" s="26">
        <v>653</v>
      </c>
      <c r="B653" s="80" t="s">
        <v>284</v>
      </c>
      <c r="C653" s="115"/>
      <c r="D653" s="115" t="s">
        <v>2512</v>
      </c>
      <c r="E653" s="115" t="s">
        <v>2513</v>
      </c>
      <c r="F653" s="115" t="s">
        <v>1666</v>
      </c>
      <c r="G653" s="96" t="s">
        <v>2134</v>
      </c>
      <c r="H653" s="96" t="s">
        <v>1431</v>
      </c>
      <c r="L653" s="87" t="s">
        <v>1581</v>
      </c>
      <c r="M653" s="87" t="s">
        <v>1582</v>
      </c>
      <c r="N653" s="125" t="s">
        <v>2878</v>
      </c>
      <c r="O653" s="35">
        <v>5</v>
      </c>
      <c r="Q653" s="175">
        <v>1.02</v>
      </c>
    </row>
    <row r="654" spans="1:17" ht="25.5">
      <c r="A654" s="26">
        <v>654</v>
      </c>
      <c r="B654" s="80" t="s">
        <v>284</v>
      </c>
      <c r="C654" s="115"/>
      <c r="D654" s="115" t="s">
        <v>2512</v>
      </c>
      <c r="E654" s="115" t="s">
        <v>2513</v>
      </c>
      <c r="F654" s="115" t="s">
        <v>1671</v>
      </c>
      <c r="G654" s="96" t="s">
        <v>1430</v>
      </c>
      <c r="H654" s="96" t="s">
        <v>1431</v>
      </c>
      <c r="L654" s="87" t="s">
        <v>1583</v>
      </c>
      <c r="M654" s="87" t="s">
        <v>1584</v>
      </c>
      <c r="N654" s="125" t="s">
        <v>332</v>
      </c>
      <c r="Q654" s="174">
        <v>1.01</v>
      </c>
    </row>
    <row r="655" spans="1:17" ht="25.5">
      <c r="A655" s="26">
        <v>655</v>
      </c>
      <c r="B655" s="80" t="s">
        <v>284</v>
      </c>
      <c r="C655" s="115"/>
      <c r="D655" s="115" t="s">
        <v>2512</v>
      </c>
      <c r="E655" s="115" t="s">
        <v>2513</v>
      </c>
      <c r="F655" s="115" t="s">
        <v>1671</v>
      </c>
      <c r="G655" s="96" t="s">
        <v>2134</v>
      </c>
      <c r="H655" s="96" t="s">
        <v>1431</v>
      </c>
      <c r="L655" s="87" t="s">
        <v>1581</v>
      </c>
      <c r="M655" s="87" t="s">
        <v>1585</v>
      </c>
      <c r="N655" s="125" t="s">
        <v>2878</v>
      </c>
      <c r="O655" s="35">
        <v>5</v>
      </c>
      <c r="Q655" s="175">
        <v>1.02</v>
      </c>
    </row>
    <row r="656" spans="1:17" ht="38.25">
      <c r="A656" s="26">
        <v>656</v>
      </c>
      <c r="B656" s="80" t="s">
        <v>284</v>
      </c>
      <c r="C656" s="115"/>
      <c r="D656" s="115" t="s">
        <v>2512</v>
      </c>
      <c r="E656" s="115" t="s">
        <v>2513</v>
      </c>
      <c r="F656" s="115" t="s">
        <v>2680</v>
      </c>
      <c r="G656" s="96" t="s">
        <v>1430</v>
      </c>
      <c r="H656" s="96" t="s">
        <v>1431</v>
      </c>
      <c r="L656" s="87" t="s">
        <v>1586</v>
      </c>
      <c r="M656" s="87" t="s">
        <v>2395</v>
      </c>
      <c r="N656" s="125" t="s">
        <v>332</v>
      </c>
      <c r="Q656" s="175">
        <v>1.01</v>
      </c>
    </row>
    <row r="657" spans="1:17" ht="25.5">
      <c r="A657" s="26">
        <v>657</v>
      </c>
      <c r="B657" s="80" t="s">
        <v>284</v>
      </c>
      <c r="C657" s="115"/>
      <c r="D657" s="115" t="s">
        <v>2512</v>
      </c>
      <c r="E657" s="115" t="s">
        <v>2513</v>
      </c>
      <c r="F657" s="115" t="s">
        <v>2514</v>
      </c>
      <c r="G657" s="96" t="s">
        <v>1430</v>
      </c>
      <c r="H657" s="96" t="s">
        <v>1431</v>
      </c>
      <c r="L657" s="87" t="s">
        <v>2396</v>
      </c>
      <c r="M657" s="87" t="s">
        <v>2397</v>
      </c>
      <c r="N657" s="125" t="s">
        <v>332</v>
      </c>
      <c r="Q657" s="175">
        <v>1.01</v>
      </c>
    </row>
    <row r="658" spans="1:17" ht="12.75">
      <c r="A658" s="26">
        <v>658</v>
      </c>
      <c r="B658" s="80" t="s">
        <v>284</v>
      </c>
      <c r="C658" s="115"/>
      <c r="D658" s="115" t="s">
        <v>2512</v>
      </c>
      <c r="E658" s="115" t="s">
        <v>2513</v>
      </c>
      <c r="F658" s="115" t="s">
        <v>2514</v>
      </c>
      <c r="G658" s="96" t="s">
        <v>1430</v>
      </c>
      <c r="H658" s="96" t="s">
        <v>1431</v>
      </c>
      <c r="L658" s="87" t="s">
        <v>2863</v>
      </c>
      <c r="M658" s="87" t="s">
        <v>286</v>
      </c>
      <c r="N658" s="125" t="s">
        <v>332</v>
      </c>
      <c r="Q658" s="175">
        <v>1.01</v>
      </c>
    </row>
    <row r="659" spans="1:17" ht="25.5">
      <c r="A659" s="26">
        <v>659</v>
      </c>
      <c r="B659" s="80" t="s">
        <v>284</v>
      </c>
      <c r="C659" s="115"/>
      <c r="D659" s="115" t="s">
        <v>2476</v>
      </c>
      <c r="E659" s="115" t="s">
        <v>2477</v>
      </c>
      <c r="F659" s="115" t="s">
        <v>2518</v>
      </c>
      <c r="G659" s="96" t="s">
        <v>1430</v>
      </c>
      <c r="H659" s="96" t="s">
        <v>1431</v>
      </c>
      <c r="L659" s="87" t="s">
        <v>2398</v>
      </c>
      <c r="M659" s="87" t="s">
        <v>2399</v>
      </c>
      <c r="N659" s="125" t="s">
        <v>883</v>
      </c>
      <c r="Q659" s="174">
        <v>1.01</v>
      </c>
    </row>
    <row r="660" spans="1:17" ht="25.5">
      <c r="A660" s="26">
        <v>660</v>
      </c>
      <c r="B660" s="80" t="s">
        <v>284</v>
      </c>
      <c r="C660" s="115"/>
      <c r="D660" s="115" t="s">
        <v>217</v>
      </c>
      <c r="E660" s="115" t="s">
        <v>2477</v>
      </c>
      <c r="F660" s="115" t="s">
        <v>1690</v>
      </c>
      <c r="G660" s="96" t="s">
        <v>1430</v>
      </c>
      <c r="H660" s="96" t="s">
        <v>1431</v>
      </c>
      <c r="L660" s="87" t="s">
        <v>2400</v>
      </c>
      <c r="M660" s="87" t="s">
        <v>2401</v>
      </c>
      <c r="N660" s="125" t="s">
        <v>332</v>
      </c>
      <c r="Q660" s="175">
        <v>1.01</v>
      </c>
    </row>
    <row r="661" spans="1:17" ht="12.75">
      <c r="A661" s="26">
        <v>661</v>
      </c>
      <c r="B661" s="80" t="s">
        <v>284</v>
      </c>
      <c r="C661" s="115"/>
      <c r="D661" s="115" t="s">
        <v>217</v>
      </c>
      <c r="E661" s="115" t="s">
        <v>2477</v>
      </c>
      <c r="F661" s="115" t="s">
        <v>2529</v>
      </c>
      <c r="G661" s="96" t="s">
        <v>1430</v>
      </c>
      <c r="H661" s="96" t="s">
        <v>1431</v>
      </c>
      <c r="L661" s="87" t="s">
        <v>2402</v>
      </c>
      <c r="M661" s="87" t="s">
        <v>1492</v>
      </c>
      <c r="N661" s="125" t="s">
        <v>332</v>
      </c>
      <c r="Q661" s="174">
        <v>1.01</v>
      </c>
    </row>
    <row r="662" spans="1:17" ht="25.5">
      <c r="A662" s="26">
        <v>662</v>
      </c>
      <c r="B662" s="79" t="s">
        <v>284</v>
      </c>
      <c r="C662" s="115"/>
      <c r="D662" s="115" t="s">
        <v>217</v>
      </c>
      <c r="E662" s="115" t="s">
        <v>2477</v>
      </c>
      <c r="F662" s="115" t="s">
        <v>2691</v>
      </c>
      <c r="G662" s="96" t="s">
        <v>1430</v>
      </c>
      <c r="H662" s="96" t="s">
        <v>1431</v>
      </c>
      <c r="L662" s="87" t="s">
        <v>2403</v>
      </c>
      <c r="M662" s="87" t="s">
        <v>2404</v>
      </c>
      <c r="N662" s="125" t="s">
        <v>332</v>
      </c>
      <c r="Q662" s="175">
        <v>1.01</v>
      </c>
    </row>
    <row r="663" spans="1:17" ht="51">
      <c r="A663" s="26">
        <v>663</v>
      </c>
      <c r="B663" s="80" t="s">
        <v>284</v>
      </c>
      <c r="C663" s="115"/>
      <c r="D663" s="115" t="s">
        <v>217</v>
      </c>
      <c r="E663" s="115" t="s">
        <v>2477</v>
      </c>
      <c r="F663" s="115" t="s">
        <v>2687</v>
      </c>
      <c r="G663" s="96" t="s">
        <v>1430</v>
      </c>
      <c r="H663" s="96" t="s">
        <v>1431</v>
      </c>
      <c r="L663" s="87" t="s">
        <v>2405</v>
      </c>
      <c r="M663" s="87" t="s">
        <v>2406</v>
      </c>
      <c r="N663" s="125" t="s">
        <v>1330</v>
      </c>
      <c r="Q663" s="175">
        <v>1.01</v>
      </c>
    </row>
    <row r="664" spans="1:17" ht="12.75">
      <c r="A664" s="26">
        <v>664</v>
      </c>
      <c r="B664" s="79" t="s">
        <v>284</v>
      </c>
      <c r="C664" s="115"/>
      <c r="D664" s="115" t="s">
        <v>217</v>
      </c>
      <c r="E664" s="115" t="s">
        <v>2477</v>
      </c>
      <c r="F664" s="115" t="s">
        <v>1790</v>
      </c>
      <c r="G664" s="96" t="s">
        <v>1430</v>
      </c>
      <c r="H664" s="96" t="s">
        <v>1431</v>
      </c>
      <c r="L664" s="87" t="s">
        <v>2407</v>
      </c>
      <c r="M664" s="87" t="s">
        <v>2408</v>
      </c>
      <c r="N664" s="125" t="s">
        <v>332</v>
      </c>
      <c r="Q664" s="175">
        <v>1.01</v>
      </c>
    </row>
    <row r="665" spans="1:15" ht="25.5">
      <c r="A665" s="26">
        <v>665</v>
      </c>
      <c r="B665" s="80" t="s">
        <v>284</v>
      </c>
      <c r="C665" s="115"/>
      <c r="D665" s="115" t="s">
        <v>217</v>
      </c>
      <c r="E665" s="115" t="s">
        <v>2477</v>
      </c>
      <c r="F665" s="115" t="s">
        <v>2514</v>
      </c>
      <c r="G665" s="96" t="s">
        <v>2134</v>
      </c>
      <c r="H665" s="96" t="s">
        <v>1431</v>
      </c>
      <c r="L665" s="87" t="s">
        <v>1581</v>
      </c>
      <c r="M665" s="87" t="s">
        <v>2409</v>
      </c>
      <c r="N665" s="125" t="s">
        <v>1374</v>
      </c>
      <c r="O665" s="35">
        <v>10</v>
      </c>
    </row>
    <row r="666" spans="1:17" ht="12.75">
      <c r="A666" s="26">
        <v>666</v>
      </c>
      <c r="B666" s="80" t="s">
        <v>284</v>
      </c>
      <c r="C666" s="115"/>
      <c r="D666" s="115" t="s">
        <v>2517</v>
      </c>
      <c r="E666" s="115" t="s">
        <v>2477</v>
      </c>
      <c r="F666" s="115" t="s">
        <v>1796</v>
      </c>
      <c r="G666" s="96" t="s">
        <v>1430</v>
      </c>
      <c r="H666" s="96" t="s">
        <v>1431</v>
      </c>
      <c r="L666" s="87" t="s">
        <v>2410</v>
      </c>
      <c r="M666" s="87" t="s">
        <v>2411</v>
      </c>
      <c r="N666" s="125" t="s">
        <v>332</v>
      </c>
      <c r="Q666" s="175">
        <v>1.01</v>
      </c>
    </row>
    <row r="667" spans="1:17" ht="25.5">
      <c r="A667" s="26">
        <v>667</v>
      </c>
      <c r="B667" s="80" t="s">
        <v>284</v>
      </c>
      <c r="C667" s="115"/>
      <c r="D667" s="115" t="s">
        <v>2517</v>
      </c>
      <c r="E667" s="115" t="s">
        <v>2477</v>
      </c>
      <c r="F667" s="115" t="s">
        <v>1691</v>
      </c>
      <c r="G667" s="96" t="s">
        <v>1430</v>
      </c>
      <c r="H667" s="96" t="s">
        <v>1431</v>
      </c>
      <c r="L667" s="87" t="s">
        <v>2412</v>
      </c>
      <c r="M667" s="87" t="s">
        <v>2413</v>
      </c>
      <c r="N667" s="125" t="s">
        <v>332</v>
      </c>
      <c r="Q667" s="175">
        <v>1.01</v>
      </c>
    </row>
    <row r="668" spans="1:17" ht="12.75">
      <c r="A668" s="26">
        <v>668</v>
      </c>
      <c r="B668" s="80" t="s">
        <v>284</v>
      </c>
      <c r="C668" s="115"/>
      <c r="D668" s="115" t="s">
        <v>2517</v>
      </c>
      <c r="E668" s="115" t="s">
        <v>2518</v>
      </c>
      <c r="F668" s="115" t="s">
        <v>2507</v>
      </c>
      <c r="G668" s="96" t="s">
        <v>1430</v>
      </c>
      <c r="H668" s="96" t="s">
        <v>1431</v>
      </c>
      <c r="L668" s="87" t="s">
        <v>2414</v>
      </c>
      <c r="M668" s="87" t="s">
        <v>2415</v>
      </c>
      <c r="N668" s="125" t="s">
        <v>332</v>
      </c>
      <c r="Q668" s="174">
        <v>1.01</v>
      </c>
    </row>
    <row r="669" spans="1:17" ht="12.75">
      <c r="A669" s="26">
        <v>669</v>
      </c>
      <c r="B669" s="80" t="s">
        <v>284</v>
      </c>
      <c r="C669" s="115"/>
      <c r="D669" s="115" t="s">
        <v>2517</v>
      </c>
      <c r="E669" s="115" t="s">
        <v>2518</v>
      </c>
      <c r="F669" s="115" t="s">
        <v>2507</v>
      </c>
      <c r="G669" s="96" t="s">
        <v>1430</v>
      </c>
      <c r="H669" s="96" t="s">
        <v>1431</v>
      </c>
      <c r="L669" s="87" t="s">
        <v>2416</v>
      </c>
      <c r="M669" s="87" t="s">
        <v>2417</v>
      </c>
      <c r="N669" s="125" t="s">
        <v>332</v>
      </c>
      <c r="Q669" s="175">
        <v>1.01</v>
      </c>
    </row>
    <row r="670" spans="1:17" ht="12.75">
      <c r="A670" s="26">
        <v>670</v>
      </c>
      <c r="B670" s="80" t="s">
        <v>284</v>
      </c>
      <c r="C670" s="115"/>
      <c r="D670" s="115" t="s">
        <v>2517</v>
      </c>
      <c r="E670" s="115" t="s">
        <v>2518</v>
      </c>
      <c r="F670" s="115" t="s">
        <v>2477</v>
      </c>
      <c r="G670" s="96" t="s">
        <v>2134</v>
      </c>
      <c r="H670" s="96" t="s">
        <v>1431</v>
      </c>
      <c r="L670" s="87" t="s">
        <v>1581</v>
      </c>
      <c r="M670" s="87" t="s">
        <v>2418</v>
      </c>
      <c r="N670" s="125" t="s">
        <v>2878</v>
      </c>
      <c r="O670" s="35">
        <v>3</v>
      </c>
      <c r="Q670" s="174">
        <v>1.02</v>
      </c>
    </row>
    <row r="671" spans="1:17" ht="12.75">
      <c r="A671" s="26">
        <v>671</v>
      </c>
      <c r="B671" s="80" t="s">
        <v>284</v>
      </c>
      <c r="C671" s="115"/>
      <c r="D671" s="115" t="s">
        <v>2517</v>
      </c>
      <c r="E671" s="115" t="s">
        <v>2518</v>
      </c>
      <c r="F671" s="115" t="s">
        <v>2518</v>
      </c>
      <c r="G671" s="96" t="s">
        <v>2134</v>
      </c>
      <c r="H671" s="96" t="s">
        <v>1431</v>
      </c>
      <c r="L671" s="87" t="s">
        <v>1581</v>
      </c>
      <c r="M671" s="87" t="s">
        <v>2419</v>
      </c>
      <c r="N671" s="125" t="s">
        <v>2878</v>
      </c>
      <c r="O671" s="35">
        <v>3</v>
      </c>
      <c r="Q671" s="175">
        <v>1.02</v>
      </c>
    </row>
    <row r="672" spans="1:17" ht="38.25">
      <c r="A672" s="26">
        <v>672</v>
      </c>
      <c r="B672" s="80" t="s">
        <v>284</v>
      </c>
      <c r="C672" s="115"/>
      <c r="D672" s="115" t="s">
        <v>2517</v>
      </c>
      <c r="E672" s="115" t="s">
        <v>2518</v>
      </c>
      <c r="F672" s="115" t="s">
        <v>2483</v>
      </c>
      <c r="G672" s="96" t="s">
        <v>1430</v>
      </c>
      <c r="H672" s="96" t="s">
        <v>1431</v>
      </c>
      <c r="L672" s="87" t="s">
        <v>2420</v>
      </c>
      <c r="M672" s="87" t="s">
        <v>2421</v>
      </c>
      <c r="N672" s="125" t="s">
        <v>332</v>
      </c>
      <c r="Q672" s="175">
        <v>1.01</v>
      </c>
    </row>
    <row r="673" spans="1:17" ht="12.75">
      <c r="A673" s="26">
        <v>673</v>
      </c>
      <c r="B673" s="80" t="s">
        <v>284</v>
      </c>
      <c r="C673" s="115"/>
      <c r="D673" s="115" t="s">
        <v>2517</v>
      </c>
      <c r="E673" s="115" t="s">
        <v>2518</v>
      </c>
      <c r="F673" s="115" t="s">
        <v>2483</v>
      </c>
      <c r="G673" s="96" t="s">
        <v>1430</v>
      </c>
      <c r="H673" s="96" t="s">
        <v>1431</v>
      </c>
      <c r="L673" s="87" t="s">
        <v>2422</v>
      </c>
      <c r="M673" s="87" t="s">
        <v>286</v>
      </c>
      <c r="N673" s="125" t="s">
        <v>332</v>
      </c>
      <c r="Q673" s="175">
        <v>1.01</v>
      </c>
    </row>
    <row r="674" spans="1:17" ht="12.75">
      <c r="A674" s="26">
        <v>674</v>
      </c>
      <c r="B674" s="80" t="s">
        <v>284</v>
      </c>
      <c r="C674" s="115"/>
      <c r="D674" s="115" t="s">
        <v>2517</v>
      </c>
      <c r="E674" s="115" t="s">
        <v>2518</v>
      </c>
      <c r="F674" s="115" t="s">
        <v>1690</v>
      </c>
      <c r="G674" s="96" t="s">
        <v>1430</v>
      </c>
      <c r="H674" s="96" t="s">
        <v>1431</v>
      </c>
      <c r="L674" s="87" t="s">
        <v>2422</v>
      </c>
      <c r="M674" s="87" t="s">
        <v>286</v>
      </c>
      <c r="N674" s="125" t="s">
        <v>332</v>
      </c>
      <c r="Q674" s="175">
        <v>1.01</v>
      </c>
    </row>
    <row r="675" spans="1:17" ht="12.75">
      <c r="A675" s="26">
        <v>675</v>
      </c>
      <c r="B675" s="80" t="s">
        <v>284</v>
      </c>
      <c r="C675" s="115"/>
      <c r="D675" s="115" t="s">
        <v>2517</v>
      </c>
      <c r="E675" s="115" t="s">
        <v>2518</v>
      </c>
      <c r="F675" s="115" t="s">
        <v>2529</v>
      </c>
      <c r="G675" s="96" t="s">
        <v>1430</v>
      </c>
      <c r="H675" s="96" t="s">
        <v>1431</v>
      </c>
      <c r="L675" s="87" t="s">
        <v>2423</v>
      </c>
      <c r="M675" s="87" t="s">
        <v>286</v>
      </c>
      <c r="N675" s="125" t="s">
        <v>332</v>
      </c>
      <c r="Q675" s="174">
        <v>1.01</v>
      </c>
    </row>
    <row r="676" spans="1:17" ht="25.5">
      <c r="A676" s="26">
        <v>676</v>
      </c>
      <c r="B676" s="80" t="s">
        <v>284</v>
      </c>
      <c r="C676" s="115"/>
      <c r="D676" s="115" t="s">
        <v>2517</v>
      </c>
      <c r="E676" s="115" t="s">
        <v>2518</v>
      </c>
      <c r="F676" s="115" t="s">
        <v>2529</v>
      </c>
      <c r="G676" s="96" t="s">
        <v>1430</v>
      </c>
      <c r="H676" s="96" t="s">
        <v>1431</v>
      </c>
      <c r="L676" s="87" t="s">
        <v>2424</v>
      </c>
      <c r="M676" s="87" t="s">
        <v>286</v>
      </c>
      <c r="N676" s="125" t="s">
        <v>332</v>
      </c>
      <c r="Q676" s="175">
        <v>1.01</v>
      </c>
    </row>
    <row r="677" spans="1:17" ht="12.75">
      <c r="A677" s="26">
        <v>677</v>
      </c>
      <c r="B677" s="80" t="s">
        <v>284</v>
      </c>
      <c r="C677" s="115"/>
      <c r="D677" s="115" t="s">
        <v>2517</v>
      </c>
      <c r="E677" s="115" t="s">
        <v>1672</v>
      </c>
      <c r="F677" s="115" t="s">
        <v>2513</v>
      </c>
      <c r="G677" s="96" t="s">
        <v>1430</v>
      </c>
      <c r="H677" s="96" t="s">
        <v>1431</v>
      </c>
      <c r="L677" s="87" t="s">
        <v>2423</v>
      </c>
      <c r="M677" s="87" t="s">
        <v>286</v>
      </c>
      <c r="N677" s="125" t="s">
        <v>332</v>
      </c>
      <c r="Q677" s="174">
        <v>1.01</v>
      </c>
    </row>
    <row r="678" spans="1:17" ht="25.5">
      <c r="A678" s="26">
        <v>678</v>
      </c>
      <c r="B678" s="80" t="s">
        <v>284</v>
      </c>
      <c r="C678" s="115"/>
      <c r="D678" s="115" t="s">
        <v>2685</v>
      </c>
      <c r="E678" s="115" t="s">
        <v>1672</v>
      </c>
      <c r="F678" s="115" t="s">
        <v>1672</v>
      </c>
      <c r="G678" s="96" t="s">
        <v>1430</v>
      </c>
      <c r="H678" s="96" t="s">
        <v>1431</v>
      </c>
      <c r="L678" s="87" t="s">
        <v>2425</v>
      </c>
      <c r="M678" s="87" t="s">
        <v>286</v>
      </c>
      <c r="N678" s="125" t="s">
        <v>1331</v>
      </c>
      <c r="Q678" s="175">
        <v>1.01</v>
      </c>
    </row>
    <row r="679" spans="1:17" ht="25.5">
      <c r="A679" s="26">
        <v>679</v>
      </c>
      <c r="B679" s="80" t="s">
        <v>284</v>
      </c>
      <c r="C679" s="115"/>
      <c r="D679" s="115" t="s">
        <v>1902</v>
      </c>
      <c r="E679" s="115" t="s">
        <v>1672</v>
      </c>
      <c r="F679" s="115" t="s">
        <v>1690</v>
      </c>
      <c r="G679" s="96" t="s">
        <v>1430</v>
      </c>
      <c r="H679" s="96" t="s">
        <v>1431</v>
      </c>
      <c r="L679" s="87" t="s">
        <v>2400</v>
      </c>
      <c r="M679" s="87" t="s">
        <v>2426</v>
      </c>
      <c r="N679" s="125" t="s">
        <v>1538</v>
      </c>
      <c r="Q679" s="175">
        <v>1.01</v>
      </c>
    </row>
    <row r="680" spans="1:17" ht="12.75">
      <c r="A680" s="26">
        <v>680</v>
      </c>
      <c r="B680" s="80" t="s">
        <v>284</v>
      </c>
      <c r="C680" s="115"/>
      <c r="D680" s="115" t="s">
        <v>1902</v>
      </c>
      <c r="E680" s="115" t="s">
        <v>1672</v>
      </c>
      <c r="F680" s="115" t="s">
        <v>2529</v>
      </c>
      <c r="G680" s="96" t="s">
        <v>1430</v>
      </c>
      <c r="H680" s="96" t="s">
        <v>1431</v>
      </c>
      <c r="L680" s="87" t="s">
        <v>2427</v>
      </c>
      <c r="M680" s="87" t="s">
        <v>286</v>
      </c>
      <c r="N680" s="125" t="s">
        <v>1539</v>
      </c>
      <c r="Q680" s="175">
        <v>1.01</v>
      </c>
    </row>
    <row r="681" spans="1:17" ht="25.5">
      <c r="A681" s="26">
        <v>681</v>
      </c>
      <c r="B681" s="80" t="s">
        <v>284</v>
      </c>
      <c r="C681" s="115"/>
      <c r="D681" s="115" t="s">
        <v>1902</v>
      </c>
      <c r="E681" s="115" t="s">
        <v>1672</v>
      </c>
      <c r="F681" s="115" t="s">
        <v>2529</v>
      </c>
      <c r="G681" s="96" t="s">
        <v>1430</v>
      </c>
      <c r="H681" s="96" t="s">
        <v>1431</v>
      </c>
      <c r="L681" s="87" t="s">
        <v>2428</v>
      </c>
      <c r="M681" s="87" t="s">
        <v>2429</v>
      </c>
      <c r="N681" s="125" t="s">
        <v>1539</v>
      </c>
      <c r="Q681" s="175">
        <v>1.01</v>
      </c>
    </row>
    <row r="682" spans="1:17" ht="25.5">
      <c r="A682" s="26">
        <v>682</v>
      </c>
      <c r="B682" s="80" t="s">
        <v>284</v>
      </c>
      <c r="C682" s="115"/>
      <c r="D682" s="115" t="s">
        <v>1902</v>
      </c>
      <c r="E682" s="115" t="s">
        <v>1672</v>
      </c>
      <c r="F682" s="115" t="s">
        <v>2529</v>
      </c>
      <c r="G682" s="96" t="s">
        <v>1430</v>
      </c>
      <c r="H682" s="96" t="s">
        <v>1431</v>
      </c>
      <c r="L682" s="87" t="s">
        <v>2428</v>
      </c>
      <c r="M682" s="87" t="s">
        <v>2430</v>
      </c>
      <c r="N682" s="125" t="s">
        <v>1539</v>
      </c>
      <c r="Q682" s="175">
        <v>1.01</v>
      </c>
    </row>
    <row r="683" spans="1:17" ht="25.5">
      <c r="A683" s="26">
        <v>683</v>
      </c>
      <c r="B683" s="80" t="s">
        <v>284</v>
      </c>
      <c r="C683" s="115"/>
      <c r="D683" s="115" t="s">
        <v>1902</v>
      </c>
      <c r="E683" s="115" t="s">
        <v>1672</v>
      </c>
      <c r="F683" s="115" t="s">
        <v>2691</v>
      </c>
      <c r="G683" s="96" t="s">
        <v>1430</v>
      </c>
      <c r="H683" s="96" t="s">
        <v>1431</v>
      </c>
      <c r="L683" s="87" t="s">
        <v>2431</v>
      </c>
      <c r="M683" s="87" t="s">
        <v>2432</v>
      </c>
      <c r="N683" s="125" t="s">
        <v>332</v>
      </c>
      <c r="Q683" s="175">
        <v>1.01</v>
      </c>
    </row>
    <row r="684" spans="1:17" ht="25.5">
      <c r="A684" s="26">
        <v>684</v>
      </c>
      <c r="B684" s="80" t="s">
        <v>284</v>
      </c>
      <c r="C684" s="115"/>
      <c r="D684" s="115" t="s">
        <v>1902</v>
      </c>
      <c r="E684" s="115" t="s">
        <v>1672</v>
      </c>
      <c r="F684" s="115" t="s">
        <v>1682</v>
      </c>
      <c r="G684" s="96" t="s">
        <v>2134</v>
      </c>
      <c r="H684" s="96" t="s">
        <v>1431</v>
      </c>
      <c r="L684" s="87" t="s">
        <v>1581</v>
      </c>
      <c r="M684" s="87" t="s">
        <v>2433</v>
      </c>
      <c r="N684" s="125" t="s">
        <v>1374</v>
      </c>
      <c r="O684" s="35">
        <v>10</v>
      </c>
      <c r="Q684" s="174"/>
    </row>
    <row r="685" spans="1:17" ht="12.75">
      <c r="A685" s="26">
        <v>685</v>
      </c>
      <c r="B685" s="80" t="s">
        <v>284</v>
      </c>
      <c r="C685" s="115"/>
      <c r="D685" s="115" t="s">
        <v>658</v>
      </c>
      <c r="E685" s="115" t="s">
        <v>1672</v>
      </c>
      <c r="F685" s="115" t="s">
        <v>1782</v>
      </c>
      <c r="G685" s="96" t="s">
        <v>1430</v>
      </c>
      <c r="H685" s="96" t="s">
        <v>1431</v>
      </c>
      <c r="L685" s="87" t="s">
        <v>2410</v>
      </c>
      <c r="M685" s="87" t="s">
        <v>2434</v>
      </c>
      <c r="N685" s="125" t="s">
        <v>332</v>
      </c>
      <c r="Q685" s="175">
        <v>1.01</v>
      </c>
    </row>
    <row r="686" spans="1:17" ht="25.5">
      <c r="A686" s="26">
        <v>686</v>
      </c>
      <c r="B686" s="80" t="s">
        <v>284</v>
      </c>
      <c r="C686" s="115"/>
      <c r="D686" s="115" t="s">
        <v>658</v>
      </c>
      <c r="E686" s="115" t="s">
        <v>2478</v>
      </c>
      <c r="F686" s="115" t="s">
        <v>2507</v>
      </c>
      <c r="G686" s="96" t="s">
        <v>1430</v>
      </c>
      <c r="H686" s="96" t="s">
        <v>1431</v>
      </c>
      <c r="L686" s="87" t="s">
        <v>2435</v>
      </c>
      <c r="M686" s="87" t="s">
        <v>2436</v>
      </c>
      <c r="N686" s="125" t="s">
        <v>332</v>
      </c>
      <c r="Q686" s="174">
        <v>1.01</v>
      </c>
    </row>
    <row r="687" spans="1:17" ht="12.75">
      <c r="A687" s="26">
        <v>687</v>
      </c>
      <c r="B687" s="80" t="s">
        <v>284</v>
      </c>
      <c r="C687" s="115"/>
      <c r="D687" s="115" t="s">
        <v>658</v>
      </c>
      <c r="E687" s="115" t="s">
        <v>2478</v>
      </c>
      <c r="F687" s="115" t="s">
        <v>2482</v>
      </c>
      <c r="G687" s="96" t="s">
        <v>1430</v>
      </c>
      <c r="H687" s="96" t="s">
        <v>1431</v>
      </c>
      <c r="L687" s="87" t="s">
        <v>2437</v>
      </c>
      <c r="M687" s="87" t="s">
        <v>2438</v>
      </c>
      <c r="N687" s="125" t="s">
        <v>332</v>
      </c>
      <c r="Q687" s="175">
        <v>1.01</v>
      </c>
    </row>
    <row r="688" spans="1:17" ht="25.5">
      <c r="A688" s="26">
        <v>688</v>
      </c>
      <c r="B688" s="80" t="s">
        <v>284</v>
      </c>
      <c r="C688" s="115"/>
      <c r="D688" s="115" t="s">
        <v>658</v>
      </c>
      <c r="E688" s="115" t="s">
        <v>2478</v>
      </c>
      <c r="F688" s="115" t="s">
        <v>2691</v>
      </c>
      <c r="G688" s="96" t="s">
        <v>1430</v>
      </c>
      <c r="H688" s="96" t="s">
        <v>1431</v>
      </c>
      <c r="L688" s="87" t="s">
        <v>2439</v>
      </c>
      <c r="M688" s="87" t="s">
        <v>2440</v>
      </c>
      <c r="N688" s="125" t="s">
        <v>332</v>
      </c>
      <c r="Q688" s="175">
        <v>1.01</v>
      </c>
    </row>
    <row r="689" spans="1:17" ht="12.75">
      <c r="A689" s="26">
        <v>689</v>
      </c>
      <c r="B689" s="80" t="s">
        <v>284</v>
      </c>
      <c r="C689" s="115"/>
      <c r="D689" s="115" t="s">
        <v>658</v>
      </c>
      <c r="E689" s="115" t="s">
        <v>2478</v>
      </c>
      <c r="F689" s="115" t="s">
        <v>1682</v>
      </c>
      <c r="G689" s="96" t="s">
        <v>1430</v>
      </c>
      <c r="H689" s="96" t="s">
        <v>1431</v>
      </c>
      <c r="L689" s="87" t="s">
        <v>2416</v>
      </c>
      <c r="M689" s="87" t="s">
        <v>2417</v>
      </c>
      <c r="N689" s="125" t="s">
        <v>332</v>
      </c>
      <c r="Q689" s="175">
        <v>1.01</v>
      </c>
    </row>
    <row r="690" spans="1:17" ht="25.5">
      <c r="A690" s="26">
        <v>690</v>
      </c>
      <c r="B690" s="80" t="s">
        <v>284</v>
      </c>
      <c r="C690" s="115"/>
      <c r="D690" s="115" t="s">
        <v>658</v>
      </c>
      <c r="E690" s="115" t="s">
        <v>2478</v>
      </c>
      <c r="F690" s="115" t="s">
        <v>1782</v>
      </c>
      <c r="G690" s="96" t="s">
        <v>1430</v>
      </c>
      <c r="H690" s="96" t="s">
        <v>1431</v>
      </c>
      <c r="L690" s="87" t="s">
        <v>2441</v>
      </c>
      <c r="M690" s="87" t="s">
        <v>2442</v>
      </c>
      <c r="N690" s="125" t="s">
        <v>332</v>
      </c>
      <c r="Q690" s="175">
        <v>1.01</v>
      </c>
    </row>
    <row r="691" spans="1:17" ht="12.75">
      <c r="A691" s="26">
        <v>691</v>
      </c>
      <c r="B691" s="80" t="s">
        <v>284</v>
      </c>
      <c r="C691" s="115"/>
      <c r="D691" s="115" t="s">
        <v>769</v>
      </c>
      <c r="E691" s="115" t="s">
        <v>2478</v>
      </c>
      <c r="F691" s="115" t="s">
        <v>2687</v>
      </c>
      <c r="G691" s="96" t="s">
        <v>1430</v>
      </c>
      <c r="H691" s="96" t="s">
        <v>1431</v>
      </c>
      <c r="L691" s="87" t="s">
        <v>2410</v>
      </c>
      <c r="M691" s="87" t="s">
        <v>2443</v>
      </c>
      <c r="N691" s="125" t="s">
        <v>332</v>
      </c>
      <c r="Q691" s="174">
        <v>1.01</v>
      </c>
    </row>
    <row r="692" spans="1:17" ht="12.75">
      <c r="A692" s="26">
        <v>692</v>
      </c>
      <c r="B692" s="80" t="s">
        <v>284</v>
      </c>
      <c r="C692" s="115"/>
      <c r="D692" s="115" t="s">
        <v>769</v>
      </c>
      <c r="E692" s="115" t="s">
        <v>2478</v>
      </c>
      <c r="F692" s="115" t="s">
        <v>2687</v>
      </c>
      <c r="G692" s="96" t="s">
        <v>1430</v>
      </c>
      <c r="H692" s="96" t="s">
        <v>1431</v>
      </c>
      <c r="L692" s="87" t="s">
        <v>2444</v>
      </c>
      <c r="M692" s="87" t="s">
        <v>286</v>
      </c>
      <c r="N692" s="125" t="s">
        <v>332</v>
      </c>
      <c r="Q692" s="175">
        <v>1.01</v>
      </c>
    </row>
    <row r="693" spans="1:17" ht="12.75">
      <c r="A693" s="26">
        <v>693</v>
      </c>
      <c r="B693" s="80" t="s">
        <v>284</v>
      </c>
      <c r="C693" s="115"/>
      <c r="D693" s="115" t="s">
        <v>769</v>
      </c>
      <c r="E693" s="115" t="s">
        <v>2478</v>
      </c>
      <c r="F693" s="115" t="s">
        <v>1666</v>
      </c>
      <c r="G693" s="96" t="s">
        <v>1430</v>
      </c>
      <c r="H693" s="96" t="s">
        <v>1431</v>
      </c>
      <c r="L693" s="87" t="s">
        <v>3181</v>
      </c>
      <c r="M693" s="87" t="s">
        <v>286</v>
      </c>
      <c r="N693" s="125" t="s">
        <v>332</v>
      </c>
      <c r="Q693" s="174">
        <v>1.01</v>
      </c>
    </row>
    <row r="694" spans="1:16" ht="51">
      <c r="A694" s="26">
        <v>694</v>
      </c>
      <c r="B694" s="80" t="s">
        <v>284</v>
      </c>
      <c r="C694" s="115"/>
      <c r="D694" s="115" t="s">
        <v>769</v>
      </c>
      <c r="E694" s="115" t="s">
        <v>2478</v>
      </c>
      <c r="F694" s="115" t="s">
        <v>2509</v>
      </c>
      <c r="G694" s="96" t="s">
        <v>2134</v>
      </c>
      <c r="H694" s="96" t="s">
        <v>1431</v>
      </c>
      <c r="L694" s="87" t="s">
        <v>3182</v>
      </c>
      <c r="M694" s="87" t="s">
        <v>3183</v>
      </c>
      <c r="N694" s="55" t="s">
        <v>2361</v>
      </c>
      <c r="O694" s="35">
        <v>7</v>
      </c>
      <c r="P694" s="35">
        <v>19</v>
      </c>
    </row>
    <row r="695" spans="1:16" ht="51">
      <c r="A695" s="26">
        <v>695</v>
      </c>
      <c r="B695" s="80" t="s">
        <v>284</v>
      </c>
      <c r="C695" s="115"/>
      <c r="D695" s="115" t="s">
        <v>769</v>
      </c>
      <c r="E695" s="115" t="s">
        <v>2478</v>
      </c>
      <c r="F695" s="115" t="s">
        <v>1790</v>
      </c>
      <c r="G695" s="96" t="s">
        <v>2134</v>
      </c>
      <c r="H695" s="96" t="s">
        <v>1431</v>
      </c>
      <c r="L695" s="87" t="s">
        <v>3182</v>
      </c>
      <c r="M695" s="87" t="s">
        <v>3183</v>
      </c>
      <c r="N695" s="55" t="s">
        <v>2361</v>
      </c>
      <c r="O695" s="35">
        <v>7</v>
      </c>
      <c r="P695" s="35">
        <v>19</v>
      </c>
    </row>
    <row r="696" spans="1:17" ht="12.75">
      <c r="A696" s="26">
        <v>696</v>
      </c>
      <c r="B696" s="80" t="s">
        <v>284</v>
      </c>
      <c r="C696" s="115"/>
      <c r="D696" s="115" t="s">
        <v>769</v>
      </c>
      <c r="E696" s="115" t="s">
        <v>2478</v>
      </c>
      <c r="F696" s="115" t="s">
        <v>1796</v>
      </c>
      <c r="G696" s="96" t="s">
        <v>1430</v>
      </c>
      <c r="H696" s="96" t="s">
        <v>1431</v>
      </c>
      <c r="L696" s="87" t="s">
        <v>3184</v>
      </c>
      <c r="M696" s="87" t="s">
        <v>3185</v>
      </c>
      <c r="N696" s="125" t="s">
        <v>332</v>
      </c>
      <c r="Q696" s="175">
        <v>1.01</v>
      </c>
    </row>
    <row r="697" spans="1:17" ht="12.75">
      <c r="A697" s="26">
        <v>697</v>
      </c>
      <c r="B697" s="80" t="s">
        <v>284</v>
      </c>
      <c r="C697" s="115"/>
      <c r="D697" s="115" t="s">
        <v>770</v>
      </c>
      <c r="E697" s="115" t="s">
        <v>2478</v>
      </c>
      <c r="F697" s="115" t="s">
        <v>2498</v>
      </c>
      <c r="G697" s="96" t="s">
        <v>1430</v>
      </c>
      <c r="H697" s="96" t="s">
        <v>1431</v>
      </c>
      <c r="L697" s="87" t="s">
        <v>2410</v>
      </c>
      <c r="M697" s="87" t="s">
        <v>3186</v>
      </c>
      <c r="N697" s="125" t="s">
        <v>332</v>
      </c>
      <c r="Q697" s="175">
        <v>1.01</v>
      </c>
    </row>
    <row r="698" spans="1:17" ht="51">
      <c r="A698" s="26">
        <v>698</v>
      </c>
      <c r="B698" s="80" t="s">
        <v>284</v>
      </c>
      <c r="C698" s="115"/>
      <c r="D698" s="115" t="s">
        <v>770</v>
      </c>
      <c r="E698" s="115" t="s">
        <v>2478</v>
      </c>
      <c r="F698" s="115" t="s">
        <v>1799</v>
      </c>
      <c r="G698" s="96" t="s">
        <v>1430</v>
      </c>
      <c r="H698" s="96" t="s">
        <v>1431</v>
      </c>
      <c r="L698" s="87" t="s">
        <v>3187</v>
      </c>
      <c r="M698" s="87" t="s">
        <v>3188</v>
      </c>
      <c r="N698" s="125" t="s">
        <v>1334</v>
      </c>
      <c r="Q698" s="175">
        <v>1.01</v>
      </c>
    </row>
    <row r="699" spans="1:17" ht="25.5">
      <c r="A699" s="26">
        <v>699</v>
      </c>
      <c r="B699" s="80" t="s">
        <v>284</v>
      </c>
      <c r="C699" s="115"/>
      <c r="D699" s="115" t="s">
        <v>2137</v>
      </c>
      <c r="E699" s="115" t="s">
        <v>2483</v>
      </c>
      <c r="F699" s="115" t="s">
        <v>2507</v>
      </c>
      <c r="G699" s="96" t="s">
        <v>1430</v>
      </c>
      <c r="H699" s="96" t="s">
        <v>1431</v>
      </c>
      <c r="L699" s="87" t="s">
        <v>2865</v>
      </c>
      <c r="M699" s="87" t="s">
        <v>286</v>
      </c>
      <c r="N699" s="125" t="s">
        <v>332</v>
      </c>
      <c r="Q699" s="175">
        <v>1.01</v>
      </c>
    </row>
    <row r="700" spans="1:17" ht="25.5">
      <c r="A700" s="26">
        <v>700</v>
      </c>
      <c r="B700" s="80" t="s">
        <v>284</v>
      </c>
      <c r="C700" s="115"/>
      <c r="D700" s="115" t="s">
        <v>2532</v>
      </c>
      <c r="E700" s="115" t="s">
        <v>2483</v>
      </c>
      <c r="F700" s="115" t="s">
        <v>2513</v>
      </c>
      <c r="G700" s="96" t="s">
        <v>1430</v>
      </c>
      <c r="H700" s="96" t="s">
        <v>1431</v>
      </c>
      <c r="L700" s="87" t="s">
        <v>2865</v>
      </c>
      <c r="M700" s="87" t="s">
        <v>286</v>
      </c>
      <c r="N700" s="125" t="s">
        <v>332</v>
      </c>
      <c r="Q700" s="174">
        <v>1.01</v>
      </c>
    </row>
    <row r="701" spans="1:17" ht="38.25">
      <c r="A701" s="26">
        <v>701</v>
      </c>
      <c r="B701" s="80" t="s">
        <v>284</v>
      </c>
      <c r="C701" s="115"/>
      <c r="D701" s="115" t="s">
        <v>2532</v>
      </c>
      <c r="E701" s="115" t="s">
        <v>2483</v>
      </c>
      <c r="F701" s="115" t="s">
        <v>2529</v>
      </c>
      <c r="G701" s="96" t="s">
        <v>1430</v>
      </c>
      <c r="H701" s="96" t="s">
        <v>1431</v>
      </c>
      <c r="L701" s="87" t="s">
        <v>2424</v>
      </c>
      <c r="M701" s="87" t="s">
        <v>3189</v>
      </c>
      <c r="N701" s="125" t="s">
        <v>332</v>
      </c>
      <c r="Q701" s="175">
        <v>1.01</v>
      </c>
    </row>
    <row r="702" spans="1:17" ht="12.75">
      <c r="A702" s="26">
        <v>702</v>
      </c>
      <c r="B702" s="80" t="s">
        <v>284</v>
      </c>
      <c r="C702" s="115"/>
      <c r="D702" s="115" t="s">
        <v>2532</v>
      </c>
      <c r="E702" s="115" t="s">
        <v>2483</v>
      </c>
      <c r="F702" s="115" t="s">
        <v>2667</v>
      </c>
      <c r="G702" s="96" t="s">
        <v>1430</v>
      </c>
      <c r="H702" s="96" t="s">
        <v>1431</v>
      </c>
      <c r="L702" s="87" t="s">
        <v>3190</v>
      </c>
      <c r="M702" s="87" t="s">
        <v>286</v>
      </c>
      <c r="N702" s="125" t="s">
        <v>332</v>
      </c>
      <c r="Q702" s="174">
        <v>1.01</v>
      </c>
    </row>
    <row r="703" spans="1:17" ht="12.75">
      <c r="A703" s="26">
        <v>703</v>
      </c>
      <c r="B703" s="80" t="s">
        <v>284</v>
      </c>
      <c r="C703" s="115"/>
      <c r="D703" s="115" t="s">
        <v>2532</v>
      </c>
      <c r="E703" s="115" t="s">
        <v>2483</v>
      </c>
      <c r="F703" s="115" t="s">
        <v>2667</v>
      </c>
      <c r="G703" s="96" t="s">
        <v>1430</v>
      </c>
      <c r="H703" s="96" t="s">
        <v>1431</v>
      </c>
      <c r="L703" s="87" t="s">
        <v>3191</v>
      </c>
      <c r="M703" s="87" t="s">
        <v>286</v>
      </c>
      <c r="N703" s="125" t="s">
        <v>332</v>
      </c>
      <c r="Q703" s="175">
        <v>1.01</v>
      </c>
    </row>
    <row r="704" spans="1:17" ht="51">
      <c r="A704" s="26">
        <v>704</v>
      </c>
      <c r="B704" s="80" t="s">
        <v>284</v>
      </c>
      <c r="C704" s="115"/>
      <c r="D704" s="115" t="s">
        <v>2532</v>
      </c>
      <c r="E704" s="115" t="s">
        <v>2483</v>
      </c>
      <c r="F704" s="115" t="s">
        <v>1682</v>
      </c>
      <c r="G704" s="96" t="s">
        <v>1430</v>
      </c>
      <c r="H704" s="96" t="s">
        <v>1431</v>
      </c>
      <c r="L704" s="87" t="s">
        <v>3192</v>
      </c>
      <c r="M704" s="87" t="s">
        <v>3193</v>
      </c>
      <c r="N704" s="125" t="s">
        <v>332</v>
      </c>
      <c r="Q704" s="175">
        <v>1.01</v>
      </c>
    </row>
    <row r="705" spans="1:17" ht="51">
      <c r="A705" s="26">
        <v>705</v>
      </c>
      <c r="B705" s="80" t="s">
        <v>284</v>
      </c>
      <c r="C705" s="115"/>
      <c r="D705" s="115" t="s">
        <v>771</v>
      </c>
      <c r="E705" s="115" t="s">
        <v>2499</v>
      </c>
      <c r="F705" s="115" t="s">
        <v>2490</v>
      </c>
      <c r="G705" s="96" t="s">
        <v>1430</v>
      </c>
      <c r="H705" s="96" t="s">
        <v>1431</v>
      </c>
      <c r="L705" s="87" t="s">
        <v>3194</v>
      </c>
      <c r="M705" s="87" t="s">
        <v>1720</v>
      </c>
      <c r="N705" s="125" t="s">
        <v>2019</v>
      </c>
      <c r="Q705" s="175">
        <v>1.01</v>
      </c>
    </row>
    <row r="706" spans="1:17" ht="25.5">
      <c r="A706" s="26">
        <v>706</v>
      </c>
      <c r="B706" s="80" t="s">
        <v>284</v>
      </c>
      <c r="C706" s="115"/>
      <c r="D706" s="115" t="s">
        <v>771</v>
      </c>
      <c r="E706" s="115" t="s">
        <v>2499</v>
      </c>
      <c r="F706" s="115" t="s">
        <v>2490</v>
      </c>
      <c r="G706" s="96" t="s">
        <v>1430</v>
      </c>
      <c r="H706" s="96" t="s">
        <v>1431</v>
      </c>
      <c r="L706" s="87" t="s">
        <v>1721</v>
      </c>
      <c r="M706" s="87" t="s">
        <v>1722</v>
      </c>
      <c r="N706" s="125" t="s">
        <v>332</v>
      </c>
      <c r="Q706" s="175">
        <v>1.01</v>
      </c>
    </row>
    <row r="707" spans="1:17" ht="12.75">
      <c r="A707" s="26">
        <v>707</v>
      </c>
      <c r="B707" s="80" t="s">
        <v>284</v>
      </c>
      <c r="C707" s="115"/>
      <c r="D707" s="115" t="s">
        <v>771</v>
      </c>
      <c r="E707" s="115" t="s">
        <v>2499</v>
      </c>
      <c r="F707" s="115" t="s">
        <v>2692</v>
      </c>
      <c r="G707" s="96" t="s">
        <v>1430</v>
      </c>
      <c r="H707" s="96" t="s">
        <v>1431</v>
      </c>
      <c r="L707" s="87" t="s">
        <v>1723</v>
      </c>
      <c r="M707" s="87" t="s">
        <v>286</v>
      </c>
      <c r="N707" s="125" t="s">
        <v>332</v>
      </c>
      <c r="Q707" s="174">
        <v>1.01</v>
      </c>
    </row>
    <row r="708" spans="1:17" ht="12.75">
      <c r="A708" s="26">
        <v>708</v>
      </c>
      <c r="B708" s="80" t="s">
        <v>284</v>
      </c>
      <c r="C708" s="115"/>
      <c r="D708" s="115" t="s">
        <v>771</v>
      </c>
      <c r="E708" s="115" t="s">
        <v>2499</v>
      </c>
      <c r="F708" s="115" t="s">
        <v>1657</v>
      </c>
      <c r="G708" s="96" t="s">
        <v>1430</v>
      </c>
      <c r="H708" s="96" t="s">
        <v>1431</v>
      </c>
      <c r="L708" s="87" t="s">
        <v>1723</v>
      </c>
      <c r="M708" s="87" t="s">
        <v>286</v>
      </c>
      <c r="N708" s="125" t="s">
        <v>332</v>
      </c>
      <c r="Q708" s="175">
        <v>1.01</v>
      </c>
    </row>
    <row r="709" spans="1:17" ht="25.5">
      <c r="A709" s="26">
        <v>709</v>
      </c>
      <c r="B709" s="80" t="s">
        <v>284</v>
      </c>
      <c r="C709" s="115"/>
      <c r="D709" s="115" t="s">
        <v>771</v>
      </c>
      <c r="E709" s="116">
        <v>9</v>
      </c>
      <c r="F709" s="116">
        <v>18</v>
      </c>
      <c r="G709" s="96" t="s">
        <v>1430</v>
      </c>
      <c r="H709" s="96" t="s">
        <v>1431</v>
      </c>
      <c r="L709" s="87" t="s">
        <v>1724</v>
      </c>
      <c r="M709" s="87" t="s">
        <v>1725</v>
      </c>
      <c r="N709" s="125" t="s">
        <v>332</v>
      </c>
      <c r="Q709" s="174">
        <v>1.01</v>
      </c>
    </row>
    <row r="710" spans="1:17" ht="51">
      <c r="A710" s="26">
        <v>710</v>
      </c>
      <c r="B710" s="80" t="s">
        <v>284</v>
      </c>
      <c r="C710" s="115"/>
      <c r="D710" s="115" t="s">
        <v>771</v>
      </c>
      <c r="E710" s="116">
        <v>9</v>
      </c>
      <c r="F710" s="116">
        <v>20</v>
      </c>
      <c r="G710" s="96" t="s">
        <v>1430</v>
      </c>
      <c r="H710" s="96" t="s">
        <v>1431</v>
      </c>
      <c r="L710" s="87" t="s">
        <v>1726</v>
      </c>
      <c r="M710" s="87" t="s">
        <v>1012</v>
      </c>
      <c r="N710" s="125" t="s">
        <v>2004</v>
      </c>
      <c r="Q710" s="175">
        <v>1.01</v>
      </c>
    </row>
    <row r="711" spans="1:17" ht="12.75">
      <c r="A711" s="26">
        <v>711</v>
      </c>
      <c r="B711" s="80" t="s">
        <v>284</v>
      </c>
      <c r="C711" s="115"/>
      <c r="D711" s="115" t="s">
        <v>771</v>
      </c>
      <c r="E711" s="116">
        <v>9</v>
      </c>
      <c r="F711" s="116">
        <v>22</v>
      </c>
      <c r="G711" s="96" t="s">
        <v>1430</v>
      </c>
      <c r="H711" s="96" t="s">
        <v>1431</v>
      </c>
      <c r="L711" s="87" t="s">
        <v>1013</v>
      </c>
      <c r="M711" s="87" t="s">
        <v>1014</v>
      </c>
      <c r="N711" s="125" t="s">
        <v>332</v>
      </c>
      <c r="Q711" s="175">
        <v>1.01</v>
      </c>
    </row>
    <row r="712" spans="1:17" ht="12.75">
      <c r="A712" s="26">
        <v>712</v>
      </c>
      <c r="B712" s="80" t="s">
        <v>284</v>
      </c>
      <c r="C712" s="115"/>
      <c r="D712" s="115" t="s">
        <v>771</v>
      </c>
      <c r="E712" s="116">
        <v>9</v>
      </c>
      <c r="F712" s="116">
        <v>22</v>
      </c>
      <c r="G712" s="96" t="s">
        <v>2134</v>
      </c>
      <c r="H712" s="96" t="s">
        <v>1431</v>
      </c>
      <c r="L712" s="87" t="s">
        <v>1015</v>
      </c>
      <c r="M712" s="87" t="s">
        <v>1016</v>
      </c>
      <c r="N712" s="125" t="s">
        <v>3125</v>
      </c>
      <c r="O712" s="35">
        <v>7</v>
      </c>
      <c r="Q712" s="175">
        <v>1.02</v>
      </c>
    </row>
    <row r="713" spans="1:17" ht="12.75">
      <c r="A713" s="26">
        <v>713</v>
      </c>
      <c r="B713" s="80" t="s">
        <v>284</v>
      </c>
      <c r="C713" s="115"/>
      <c r="D713" s="115" t="s">
        <v>771</v>
      </c>
      <c r="E713" s="116">
        <v>9</v>
      </c>
      <c r="F713" s="116">
        <v>23</v>
      </c>
      <c r="G713" s="96" t="s">
        <v>2134</v>
      </c>
      <c r="H713" s="96" t="s">
        <v>1431</v>
      </c>
      <c r="L713" s="87" t="s">
        <v>1015</v>
      </c>
      <c r="M713" s="87" t="s">
        <v>1016</v>
      </c>
      <c r="N713" s="125" t="s">
        <v>3125</v>
      </c>
      <c r="O713" s="35">
        <v>7</v>
      </c>
      <c r="Q713" s="175">
        <v>1.02</v>
      </c>
    </row>
    <row r="714" spans="1:17" ht="12.75">
      <c r="A714" s="26">
        <v>714</v>
      </c>
      <c r="B714" s="80" t="s">
        <v>284</v>
      </c>
      <c r="C714" s="115"/>
      <c r="D714" s="115" t="s">
        <v>771</v>
      </c>
      <c r="E714" s="116">
        <v>9</v>
      </c>
      <c r="F714" s="116">
        <v>30</v>
      </c>
      <c r="G714" s="96" t="s">
        <v>1430</v>
      </c>
      <c r="H714" s="96" t="s">
        <v>1431</v>
      </c>
      <c r="L714" s="87" t="s">
        <v>1017</v>
      </c>
      <c r="M714" s="87" t="s">
        <v>286</v>
      </c>
      <c r="N714" s="125" t="s">
        <v>332</v>
      </c>
      <c r="Q714" s="175">
        <v>1.01</v>
      </c>
    </row>
    <row r="715" spans="1:17" ht="51">
      <c r="A715" s="26">
        <v>714</v>
      </c>
      <c r="B715" s="80" t="s">
        <v>284</v>
      </c>
      <c r="C715" s="115"/>
      <c r="D715" s="115" t="s">
        <v>771</v>
      </c>
      <c r="E715" s="116">
        <v>9</v>
      </c>
      <c r="F715" s="116">
        <v>30</v>
      </c>
      <c r="G715" s="96" t="s">
        <v>1430</v>
      </c>
      <c r="H715" s="96" t="s">
        <v>1431</v>
      </c>
      <c r="L715" s="87" t="s">
        <v>1018</v>
      </c>
      <c r="M715" s="87" t="s">
        <v>286</v>
      </c>
      <c r="N715" s="125" t="s">
        <v>2005</v>
      </c>
      <c r="Q715" s="175">
        <v>1.01</v>
      </c>
    </row>
    <row r="716" spans="1:17" ht="12.75">
      <c r="A716" s="26">
        <v>715</v>
      </c>
      <c r="B716" s="80" t="s">
        <v>284</v>
      </c>
      <c r="C716" s="115"/>
      <c r="D716" s="115" t="s">
        <v>771</v>
      </c>
      <c r="E716" s="116">
        <v>9</v>
      </c>
      <c r="F716" s="116">
        <v>32</v>
      </c>
      <c r="G716" s="96" t="s">
        <v>1430</v>
      </c>
      <c r="H716" s="96" t="s">
        <v>1431</v>
      </c>
      <c r="I716" s="62"/>
      <c r="J716" s="59"/>
      <c r="K716" s="61"/>
      <c r="L716" s="87" t="s">
        <v>1017</v>
      </c>
      <c r="M716" s="87" t="s">
        <v>286</v>
      </c>
      <c r="N716" s="124" t="s">
        <v>332</v>
      </c>
      <c r="O716" s="60"/>
      <c r="P716" s="60"/>
      <c r="Q716" s="174">
        <v>1.01</v>
      </c>
    </row>
    <row r="717" spans="1:17" ht="12.75">
      <c r="A717" s="26">
        <v>717</v>
      </c>
      <c r="B717" s="80" t="s">
        <v>284</v>
      </c>
      <c r="C717" s="115"/>
      <c r="D717" s="115" t="s">
        <v>2481</v>
      </c>
      <c r="E717" s="116">
        <v>10</v>
      </c>
      <c r="F717" s="116">
        <v>2</v>
      </c>
      <c r="G717" s="96" t="s">
        <v>1430</v>
      </c>
      <c r="H717" s="96" t="s">
        <v>1431</v>
      </c>
      <c r="L717" s="87" t="s">
        <v>1019</v>
      </c>
      <c r="M717" s="87" t="s">
        <v>286</v>
      </c>
      <c r="N717" s="125" t="s">
        <v>332</v>
      </c>
      <c r="Q717" s="175">
        <v>1.01</v>
      </c>
    </row>
    <row r="718" spans="1:17" ht="25.5">
      <c r="A718" s="26">
        <v>718</v>
      </c>
      <c r="B718" s="80" t="s">
        <v>284</v>
      </c>
      <c r="C718" s="115"/>
      <c r="D718" s="115" t="s">
        <v>2481</v>
      </c>
      <c r="E718" s="116">
        <v>10</v>
      </c>
      <c r="F718" s="116">
        <v>2</v>
      </c>
      <c r="G718" s="96" t="s">
        <v>1430</v>
      </c>
      <c r="H718" s="96" t="s">
        <v>1431</v>
      </c>
      <c r="L718" s="87" t="s">
        <v>1020</v>
      </c>
      <c r="M718" s="87" t="s">
        <v>1021</v>
      </c>
      <c r="N718" s="125" t="s">
        <v>332</v>
      </c>
      <c r="Q718" s="174">
        <v>1.01</v>
      </c>
    </row>
    <row r="719" spans="1:17" ht="25.5">
      <c r="A719" s="26">
        <v>719</v>
      </c>
      <c r="B719" s="80" t="s">
        <v>284</v>
      </c>
      <c r="C719" s="115"/>
      <c r="D719" s="115" t="s">
        <v>2481</v>
      </c>
      <c r="E719" s="116">
        <v>10</v>
      </c>
      <c r="F719" s="116">
        <v>3</v>
      </c>
      <c r="G719" s="96" t="s">
        <v>1430</v>
      </c>
      <c r="H719" s="96" t="s">
        <v>1431</v>
      </c>
      <c r="L719" s="87" t="s">
        <v>1022</v>
      </c>
      <c r="M719" s="87" t="s">
        <v>1023</v>
      </c>
      <c r="N719" s="125" t="s">
        <v>332</v>
      </c>
      <c r="Q719" s="175">
        <v>1.01</v>
      </c>
    </row>
    <row r="720" spans="1:17" ht="12.75">
      <c r="A720" s="26">
        <v>720</v>
      </c>
      <c r="B720" s="80" t="s">
        <v>284</v>
      </c>
      <c r="C720" s="115"/>
      <c r="D720" s="115" t="s">
        <v>2481</v>
      </c>
      <c r="E720" s="116">
        <v>10</v>
      </c>
      <c r="F720" s="116">
        <v>3</v>
      </c>
      <c r="G720" s="96" t="s">
        <v>2134</v>
      </c>
      <c r="H720" s="96" t="s">
        <v>1431</v>
      </c>
      <c r="L720" s="87" t="s">
        <v>1024</v>
      </c>
      <c r="M720" s="87" t="s">
        <v>1025</v>
      </c>
      <c r="N720" s="125" t="s">
        <v>1882</v>
      </c>
      <c r="O720" s="35">
        <v>7</v>
      </c>
      <c r="Q720" s="175">
        <v>1.01</v>
      </c>
    </row>
    <row r="721" spans="1:17" ht="25.5">
      <c r="A721" s="26">
        <v>721</v>
      </c>
      <c r="B721" s="80" t="s">
        <v>284</v>
      </c>
      <c r="C721" s="115"/>
      <c r="D721" s="115" t="s">
        <v>2481</v>
      </c>
      <c r="E721" s="116">
        <v>10</v>
      </c>
      <c r="F721" s="116">
        <v>6</v>
      </c>
      <c r="G721" s="96" t="s">
        <v>1430</v>
      </c>
      <c r="H721" s="96" t="s">
        <v>1431</v>
      </c>
      <c r="L721" s="87" t="s">
        <v>1026</v>
      </c>
      <c r="M721" s="87" t="s">
        <v>286</v>
      </c>
      <c r="N721" s="125" t="s">
        <v>332</v>
      </c>
      <c r="Q721" s="175">
        <v>1.01</v>
      </c>
    </row>
    <row r="722" spans="1:17" ht="12.75">
      <c r="A722" s="26">
        <v>722</v>
      </c>
      <c r="B722" s="80" t="s">
        <v>284</v>
      </c>
      <c r="C722" s="115"/>
      <c r="D722" s="115" t="s">
        <v>2481</v>
      </c>
      <c r="E722" s="116">
        <v>10</v>
      </c>
      <c r="F722" s="116">
        <v>12</v>
      </c>
      <c r="G722" s="96" t="s">
        <v>1430</v>
      </c>
      <c r="H722" s="96" t="s">
        <v>1431</v>
      </c>
      <c r="L722" s="87" t="s">
        <v>1027</v>
      </c>
      <c r="M722" s="87" t="s">
        <v>1025</v>
      </c>
      <c r="N722" s="125" t="s">
        <v>332</v>
      </c>
      <c r="Q722" s="175">
        <v>1.01</v>
      </c>
    </row>
    <row r="723" spans="1:17" ht="114.75">
      <c r="A723" s="26">
        <v>723</v>
      </c>
      <c r="B723" s="80" t="s">
        <v>284</v>
      </c>
      <c r="C723" s="115"/>
      <c r="D723" s="115" t="s">
        <v>772</v>
      </c>
      <c r="E723" s="116">
        <v>10</v>
      </c>
      <c r="F723" s="116">
        <v>16</v>
      </c>
      <c r="G723" s="96" t="s">
        <v>1430</v>
      </c>
      <c r="H723" s="96" t="s">
        <v>1431</v>
      </c>
      <c r="L723" s="87" t="s">
        <v>1028</v>
      </c>
      <c r="M723" s="87" t="s">
        <v>721</v>
      </c>
      <c r="N723" s="125" t="s">
        <v>2003</v>
      </c>
      <c r="Q723" s="174">
        <v>1.01</v>
      </c>
    </row>
    <row r="724" spans="1:17" ht="12.75">
      <c r="A724" s="26">
        <v>724</v>
      </c>
      <c r="B724" s="80" t="s">
        <v>284</v>
      </c>
      <c r="C724" s="115"/>
      <c r="D724" s="115" t="s">
        <v>772</v>
      </c>
      <c r="E724" s="116">
        <v>10</v>
      </c>
      <c r="F724" s="116">
        <v>17</v>
      </c>
      <c r="G724" s="96" t="s">
        <v>1430</v>
      </c>
      <c r="H724" s="96" t="s">
        <v>1431</v>
      </c>
      <c r="L724" s="87" t="s">
        <v>722</v>
      </c>
      <c r="M724" s="87" t="s">
        <v>286</v>
      </c>
      <c r="N724" s="125" t="s">
        <v>332</v>
      </c>
      <c r="Q724" s="175">
        <v>1.01</v>
      </c>
    </row>
    <row r="725" spans="1:17" ht="25.5">
      <c r="A725" s="26">
        <v>725</v>
      </c>
      <c r="B725" s="80" t="s">
        <v>284</v>
      </c>
      <c r="C725" s="115"/>
      <c r="D725" s="115" t="s">
        <v>772</v>
      </c>
      <c r="E725" s="116">
        <v>10</v>
      </c>
      <c r="F725" s="116">
        <v>20</v>
      </c>
      <c r="G725" s="96" t="s">
        <v>1430</v>
      </c>
      <c r="H725" s="96" t="s">
        <v>1431</v>
      </c>
      <c r="L725" s="87" t="s">
        <v>723</v>
      </c>
      <c r="M725" s="87" t="s">
        <v>286</v>
      </c>
      <c r="N725" s="125" t="s">
        <v>332</v>
      </c>
      <c r="Q725" s="174">
        <v>1.01</v>
      </c>
    </row>
    <row r="726" spans="1:17" ht="76.5">
      <c r="A726" s="26">
        <v>726</v>
      </c>
      <c r="B726" s="80" t="s">
        <v>284</v>
      </c>
      <c r="C726" s="115"/>
      <c r="D726" s="115" t="s">
        <v>772</v>
      </c>
      <c r="E726" s="116">
        <v>10</v>
      </c>
      <c r="F726" s="116">
        <v>20</v>
      </c>
      <c r="G726" s="96" t="s">
        <v>1430</v>
      </c>
      <c r="H726" s="96" t="s">
        <v>1431</v>
      </c>
      <c r="L726" s="87" t="s">
        <v>724</v>
      </c>
      <c r="M726" s="87" t="s">
        <v>725</v>
      </c>
      <c r="N726" s="125" t="s">
        <v>2006</v>
      </c>
      <c r="Q726" s="175">
        <v>1.01</v>
      </c>
    </row>
    <row r="727" spans="1:17" ht="12.75">
      <c r="A727" s="26">
        <v>727</v>
      </c>
      <c r="B727" s="80" t="s">
        <v>284</v>
      </c>
      <c r="C727" s="115"/>
      <c r="D727" s="115" t="s">
        <v>772</v>
      </c>
      <c r="E727" s="116">
        <v>10</v>
      </c>
      <c r="F727" s="116">
        <v>23</v>
      </c>
      <c r="G727" s="96" t="s">
        <v>1430</v>
      </c>
      <c r="H727" s="96" t="s">
        <v>1431</v>
      </c>
      <c r="L727" s="87" t="s">
        <v>726</v>
      </c>
      <c r="M727" s="87" t="s">
        <v>727</v>
      </c>
      <c r="N727" s="125" t="s">
        <v>332</v>
      </c>
      <c r="Q727" s="175">
        <v>1.01</v>
      </c>
    </row>
    <row r="728" spans="1:17" ht="38.25">
      <c r="A728" s="26">
        <v>728</v>
      </c>
      <c r="B728" s="80" t="s">
        <v>284</v>
      </c>
      <c r="C728" s="115"/>
      <c r="D728" s="115" t="s">
        <v>772</v>
      </c>
      <c r="E728" s="116">
        <v>10</v>
      </c>
      <c r="F728" s="116">
        <v>24</v>
      </c>
      <c r="G728" s="96" t="s">
        <v>1430</v>
      </c>
      <c r="H728" s="96" t="s">
        <v>1431</v>
      </c>
      <c r="L728" s="87" t="s">
        <v>728</v>
      </c>
      <c r="M728" s="87" t="s">
        <v>729</v>
      </c>
      <c r="N728" s="125" t="s">
        <v>2007</v>
      </c>
      <c r="Q728" s="175">
        <v>1.01</v>
      </c>
    </row>
    <row r="729" spans="1:17" ht="12.75">
      <c r="A729" s="26">
        <v>729</v>
      </c>
      <c r="B729" s="80" t="s">
        <v>284</v>
      </c>
      <c r="C729" s="115"/>
      <c r="D729" s="115" t="s">
        <v>772</v>
      </c>
      <c r="E729" s="116">
        <v>10</v>
      </c>
      <c r="F729" s="116">
        <v>24</v>
      </c>
      <c r="G729" s="96" t="s">
        <v>2134</v>
      </c>
      <c r="H729" s="96" t="s">
        <v>1431</v>
      </c>
      <c r="L729" s="87" t="s">
        <v>1015</v>
      </c>
      <c r="M729" s="87" t="s">
        <v>1016</v>
      </c>
      <c r="N729" s="125" t="s">
        <v>3125</v>
      </c>
      <c r="O729" s="35">
        <v>7</v>
      </c>
      <c r="Q729" s="175">
        <v>1.02</v>
      </c>
    </row>
    <row r="730" spans="1:17" ht="12.75">
      <c r="A730" s="26">
        <v>730</v>
      </c>
      <c r="B730" s="80" t="s">
        <v>284</v>
      </c>
      <c r="C730" s="115"/>
      <c r="D730" s="115" t="s">
        <v>772</v>
      </c>
      <c r="E730" s="116">
        <v>10</v>
      </c>
      <c r="F730" s="116">
        <v>26</v>
      </c>
      <c r="G730" s="96" t="s">
        <v>2134</v>
      </c>
      <c r="H730" s="96" t="s">
        <v>1431</v>
      </c>
      <c r="L730" s="87" t="s">
        <v>1015</v>
      </c>
      <c r="M730" s="87" t="s">
        <v>730</v>
      </c>
      <c r="N730" s="125" t="s">
        <v>3125</v>
      </c>
      <c r="O730" s="35">
        <v>7</v>
      </c>
      <c r="Q730" s="175">
        <v>1.02</v>
      </c>
    </row>
    <row r="731" spans="1:17" ht="25.5">
      <c r="A731" s="26">
        <v>731</v>
      </c>
      <c r="B731" s="80" t="s">
        <v>284</v>
      </c>
      <c r="C731" s="115"/>
      <c r="D731" s="115" t="s">
        <v>772</v>
      </c>
      <c r="E731" s="116">
        <v>10</v>
      </c>
      <c r="F731" s="116">
        <v>27</v>
      </c>
      <c r="G731" s="96" t="s">
        <v>2134</v>
      </c>
      <c r="H731" s="96" t="s">
        <v>1431</v>
      </c>
      <c r="L731" s="87" t="s">
        <v>1015</v>
      </c>
      <c r="M731" s="87" t="s">
        <v>1016</v>
      </c>
      <c r="N731" s="125" t="s">
        <v>1151</v>
      </c>
      <c r="O731" s="35">
        <v>7</v>
      </c>
      <c r="Q731" s="175">
        <v>1.02</v>
      </c>
    </row>
    <row r="732" spans="1:17" ht="38.25">
      <c r="A732" s="26">
        <v>732</v>
      </c>
      <c r="B732" s="80" t="s">
        <v>284</v>
      </c>
      <c r="C732" s="115"/>
      <c r="D732" s="115" t="s">
        <v>772</v>
      </c>
      <c r="E732" s="116">
        <v>10</v>
      </c>
      <c r="F732" s="116">
        <v>28</v>
      </c>
      <c r="G732" s="96" t="s">
        <v>2134</v>
      </c>
      <c r="H732" s="96" t="s">
        <v>1431</v>
      </c>
      <c r="L732" s="87" t="s">
        <v>1015</v>
      </c>
      <c r="M732" s="87" t="s">
        <v>1016</v>
      </c>
      <c r="N732" s="125" t="s">
        <v>2022</v>
      </c>
      <c r="O732" s="35">
        <v>7</v>
      </c>
      <c r="Q732" s="174">
        <v>1.02</v>
      </c>
    </row>
    <row r="733" spans="1:17" ht="12.75">
      <c r="A733" s="26">
        <v>733</v>
      </c>
      <c r="B733" s="80" t="s">
        <v>284</v>
      </c>
      <c r="C733" s="115"/>
      <c r="D733" s="115" t="s">
        <v>772</v>
      </c>
      <c r="E733" s="116">
        <v>10</v>
      </c>
      <c r="F733" s="116">
        <v>31</v>
      </c>
      <c r="G733" s="96" t="s">
        <v>2134</v>
      </c>
      <c r="H733" s="96" t="s">
        <v>1431</v>
      </c>
      <c r="L733" s="87" t="s">
        <v>1015</v>
      </c>
      <c r="M733" s="87" t="s">
        <v>731</v>
      </c>
      <c r="N733" s="125" t="s">
        <v>3125</v>
      </c>
      <c r="O733" s="35">
        <v>7</v>
      </c>
      <c r="Q733" s="175">
        <v>1.02</v>
      </c>
    </row>
    <row r="734" spans="1:17" ht="12.75">
      <c r="A734" s="26">
        <v>734</v>
      </c>
      <c r="B734" s="80" t="s">
        <v>284</v>
      </c>
      <c r="C734" s="115"/>
      <c r="D734" s="115" t="s">
        <v>772</v>
      </c>
      <c r="E734" s="116">
        <v>10</v>
      </c>
      <c r="F734" s="116">
        <v>32</v>
      </c>
      <c r="G734" s="96" t="s">
        <v>2134</v>
      </c>
      <c r="H734" s="96" t="s">
        <v>1431</v>
      </c>
      <c r="L734" s="87" t="s">
        <v>1015</v>
      </c>
      <c r="M734" s="87" t="s">
        <v>2409</v>
      </c>
      <c r="N734" s="125" t="s">
        <v>3125</v>
      </c>
      <c r="O734" s="35">
        <v>7</v>
      </c>
      <c r="Q734" s="174">
        <v>1.02</v>
      </c>
    </row>
    <row r="735" spans="1:17" ht="25.5">
      <c r="A735" s="26">
        <v>735</v>
      </c>
      <c r="B735" s="80" t="s">
        <v>284</v>
      </c>
      <c r="C735" s="115"/>
      <c r="D735" s="115" t="s">
        <v>772</v>
      </c>
      <c r="E735" s="116">
        <v>10</v>
      </c>
      <c r="F735" s="116">
        <v>33</v>
      </c>
      <c r="G735" s="96" t="s">
        <v>2134</v>
      </c>
      <c r="H735" s="96" t="s">
        <v>1431</v>
      </c>
      <c r="L735" s="87" t="s">
        <v>1015</v>
      </c>
      <c r="M735" s="87" t="s">
        <v>732</v>
      </c>
      <c r="N735" s="125" t="s">
        <v>1151</v>
      </c>
      <c r="O735" s="35">
        <v>7</v>
      </c>
      <c r="Q735" s="175">
        <v>1.02</v>
      </c>
    </row>
    <row r="736" spans="1:17" ht="12.75">
      <c r="A736" s="26">
        <v>736</v>
      </c>
      <c r="B736" s="80" t="s">
        <v>284</v>
      </c>
      <c r="C736" s="115"/>
      <c r="D736" s="115" t="s">
        <v>772</v>
      </c>
      <c r="E736" s="116">
        <v>11</v>
      </c>
      <c r="F736" s="116">
        <v>1</v>
      </c>
      <c r="G736" s="96" t="s">
        <v>2134</v>
      </c>
      <c r="H736" s="96" t="s">
        <v>1431</v>
      </c>
      <c r="L736" s="87" t="s">
        <v>1015</v>
      </c>
      <c r="M736" s="87" t="s">
        <v>1016</v>
      </c>
      <c r="N736" s="125" t="s">
        <v>3125</v>
      </c>
      <c r="O736" s="35">
        <v>7</v>
      </c>
      <c r="Q736" s="175">
        <v>1.02</v>
      </c>
    </row>
    <row r="737" spans="1:17" ht="25.5">
      <c r="A737" s="26">
        <v>737</v>
      </c>
      <c r="B737" s="80" t="s">
        <v>284</v>
      </c>
      <c r="C737" s="115"/>
      <c r="D737" s="115" t="s">
        <v>772</v>
      </c>
      <c r="E737" s="116">
        <v>11</v>
      </c>
      <c r="F737" s="116">
        <v>2</v>
      </c>
      <c r="G737" s="96" t="s">
        <v>2134</v>
      </c>
      <c r="H737" s="96" t="s">
        <v>1431</v>
      </c>
      <c r="L737" s="87" t="s">
        <v>1015</v>
      </c>
      <c r="M737" s="87" t="s">
        <v>733</v>
      </c>
      <c r="N737" s="125" t="s">
        <v>1151</v>
      </c>
      <c r="O737" s="35">
        <v>7</v>
      </c>
      <c r="Q737" s="175">
        <v>1.02</v>
      </c>
    </row>
    <row r="738" spans="1:17" ht="25.5">
      <c r="A738" s="57">
        <v>738</v>
      </c>
      <c r="B738" s="80" t="s">
        <v>284</v>
      </c>
      <c r="C738" s="115"/>
      <c r="D738" s="115" t="s">
        <v>772</v>
      </c>
      <c r="E738" s="116">
        <v>11</v>
      </c>
      <c r="F738" s="116">
        <v>3</v>
      </c>
      <c r="G738" s="96" t="s">
        <v>2134</v>
      </c>
      <c r="H738" s="96" t="s">
        <v>1431</v>
      </c>
      <c r="L738" s="87" t="s">
        <v>1015</v>
      </c>
      <c r="M738" s="87" t="s">
        <v>1016</v>
      </c>
      <c r="N738" s="125" t="s">
        <v>1151</v>
      </c>
      <c r="O738" s="35">
        <v>7</v>
      </c>
      <c r="Q738" s="175">
        <v>1.02</v>
      </c>
    </row>
    <row r="739" spans="1:17" ht="12.75">
      <c r="A739" s="57">
        <v>739</v>
      </c>
      <c r="B739" s="80" t="s">
        <v>284</v>
      </c>
      <c r="C739" s="115"/>
      <c r="D739" s="115" t="s">
        <v>772</v>
      </c>
      <c r="E739" s="116">
        <v>11</v>
      </c>
      <c r="F739" s="116">
        <v>6</v>
      </c>
      <c r="G739" s="96" t="s">
        <v>2134</v>
      </c>
      <c r="H739" s="96" t="s">
        <v>1431</v>
      </c>
      <c r="L739" s="87" t="s">
        <v>1015</v>
      </c>
      <c r="M739" s="87" t="s">
        <v>734</v>
      </c>
      <c r="N739" s="125" t="s">
        <v>3125</v>
      </c>
      <c r="O739" s="35">
        <v>7</v>
      </c>
      <c r="Q739" s="174">
        <v>1.02</v>
      </c>
    </row>
    <row r="740" spans="1:17" ht="12.75">
      <c r="A740" s="27">
        <v>740</v>
      </c>
      <c r="B740" s="80" t="s">
        <v>284</v>
      </c>
      <c r="C740" s="115"/>
      <c r="D740" s="115" t="s">
        <v>772</v>
      </c>
      <c r="E740" s="116">
        <v>11</v>
      </c>
      <c r="F740" s="116">
        <v>7</v>
      </c>
      <c r="G740" s="96" t="s">
        <v>1430</v>
      </c>
      <c r="H740" s="96" t="s">
        <v>1431</v>
      </c>
      <c r="L740" s="87" t="s">
        <v>735</v>
      </c>
      <c r="M740" s="87" t="s">
        <v>286</v>
      </c>
      <c r="N740" s="125" t="s">
        <v>332</v>
      </c>
      <c r="Q740" s="175">
        <v>1.01</v>
      </c>
    </row>
    <row r="741" spans="1:17" ht="25.5">
      <c r="A741" s="57">
        <v>741</v>
      </c>
      <c r="B741" s="80" t="s">
        <v>284</v>
      </c>
      <c r="C741" s="115"/>
      <c r="D741" s="115" t="s">
        <v>2502</v>
      </c>
      <c r="E741" s="116">
        <v>11</v>
      </c>
      <c r="F741" s="116">
        <v>8</v>
      </c>
      <c r="G741" s="96" t="s">
        <v>1430</v>
      </c>
      <c r="H741" s="96" t="s">
        <v>1431</v>
      </c>
      <c r="L741" s="87" t="s">
        <v>736</v>
      </c>
      <c r="M741" s="87" t="s">
        <v>737</v>
      </c>
      <c r="N741" s="125" t="s">
        <v>332</v>
      </c>
      <c r="Q741" s="174">
        <v>1.01</v>
      </c>
    </row>
    <row r="742" spans="1:17" ht="25.5">
      <c r="A742" s="57">
        <v>742</v>
      </c>
      <c r="B742" s="80" t="s">
        <v>284</v>
      </c>
      <c r="C742" s="115"/>
      <c r="D742" s="115" t="s">
        <v>2143</v>
      </c>
      <c r="E742" s="116">
        <v>11</v>
      </c>
      <c r="F742" s="116">
        <v>12</v>
      </c>
      <c r="G742" s="96" t="s">
        <v>1430</v>
      </c>
      <c r="H742" s="96" t="s">
        <v>1431</v>
      </c>
      <c r="L742" s="87" t="s">
        <v>2865</v>
      </c>
      <c r="M742" s="87" t="s">
        <v>286</v>
      </c>
      <c r="N742" s="125" t="s">
        <v>332</v>
      </c>
      <c r="Q742" s="175">
        <v>1.01</v>
      </c>
    </row>
    <row r="743" spans="1:17" ht="25.5">
      <c r="A743" s="57">
        <v>743</v>
      </c>
      <c r="B743" s="80" t="s">
        <v>284</v>
      </c>
      <c r="C743" s="115"/>
      <c r="D743" s="115" t="s">
        <v>2143</v>
      </c>
      <c r="E743" s="116">
        <v>11</v>
      </c>
      <c r="F743" s="116">
        <v>13</v>
      </c>
      <c r="G743" s="96" t="s">
        <v>1430</v>
      </c>
      <c r="H743" s="96" t="s">
        <v>1431</v>
      </c>
      <c r="L743" s="87" t="s">
        <v>738</v>
      </c>
      <c r="M743" s="87" t="s">
        <v>739</v>
      </c>
      <c r="N743" s="125" t="s">
        <v>2008</v>
      </c>
      <c r="Q743" s="175">
        <v>1.01</v>
      </c>
    </row>
    <row r="744" spans="1:17" ht="25.5">
      <c r="A744" s="57">
        <v>744</v>
      </c>
      <c r="B744" s="80" t="s">
        <v>284</v>
      </c>
      <c r="C744" s="115"/>
      <c r="D744" s="115" t="s">
        <v>1432</v>
      </c>
      <c r="E744" s="116">
        <v>11</v>
      </c>
      <c r="F744" s="116">
        <v>19</v>
      </c>
      <c r="G744" s="96" t="s">
        <v>1430</v>
      </c>
      <c r="H744" s="96" t="s">
        <v>1431</v>
      </c>
      <c r="L744" s="87" t="s">
        <v>740</v>
      </c>
      <c r="M744" s="87" t="s">
        <v>739</v>
      </c>
      <c r="N744" s="125" t="s">
        <v>2008</v>
      </c>
      <c r="Q744" s="175">
        <v>1.01</v>
      </c>
    </row>
    <row r="745" spans="1:17" ht="25.5">
      <c r="A745" s="57">
        <v>745</v>
      </c>
      <c r="B745" s="80" t="s">
        <v>284</v>
      </c>
      <c r="C745" s="115"/>
      <c r="D745" s="115" t="s">
        <v>1432</v>
      </c>
      <c r="E745" s="116">
        <v>11</v>
      </c>
      <c r="F745" s="116">
        <v>25</v>
      </c>
      <c r="G745" s="96" t="s">
        <v>1430</v>
      </c>
      <c r="H745" s="96" t="s">
        <v>1431</v>
      </c>
      <c r="L745" s="87" t="s">
        <v>741</v>
      </c>
      <c r="M745" s="87" t="s">
        <v>739</v>
      </c>
      <c r="N745" s="125" t="s">
        <v>2008</v>
      </c>
      <c r="Q745" s="175">
        <v>1.01</v>
      </c>
    </row>
    <row r="746" spans="1:17" ht="51">
      <c r="A746" s="27">
        <v>746</v>
      </c>
      <c r="B746" s="79" t="s">
        <v>284</v>
      </c>
      <c r="C746" s="116"/>
      <c r="D746" s="116">
        <v>8.3</v>
      </c>
      <c r="E746" s="116">
        <v>11</v>
      </c>
      <c r="F746" s="116">
        <v>30</v>
      </c>
      <c r="G746" s="96" t="s">
        <v>1430</v>
      </c>
      <c r="H746" s="96" t="s">
        <v>1431</v>
      </c>
      <c r="L746" s="87" t="s">
        <v>742</v>
      </c>
      <c r="M746" s="87" t="s">
        <v>756</v>
      </c>
      <c r="N746" s="125" t="s">
        <v>332</v>
      </c>
      <c r="Q746" s="175">
        <v>1.01</v>
      </c>
    </row>
    <row r="747" spans="1:17" ht="51">
      <c r="A747" s="27">
        <v>747</v>
      </c>
      <c r="B747" s="80" t="s">
        <v>284</v>
      </c>
      <c r="C747" s="115"/>
      <c r="D747" s="115" t="s">
        <v>2489</v>
      </c>
      <c r="E747" s="116">
        <v>12</v>
      </c>
      <c r="F747" s="116">
        <v>2</v>
      </c>
      <c r="G747" s="96" t="s">
        <v>1430</v>
      </c>
      <c r="H747" s="96" t="s">
        <v>1431</v>
      </c>
      <c r="L747" s="87" t="s">
        <v>757</v>
      </c>
      <c r="M747" s="87" t="s">
        <v>758</v>
      </c>
      <c r="N747" s="125" t="s">
        <v>2009</v>
      </c>
      <c r="Q747" s="175">
        <v>1.01</v>
      </c>
    </row>
    <row r="748" spans="1:17" ht="51">
      <c r="A748" s="27">
        <v>748</v>
      </c>
      <c r="B748" s="80" t="s">
        <v>284</v>
      </c>
      <c r="C748" s="115"/>
      <c r="D748" s="115" t="s">
        <v>55</v>
      </c>
      <c r="E748" s="116">
        <v>12</v>
      </c>
      <c r="F748" s="116">
        <v>14</v>
      </c>
      <c r="G748" s="96" t="s">
        <v>1430</v>
      </c>
      <c r="H748" s="96" t="s">
        <v>1431</v>
      </c>
      <c r="L748" s="87" t="s">
        <v>759</v>
      </c>
      <c r="M748" s="87" t="s">
        <v>286</v>
      </c>
      <c r="N748" s="125" t="s">
        <v>2802</v>
      </c>
      <c r="Q748" s="174">
        <v>1.01</v>
      </c>
    </row>
    <row r="749" spans="1:17" ht="12.75">
      <c r="A749" s="27">
        <v>749</v>
      </c>
      <c r="B749" s="80" t="s">
        <v>284</v>
      </c>
      <c r="C749" s="115"/>
      <c r="D749" s="115" t="s">
        <v>55</v>
      </c>
      <c r="E749" s="116">
        <v>12</v>
      </c>
      <c r="F749" s="116">
        <v>15</v>
      </c>
      <c r="G749" s="96" t="s">
        <v>1430</v>
      </c>
      <c r="H749" s="96" t="s">
        <v>1431</v>
      </c>
      <c r="L749" s="87" t="s">
        <v>760</v>
      </c>
      <c r="M749" s="87" t="s">
        <v>286</v>
      </c>
      <c r="N749" s="125" t="s">
        <v>332</v>
      </c>
      <c r="Q749" s="175">
        <v>1.01</v>
      </c>
    </row>
    <row r="750" spans="1:17" ht="12.75">
      <c r="A750" s="27">
        <v>751</v>
      </c>
      <c r="B750" s="80" t="s">
        <v>284</v>
      </c>
      <c r="C750" s="115"/>
      <c r="D750" s="115" t="s">
        <v>773</v>
      </c>
      <c r="E750" s="116">
        <v>12</v>
      </c>
      <c r="F750" s="116">
        <v>18</v>
      </c>
      <c r="G750" s="96" t="s">
        <v>1430</v>
      </c>
      <c r="H750" s="96" t="s">
        <v>1431</v>
      </c>
      <c r="L750" s="87" t="s">
        <v>2410</v>
      </c>
      <c r="M750" s="87" t="s">
        <v>761</v>
      </c>
      <c r="N750" s="125" t="s">
        <v>332</v>
      </c>
      <c r="Q750" s="174">
        <v>1.01</v>
      </c>
    </row>
    <row r="751" spans="1:15" ht="38.25">
      <c r="A751" s="27">
        <v>752</v>
      </c>
      <c r="B751" s="80" t="s">
        <v>284</v>
      </c>
      <c r="C751" s="115"/>
      <c r="D751" s="115" t="s">
        <v>773</v>
      </c>
      <c r="E751" s="116">
        <v>12</v>
      </c>
      <c r="F751" s="116">
        <v>21</v>
      </c>
      <c r="G751" s="96" t="s">
        <v>2134</v>
      </c>
      <c r="H751" s="96" t="s">
        <v>1431</v>
      </c>
      <c r="L751" s="87" t="s">
        <v>762</v>
      </c>
      <c r="M751" s="87" t="s">
        <v>286</v>
      </c>
      <c r="N751" s="125" t="s">
        <v>172</v>
      </c>
      <c r="O751" s="35">
        <v>3</v>
      </c>
    </row>
    <row r="752" spans="1:17" ht="25.5">
      <c r="A752" s="27">
        <v>753</v>
      </c>
      <c r="B752" s="80" t="s">
        <v>284</v>
      </c>
      <c r="C752" s="115"/>
      <c r="D752" s="115" t="s">
        <v>773</v>
      </c>
      <c r="E752" s="116">
        <v>12</v>
      </c>
      <c r="F752" s="116">
        <v>19</v>
      </c>
      <c r="G752" s="96" t="s">
        <v>1430</v>
      </c>
      <c r="H752" s="96" t="s">
        <v>1431</v>
      </c>
      <c r="L752" s="87" t="s">
        <v>2412</v>
      </c>
      <c r="M752" s="87" t="s">
        <v>1449</v>
      </c>
      <c r="N752" s="125" t="s">
        <v>332</v>
      </c>
      <c r="Q752" s="175">
        <v>1.01</v>
      </c>
    </row>
    <row r="753" spans="1:17" ht="12.75">
      <c r="A753" s="27">
        <v>754</v>
      </c>
      <c r="B753" s="80" t="s">
        <v>284</v>
      </c>
      <c r="C753" s="115"/>
      <c r="D753" s="115" t="s">
        <v>773</v>
      </c>
      <c r="E753" s="116">
        <v>12</v>
      </c>
      <c r="F753" s="116">
        <v>27</v>
      </c>
      <c r="G753" s="96" t="s">
        <v>1430</v>
      </c>
      <c r="H753" s="96" t="s">
        <v>1431</v>
      </c>
      <c r="L753" s="87" t="s">
        <v>2428</v>
      </c>
      <c r="M753" s="87" t="s">
        <v>763</v>
      </c>
      <c r="N753" s="125" t="s">
        <v>332</v>
      </c>
      <c r="Q753" s="175">
        <v>1.01</v>
      </c>
    </row>
    <row r="754" spans="1:17" ht="25.5">
      <c r="A754" s="27">
        <v>755</v>
      </c>
      <c r="B754" s="80" t="s">
        <v>284</v>
      </c>
      <c r="C754" s="115"/>
      <c r="D754" s="115" t="s">
        <v>773</v>
      </c>
      <c r="E754" s="116">
        <v>12</v>
      </c>
      <c r="F754" s="116">
        <v>27</v>
      </c>
      <c r="G754" s="96" t="s">
        <v>1430</v>
      </c>
      <c r="H754" s="96" t="s">
        <v>1431</v>
      </c>
      <c r="L754" s="87" t="s">
        <v>764</v>
      </c>
      <c r="M754" s="87" t="s">
        <v>286</v>
      </c>
      <c r="N754" s="125" t="s">
        <v>332</v>
      </c>
      <c r="Q754" s="175">
        <v>1.01</v>
      </c>
    </row>
    <row r="755" spans="1:17" ht="25.5">
      <c r="A755" s="27">
        <v>756</v>
      </c>
      <c r="B755" s="80" t="s">
        <v>284</v>
      </c>
      <c r="C755" s="115"/>
      <c r="D755" s="115" t="s">
        <v>773</v>
      </c>
      <c r="E755" s="116">
        <v>12</v>
      </c>
      <c r="F755" s="116">
        <v>30</v>
      </c>
      <c r="G755" s="96" t="s">
        <v>1430</v>
      </c>
      <c r="H755" s="96" t="s">
        <v>1431</v>
      </c>
      <c r="L755" s="87" t="s">
        <v>764</v>
      </c>
      <c r="M755" s="87" t="s">
        <v>286</v>
      </c>
      <c r="N755" s="125" t="s">
        <v>332</v>
      </c>
      <c r="Q755" s="174">
        <v>1.01</v>
      </c>
    </row>
    <row r="756" spans="1:17" ht="25.5">
      <c r="A756" s="27">
        <v>757</v>
      </c>
      <c r="B756" s="80" t="s">
        <v>284</v>
      </c>
      <c r="C756" s="115"/>
      <c r="D756" s="115" t="s">
        <v>1645</v>
      </c>
      <c r="E756" s="116">
        <v>12</v>
      </c>
      <c r="F756" s="116">
        <v>36</v>
      </c>
      <c r="G756" s="96" t="s">
        <v>1430</v>
      </c>
      <c r="H756" s="96" t="s">
        <v>1431</v>
      </c>
      <c r="L756" s="87" t="s">
        <v>2865</v>
      </c>
      <c r="M756" s="87" t="s">
        <v>286</v>
      </c>
      <c r="N756" s="125" t="s">
        <v>332</v>
      </c>
      <c r="Q756" s="175">
        <v>1.01</v>
      </c>
    </row>
    <row r="757" spans="1:17" ht="38.25">
      <c r="A757" s="27">
        <v>758</v>
      </c>
      <c r="B757" s="80" t="s">
        <v>284</v>
      </c>
      <c r="C757" s="115"/>
      <c r="D757" s="115" t="s">
        <v>1645</v>
      </c>
      <c r="E757" s="116">
        <v>12</v>
      </c>
      <c r="F757" s="116">
        <v>37</v>
      </c>
      <c r="G757" s="96" t="s">
        <v>1430</v>
      </c>
      <c r="H757" s="96" t="s">
        <v>1431</v>
      </c>
      <c r="L757" s="87" t="s">
        <v>765</v>
      </c>
      <c r="M757" s="87" t="s">
        <v>766</v>
      </c>
      <c r="N757" s="125" t="s">
        <v>332</v>
      </c>
      <c r="Q757" s="174">
        <v>1.01</v>
      </c>
    </row>
    <row r="758" spans="1:17" ht="12.75">
      <c r="A758" s="27">
        <v>759</v>
      </c>
      <c r="B758" s="80" t="s">
        <v>284</v>
      </c>
      <c r="C758" s="115"/>
      <c r="D758" s="115" t="s">
        <v>1645</v>
      </c>
      <c r="E758" s="116">
        <v>13</v>
      </c>
      <c r="F758" s="116">
        <v>1</v>
      </c>
      <c r="G758" s="96" t="s">
        <v>1430</v>
      </c>
      <c r="H758" s="96" t="s">
        <v>1431</v>
      </c>
      <c r="L758" s="87" t="s">
        <v>767</v>
      </c>
      <c r="M758" s="87" t="s">
        <v>286</v>
      </c>
      <c r="N758" s="125" t="s">
        <v>332</v>
      </c>
      <c r="Q758" s="175">
        <v>1.01</v>
      </c>
    </row>
    <row r="759" spans="1:17" ht="25.5">
      <c r="A759" s="27">
        <v>760</v>
      </c>
      <c r="B759" s="80" t="s">
        <v>284</v>
      </c>
      <c r="C759" s="115"/>
      <c r="D759" s="115" t="s">
        <v>1645</v>
      </c>
      <c r="E759" s="116">
        <v>13</v>
      </c>
      <c r="F759" s="116">
        <v>1</v>
      </c>
      <c r="G759" s="96" t="s">
        <v>1430</v>
      </c>
      <c r="H759" s="96" t="s">
        <v>1431</v>
      </c>
      <c r="L759" s="87" t="s">
        <v>768</v>
      </c>
      <c r="M759" s="87" t="s">
        <v>1156</v>
      </c>
      <c r="N759" s="125" t="s">
        <v>332</v>
      </c>
      <c r="Q759" s="175">
        <v>1.01</v>
      </c>
    </row>
    <row r="760" spans="1:17" ht="25.5">
      <c r="A760" s="27">
        <v>761</v>
      </c>
      <c r="B760" s="80" t="s">
        <v>284</v>
      </c>
      <c r="C760" s="115"/>
      <c r="D760" s="115" t="s">
        <v>1645</v>
      </c>
      <c r="E760" s="116">
        <v>13</v>
      </c>
      <c r="F760" s="116">
        <v>3</v>
      </c>
      <c r="G760" s="96" t="s">
        <v>1430</v>
      </c>
      <c r="H760" s="96" t="s">
        <v>1431</v>
      </c>
      <c r="L760" s="87" t="s">
        <v>2396</v>
      </c>
      <c r="M760" s="87" t="s">
        <v>1157</v>
      </c>
      <c r="N760" s="125" t="s">
        <v>332</v>
      </c>
      <c r="Q760" s="175">
        <v>1.01</v>
      </c>
    </row>
    <row r="761" spans="1:17" ht="25.5">
      <c r="A761" s="27">
        <v>762</v>
      </c>
      <c r="B761" s="80" t="s">
        <v>284</v>
      </c>
      <c r="C761" s="115"/>
      <c r="D761" s="115" t="s">
        <v>1645</v>
      </c>
      <c r="E761" s="116">
        <v>13</v>
      </c>
      <c r="F761" s="116">
        <v>4</v>
      </c>
      <c r="G761" s="96" t="s">
        <v>1430</v>
      </c>
      <c r="H761" s="96" t="s">
        <v>1431</v>
      </c>
      <c r="L761" s="87" t="s">
        <v>1158</v>
      </c>
      <c r="M761" s="87" t="s">
        <v>1159</v>
      </c>
      <c r="N761" s="125" t="s">
        <v>332</v>
      </c>
      <c r="Q761" s="175">
        <v>1.01</v>
      </c>
    </row>
    <row r="762" spans="1:17" ht="38.25">
      <c r="A762" s="27">
        <v>763</v>
      </c>
      <c r="B762" s="80" t="s">
        <v>284</v>
      </c>
      <c r="C762" s="115"/>
      <c r="D762" s="115" t="s">
        <v>1645</v>
      </c>
      <c r="E762" s="116">
        <v>13</v>
      </c>
      <c r="F762" s="116">
        <v>4</v>
      </c>
      <c r="G762" s="96" t="s">
        <v>1430</v>
      </c>
      <c r="H762" s="96" t="s">
        <v>1431</v>
      </c>
      <c r="L762" s="87" t="s">
        <v>3421</v>
      </c>
      <c r="M762" s="87" t="s">
        <v>2780</v>
      </c>
      <c r="N762" s="125" t="s">
        <v>2803</v>
      </c>
      <c r="Q762" s="175">
        <v>1.01</v>
      </c>
    </row>
    <row r="763" spans="1:17" ht="12.75">
      <c r="A763" s="27">
        <v>764</v>
      </c>
      <c r="B763" s="80" t="s">
        <v>284</v>
      </c>
      <c r="C763" s="115"/>
      <c r="D763" s="115" t="s">
        <v>1645</v>
      </c>
      <c r="E763" s="116">
        <v>13</v>
      </c>
      <c r="F763" s="116">
        <v>4</v>
      </c>
      <c r="G763" s="96" t="s">
        <v>1430</v>
      </c>
      <c r="H763" s="96" t="s">
        <v>1431</v>
      </c>
      <c r="L763" s="87" t="s">
        <v>2781</v>
      </c>
      <c r="M763" s="87" t="s">
        <v>2782</v>
      </c>
      <c r="N763" s="125" t="s">
        <v>2804</v>
      </c>
      <c r="Q763" s="175">
        <v>1.01</v>
      </c>
    </row>
    <row r="764" spans="1:17" ht="25.5">
      <c r="A764" s="27">
        <v>765</v>
      </c>
      <c r="B764" s="80" t="s">
        <v>284</v>
      </c>
      <c r="C764" s="115"/>
      <c r="D764" s="115" t="s">
        <v>1645</v>
      </c>
      <c r="E764" s="116">
        <v>13</v>
      </c>
      <c r="F764" s="116">
        <v>5</v>
      </c>
      <c r="G764" s="96" t="s">
        <v>1430</v>
      </c>
      <c r="H764" s="96" t="s">
        <v>1431</v>
      </c>
      <c r="L764" s="87" t="s">
        <v>2783</v>
      </c>
      <c r="M764" s="87" t="s">
        <v>1160</v>
      </c>
      <c r="N764" s="125" t="s">
        <v>2805</v>
      </c>
      <c r="Q764" s="174">
        <v>1.01</v>
      </c>
    </row>
    <row r="765" spans="1:17" ht="12.75">
      <c r="A765" s="27">
        <v>766</v>
      </c>
      <c r="B765" s="80" t="s">
        <v>284</v>
      </c>
      <c r="C765" s="115"/>
      <c r="D765" s="115" t="s">
        <v>1645</v>
      </c>
      <c r="E765" s="116">
        <v>13</v>
      </c>
      <c r="F765" s="116">
        <v>6</v>
      </c>
      <c r="G765" s="96" t="s">
        <v>1430</v>
      </c>
      <c r="H765" s="96" t="s">
        <v>1431</v>
      </c>
      <c r="L765" s="87" t="s">
        <v>1161</v>
      </c>
      <c r="M765" s="87" t="s">
        <v>1162</v>
      </c>
      <c r="N765" s="125" t="s">
        <v>1540</v>
      </c>
      <c r="Q765" s="175">
        <v>1.01</v>
      </c>
    </row>
    <row r="766" spans="1:17" ht="25.5">
      <c r="A766" s="27">
        <v>767</v>
      </c>
      <c r="B766" s="80" t="s">
        <v>284</v>
      </c>
      <c r="C766" s="115"/>
      <c r="D766" s="115" t="s">
        <v>1645</v>
      </c>
      <c r="E766" s="116">
        <v>13</v>
      </c>
      <c r="F766" s="116">
        <v>7</v>
      </c>
      <c r="G766" s="96" t="s">
        <v>1430</v>
      </c>
      <c r="H766" s="96" t="s">
        <v>1431</v>
      </c>
      <c r="L766" s="87" t="s">
        <v>1163</v>
      </c>
      <c r="M766" s="87" t="s">
        <v>286</v>
      </c>
      <c r="N766" s="125" t="s">
        <v>332</v>
      </c>
      <c r="Q766" s="174">
        <v>1.01</v>
      </c>
    </row>
    <row r="767" spans="1:17" ht="51">
      <c r="A767" s="27">
        <v>767</v>
      </c>
      <c r="B767" s="80" t="s">
        <v>284</v>
      </c>
      <c r="C767" s="115"/>
      <c r="D767" s="115" t="s">
        <v>1645</v>
      </c>
      <c r="E767" s="116">
        <v>13</v>
      </c>
      <c r="F767" s="116">
        <v>7</v>
      </c>
      <c r="G767" s="96" t="s">
        <v>1430</v>
      </c>
      <c r="H767" s="96" t="s">
        <v>1431</v>
      </c>
      <c r="L767" s="87" t="s">
        <v>759</v>
      </c>
      <c r="M767" s="87" t="s">
        <v>286</v>
      </c>
      <c r="N767" s="125" t="s">
        <v>2802</v>
      </c>
      <c r="Q767" s="175">
        <v>1.01</v>
      </c>
    </row>
    <row r="768" spans="1:17" ht="12.75">
      <c r="A768" s="27">
        <v>768</v>
      </c>
      <c r="B768" s="80" t="s">
        <v>284</v>
      </c>
      <c r="C768" s="115"/>
      <c r="D768" s="115" t="s">
        <v>2144</v>
      </c>
      <c r="E768" s="116">
        <v>13</v>
      </c>
      <c r="F768" s="116">
        <v>13</v>
      </c>
      <c r="G768" s="96" t="s">
        <v>1430</v>
      </c>
      <c r="H768" s="96" t="s">
        <v>1431</v>
      </c>
      <c r="L768" s="87" t="s">
        <v>735</v>
      </c>
      <c r="M768" s="87" t="s">
        <v>286</v>
      </c>
      <c r="N768" s="125" t="s">
        <v>332</v>
      </c>
      <c r="Q768" s="175">
        <v>1.01</v>
      </c>
    </row>
    <row r="769" spans="1:15" ht="38.25">
      <c r="A769" s="27">
        <v>769</v>
      </c>
      <c r="B769" s="80" t="s">
        <v>284</v>
      </c>
      <c r="C769" s="115"/>
      <c r="D769" s="115" t="s">
        <v>1655</v>
      </c>
      <c r="E769" s="116">
        <v>13</v>
      </c>
      <c r="F769" s="116">
        <v>17</v>
      </c>
      <c r="G769" s="96" t="s">
        <v>2134</v>
      </c>
      <c r="H769" s="96" t="s">
        <v>1431</v>
      </c>
      <c r="L769" s="87" t="s">
        <v>1164</v>
      </c>
      <c r="M769" s="87" t="s">
        <v>286</v>
      </c>
      <c r="N769" s="125" t="s">
        <v>169</v>
      </c>
      <c r="O769" s="35">
        <v>3</v>
      </c>
    </row>
    <row r="770" spans="1:16" ht="51">
      <c r="A770" s="27">
        <v>770</v>
      </c>
      <c r="B770" s="80" t="s">
        <v>284</v>
      </c>
      <c r="C770" s="115"/>
      <c r="D770" s="115" t="s">
        <v>1655</v>
      </c>
      <c r="E770" s="116">
        <v>13</v>
      </c>
      <c r="F770" s="116">
        <v>17</v>
      </c>
      <c r="G770" s="96" t="s">
        <v>2134</v>
      </c>
      <c r="H770" s="96" t="s">
        <v>1431</v>
      </c>
      <c r="L770" s="87" t="s">
        <v>1165</v>
      </c>
      <c r="M770" s="87" t="s">
        <v>286</v>
      </c>
      <c r="N770" s="55" t="s">
        <v>2356</v>
      </c>
      <c r="O770" s="35">
        <v>3</v>
      </c>
      <c r="P770" s="35">
        <v>10</v>
      </c>
    </row>
    <row r="771" spans="1:17" ht="25.5">
      <c r="A771" s="27">
        <v>771</v>
      </c>
      <c r="B771" s="80" t="s">
        <v>284</v>
      </c>
      <c r="C771" s="115"/>
      <c r="D771" s="115" t="s">
        <v>1655</v>
      </c>
      <c r="E771" s="116">
        <v>13</v>
      </c>
      <c r="F771" s="116">
        <v>17</v>
      </c>
      <c r="G771" s="96" t="s">
        <v>1430</v>
      </c>
      <c r="H771" s="96" t="s">
        <v>1431</v>
      </c>
      <c r="L771" s="87" t="s">
        <v>2396</v>
      </c>
      <c r="M771" s="87" t="s">
        <v>1166</v>
      </c>
      <c r="N771" s="125" t="s">
        <v>332</v>
      </c>
      <c r="Q771" s="174">
        <v>1.01</v>
      </c>
    </row>
    <row r="772" spans="1:17" ht="25.5">
      <c r="A772" s="27">
        <v>772</v>
      </c>
      <c r="B772" s="80" t="s">
        <v>284</v>
      </c>
      <c r="C772" s="115"/>
      <c r="D772" s="115" t="s">
        <v>1655</v>
      </c>
      <c r="E772" s="116">
        <v>13</v>
      </c>
      <c r="F772" s="116">
        <v>21</v>
      </c>
      <c r="G772" s="96" t="s">
        <v>1430</v>
      </c>
      <c r="H772" s="96" t="s">
        <v>1431</v>
      </c>
      <c r="L772" s="87" t="s">
        <v>1167</v>
      </c>
      <c r="M772" s="87" t="s">
        <v>286</v>
      </c>
      <c r="N772" s="125" t="s">
        <v>2806</v>
      </c>
      <c r="Q772" s="175">
        <v>1.01</v>
      </c>
    </row>
    <row r="773" spans="1:17" ht="38.25">
      <c r="A773" s="27">
        <v>773</v>
      </c>
      <c r="B773" s="80" t="s">
        <v>284</v>
      </c>
      <c r="C773" s="115"/>
      <c r="D773" s="115" t="s">
        <v>1655</v>
      </c>
      <c r="E773" s="116">
        <v>13</v>
      </c>
      <c r="F773" s="116">
        <v>23</v>
      </c>
      <c r="G773" s="96" t="s">
        <v>1430</v>
      </c>
      <c r="H773" s="96" t="s">
        <v>1431</v>
      </c>
      <c r="L773" s="87" t="s">
        <v>1168</v>
      </c>
      <c r="M773" s="87" t="s">
        <v>1169</v>
      </c>
      <c r="N773" s="125" t="s">
        <v>332</v>
      </c>
      <c r="Q773" s="174">
        <v>1.01</v>
      </c>
    </row>
    <row r="774" spans="1:17" ht="38.25">
      <c r="A774" s="27">
        <v>774</v>
      </c>
      <c r="B774" s="79" t="s">
        <v>284</v>
      </c>
      <c r="C774" s="115"/>
      <c r="D774" s="115" t="s">
        <v>1655</v>
      </c>
      <c r="E774" s="116">
        <v>13</v>
      </c>
      <c r="F774" s="116">
        <v>23</v>
      </c>
      <c r="G774" s="96" t="s">
        <v>1430</v>
      </c>
      <c r="H774" s="96" t="s">
        <v>1431</v>
      </c>
      <c r="L774" s="87" t="s">
        <v>1170</v>
      </c>
      <c r="M774" s="87" t="s">
        <v>1171</v>
      </c>
      <c r="N774" s="125" t="s">
        <v>332</v>
      </c>
      <c r="Q774" s="175">
        <v>1.01</v>
      </c>
    </row>
    <row r="775" spans="1:17" ht="38.25">
      <c r="A775" s="27">
        <v>775</v>
      </c>
      <c r="B775" s="80" t="s">
        <v>284</v>
      </c>
      <c r="C775" s="115"/>
      <c r="D775" s="115" t="s">
        <v>2145</v>
      </c>
      <c r="E775" s="116">
        <v>13</v>
      </c>
      <c r="F775" s="116">
        <v>27</v>
      </c>
      <c r="G775" s="96" t="s">
        <v>1430</v>
      </c>
      <c r="H775" s="96" t="s">
        <v>1431</v>
      </c>
      <c r="L775" s="87" t="s">
        <v>1172</v>
      </c>
      <c r="M775" s="87" t="s">
        <v>2793</v>
      </c>
      <c r="N775" s="125" t="s">
        <v>332</v>
      </c>
      <c r="Q775" s="175">
        <v>1.01</v>
      </c>
    </row>
    <row r="776" spans="1:17" ht="25.5">
      <c r="A776" s="27">
        <v>776</v>
      </c>
      <c r="B776" s="80" t="s">
        <v>284</v>
      </c>
      <c r="C776" s="115"/>
      <c r="D776" s="115" t="s">
        <v>2146</v>
      </c>
      <c r="E776" s="116">
        <v>13</v>
      </c>
      <c r="F776" s="116">
        <v>30</v>
      </c>
      <c r="G776" s="96" t="s">
        <v>1430</v>
      </c>
      <c r="H776" s="96" t="s">
        <v>1431</v>
      </c>
      <c r="L776" s="87" t="s">
        <v>2794</v>
      </c>
      <c r="M776" s="87" t="s">
        <v>286</v>
      </c>
      <c r="N776" s="125" t="s">
        <v>332</v>
      </c>
      <c r="Q776" s="175">
        <v>1.01</v>
      </c>
    </row>
    <row r="777" spans="1:17" ht="25.5">
      <c r="A777" s="27">
        <v>777</v>
      </c>
      <c r="B777" s="79" t="s">
        <v>284</v>
      </c>
      <c r="C777" s="115"/>
      <c r="D777" s="115" t="s">
        <v>1660</v>
      </c>
      <c r="E777" s="116">
        <v>13</v>
      </c>
      <c r="F777" s="116">
        <v>30</v>
      </c>
      <c r="G777" s="96" t="s">
        <v>1430</v>
      </c>
      <c r="H777" s="96" t="s">
        <v>1431</v>
      </c>
      <c r="L777" s="87" t="s">
        <v>2396</v>
      </c>
      <c r="M777" s="87" t="s">
        <v>2795</v>
      </c>
      <c r="N777" s="125" t="s">
        <v>332</v>
      </c>
      <c r="Q777" s="175">
        <v>1.01</v>
      </c>
    </row>
    <row r="778" spans="1:17" ht="25.5">
      <c r="A778" s="27">
        <v>778</v>
      </c>
      <c r="B778" s="80" t="s">
        <v>284</v>
      </c>
      <c r="C778" s="115"/>
      <c r="D778" s="115" t="s">
        <v>1660</v>
      </c>
      <c r="E778" s="116">
        <v>14</v>
      </c>
      <c r="F778" s="116">
        <v>1</v>
      </c>
      <c r="G778" s="96" t="s">
        <v>1430</v>
      </c>
      <c r="H778" s="96" t="s">
        <v>1431</v>
      </c>
      <c r="L778" s="87" t="s">
        <v>2796</v>
      </c>
      <c r="M778" s="87" t="s">
        <v>2797</v>
      </c>
      <c r="N778" s="125" t="s">
        <v>332</v>
      </c>
      <c r="Q778" s="175">
        <v>1.01</v>
      </c>
    </row>
    <row r="779" spans="1:17" ht="38.25">
      <c r="A779" s="27">
        <v>779</v>
      </c>
      <c r="B779" s="80" t="s">
        <v>284</v>
      </c>
      <c r="C779" s="115"/>
      <c r="D779" s="115" t="s">
        <v>1660</v>
      </c>
      <c r="E779" s="116">
        <v>14</v>
      </c>
      <c r="F779" s="116">
        <v>11</v>
      </c>
      <c r="G779" s="96" t="s">
        <v>1430</v>
      </c>
      <c r="H779" s="96" t="s">
        <v>1431</v>
      </c>
      <c r="L779" s="87" t="s">
        <v>1267</v>
      </c>
      <c r="M779" s="87" t="s">
        <v>1268</v>
      </c>
      <c r="N779" s="125" t="s">
        <v>332</v>
      </c>
      <c r="Q779" s="175">
        <v>1.01</v>
      </c>
    </row>
    <row r="780" spans="1:17" ht="25.5">
      <c r="A780" s="27">
        <v>780</v>
      </c>
      <c r="B780" s="80" t="s">
        <v>284</v>
      </c>
      <c r="C780" s="115"/>
      <c r="D780" s="115" t="s">
        <v>717</v>
      </c>
      <c r="E780" s="116">
        <v>14</v>
      </c>
      <c r="F780" s="116">
        <v>20</v>
      </c>
      <c r="G780" s="96" t="s">
        <v>1430</v>
      </c>
      <c r="H780" s="96" t="s">
        <v>1431</v>
      </c>
      <c r="L780" s="87" t="s">
        <v>2400</v>
      </c>
      <c r="M780" s="87" t="s">
        <v>1269</v>
      </c>
      <c r="N780" s="125" t="s">
        <v>332</v>
      </c>
      <c r="Q780" s="174">
        <v>1.01</v>
      </c>
    </row>
    <row r="781" spans="1:17" ht="25.5">
      <c r="A781" s="27">
        <v>781</v>
      </c>
      <c r="B781" s="79" t="s">
        <v>284</v>
      </c>
      <c r="C781" s="115"/>
      <c r="D781" s="115" t="s">
        <v>717</v>
      </c>
      <c r="E781" s="116">
        <v>14</v>
      </c>
      <c r="F781" s="116">
        <v>22</v>
      </c>
      <c r="G781" s="96" t="s">
        <v>1430</v>
      </c>
      <c r="H781" s="96" t="s">
        <v>1431</v>
      </c>
      <c r="L781" s="87" t="s">
        <v>2865</v>
      </c>
      <c r="M781" s="87" t="s">
        <v>286</v>
      </c>
      <c r="N781" s="125" t="s">
        <v>332</v>
      </c>
      <c r="Q781" s="175">
        <v>1.01</v>
      </c>
    </row>
    <row r="782" spans="1:17" ht="12.75">
      <c r="A782" s="27">
        <v>782</v>
      </c>
      <c r="B782" s="80" t="s">
        <v>284</v>
      </c>
      <c r="C782" s="115"/>
      <c r="D782" s="115" t="s">
        <v>717</v>
      </c>
      <c r="E782" s="116">
        <v>14</v>
      </c>
      <c r="F782" s="116">
        <v>22</v>
      </c>
      <c r="G782" s="96" t="s">
        <v>1430</v>
      </c>
      <c r="H782" s="96" t="s">
        <v>1431</v>
      </c>
      <c r="L782" s="87" t="s">
        <v>1113</v>
      </c>
      <c r="M782" s="87" t="s">
        <v>286</v>
      </c>
      <c r="N782" s="125" t="s">
        <v>332</v>
      </c>
      <c r="Q782" s="174">
        <v>1.01</v>
      </c>
    </row>
    <row r="783" spans="1:17" ht="25.5">
      <c r="A783" s="27">
        <v>783</v>
      </c>
      <c r="B783" s="80" t="s">
        <v>284</v>
      </c>
      <c r="C783" s="115"/>
      <c r="D783" s="115" t="s">
        <v>717</v>
      </c>
      <c r="E783" s="116">
        <v>14</v>
      </c>
      <c r="F783" s="116">
        <v>23</v>
      </c>
      <c r="G783" s="96" t="s">
        <v>1430</v>
      </c>
      <c r="H783" s="96" t="s">
        <v>1431</v>
      </c>
      <c r="L783" s="87" t="s">
        <v>1114</v>
      </c>
      <c r="M783" s="87" t="s">
        <v>1115</v>
      </c>
      <c r="N783" s="125" t="s">
        <v>332</v>
      </c>
      <c r="Q783" s="175">
        <v>1.01</v>
      </c>
    </row>
    <row r="784" spans="1:17" ht="102">
      <c r="A784" s="57">
        <v>784</v>
      </c>
      <c r="B784" s="80" t="s">
        <v>284</v>
      </c>
      <c r="C784" s="115"/>
      <c r="D784" s="115" t="s">
        <v>717</v>
      </c>
      <c r="E784" s="116">
        <v>14</v>
      </c>
      <c r="F784" s="116">
        <v>23</v>
      </c>
      <c r="G784" s="96" t="s">
        <v>1430</v>
      </c>
      <c r="H784" s="96" t="s">
        <v>1431</v>
      </c>
      <c r="L784" s="87" t="s">
        <v>1961</v>
      </c>
      <c r="M784" s="87" t="s">
        <v>1962</v>
      </c>
      <c r="N784" s="125" t="s">
        <v>2011</v>
      </c>
      <c r="Q784" s="175">
        <v>1.01</v>
      </c>
    </row>
    <row r="785" spans="1:17" ht="25.5">
      <c r="A785" s="27">
        <v>785</v>
      </c>
      <c r="B785" s="79" t="s">
        <v>284</v>
      </c>
      <c r="C785" s="115"/>
      <c r="D785" s="115" t="s">
        <v>718</v>
      </c>
      <c r="E785" s="116">
        <v>14</v>
      </c>
      <c r="F785" s="116">
        <v>25</v>
      </c>
      <c r="G785" s="96" t="s">
        <v>1430</v>
      </c>
      <c r="H785" s="96" t="s">
        <v>1431</v>
      </c>
      <c r="L785" s="87" t="s">
        <v>2865</v>
      </c>
      <c r="M785" s="87" t="s">
        <v>286</v>
      </c>
      <c r="N785" s="125" t="s">
        <v>332</v>
      </c>
      <c r="Q785" s="175">
        <v>1.01</v>
      </c>
    </row>
    <row r="786" spans="1:17" ht="12.75">
      <c r="A786" s="27">
        <v>786</v>
      </c>
      <c r="B786" s="80" t="s">
        <v>284</v>
      </c>
      <c r="C786" s="115"/>
      <c r="D786" s="115" t="s">
        <v>718</v>
      </c>
      <c r="E786" s="116">
        <v>14</v>
      </c>
      <c r="F786" s="116">
        <v>28</v>
      </c>
      <c r="G786" s="96" t="s">
        <v>1430</v>
      </c>
      <c r="H786" s="96" t="s">
        <v>1431</v>
      </c>
      <c r="L786" s="87" t="s">
        <v>1963</v>
      </c>
      <c r="M786" s="87" t="s">
        <v>286</v>
      </c>
      <c r="N786" s="125" t="s">
        <v>332</v>
      </c>
      <c r="Q786" s="175">
        <v>1.01</v>
      </c>
    </row>
    <row r="787" spans="1:17" ht="25.5">
      <c r="A787" s="27">
        <v>787</v>
      </c>
      <c r="B787" s="80" t="s">
        <v>284</v>
      </c>
      <c r="C787" s="115"/>
      <c r="D787" s="115" t="s">
        <v>2922</v>
      </c>
      <c r="E787" s="116">
        <v>14</v>
      </c>
      <c r="F787" s="116">
        <v>39</v>
      </c>
      <c r="G787" s="96" t="s">
        <v>1430</v>
      </c>
      <c r="H787" s="96" t="s">
        <v>1431</v>
      </c>
      <c r="L787" s="87" t="s">
        <v>2865</v>
      </c>
      <c r="M787" s="87" t="s">
        <v>286</v>
      </c>
      <c r="N787" s="125" t="s">
        <v>332</v>
      </c>
      <c r="Q787" s="174">
        <v>1.01</v>
      </c>
    </row>
    <row r="788" spans="1:17" ht="12.75">
      <c r="A788" s="27">
        <v>788</v>
      </c>
      <c r="B788" s="80" t="s">
        <v>284</v>
      </c>
      <c r="C788" s="115"/>
      <c r="D788" s="115" t="s">
        <v>2922</v>
      </c>
      <c r="E788" s="116">
        <v>14</v>
      </c>
      <c r="F788" s="116">
        <v>40</v>
      </c>
      <c r="G788" s="96" t="s">
        <v>1430</v>
      </c>
      <c r="H788" s="96" t="s">
        <v>1431</v>
      </c>
      <c r="L788" s="87" t="s">
        <v>1964</v>
      </c>
      <c r="M788" s="87" t="s">
        <v>286</v>
      </c>
      <c r="N788" s="125" t="s">
        <v>332</v>
      </c>
      <c r="Q788" s="175">
        <v>1.01</v>
      </c>
    </row>
    <row r="789" spans="1:17" ht="25.5">
      <c r="A789" s="27">
        <v>789</v>
      </c>
      <c r="B789" s="80" t="s">
        <v>284</v>
      </c>
      <c r="C789" s="115"/>
      <c r="D789" s="115" t="s">
        <v>2922</v>
      </c>
      <c r="E789" s="116">
        <v>14</v>
      </c>
      <c r="F789" s="116">
        <v>40</v>
      </c>
      <c r="G789" s="96" t="s">
        <v>1430</v>
      </c>
      <c r="H789" s="96" t="s">
        <v>1431</v>
      </c>
      <c r="L789" s="87" t="s">
        <v>723</v>
      </c>
      <c r="M789" s="87" t="s">
        <v>286</v>
      </c>
      <c r="N789" s="125" t="s">
        <v>332</v>
      </c>
      <c r="Q789" s="174">
        <v>1.01</v>
      </c>
    </row>
    <row r="790" spans="1:17" ht="25.5">
      <c r="A790" s="27">
        <v>790</v>
      </c>
      <c r="B790" s="80" t="s">
        <v>284</v>
      </c>
      <c r="C790" s="115"/>
      <c r="D790" s="115" t="s">
        <v>2922</v>
      </c>
      <c r="E790" s="116">
        <v>14</v>
      </c>
      <c r="F790" s="116">
        <v>41</v>
      </c>
      <c r="G790" s="96" t="s">
        <v>1430</v>
      </c>
      <c r="H790" s="96" t="s">
        <v>1431</v>
      </c>
      <c r="L790" s="87" t="s">
        <v>726</v>
      </c>
      <c r="M790" s="87" t="s">
        <v>1965</v>
      </c>
      <c r="N790" s="125" t="s">
        <v>2010</v>
      </c>
      <c r="Q790" s="175">
        <v>1.01</v>
      </c>
    </row>
    <row r="791" spans="1:17" ht="25.5">
      <c r="A791" s="27">
        <v>791</v>
      </c>
      <c r="B791" s="80" t="s">
        <v>284</v>
      </c>
      <c r="C791" s="115"/>
      <c r="D791" s="115" t="s">
        <v>2138</v>
      </c>
      <c r="E791" s="116">
        <v>15</v>
      </c>
      <c r="F791" s="116">
        <v>1</v>
      </c>
      <c r="G791" s="96" t="s">
        <v>1430</v>
      </c>
      <c r="H791" s="96" t="s">
        <v>1431</v>
      </c>
      <c r="L791" s="87" t="s">
        <v>1966</v>
      </c>
      <c r="M791" s="87" t="s">
        <v>286</v>
      </c>
      <c r="N791" s="125" t="s">
        <v>332</v>
      </c>
      <c r="Q791" s="175">
        <v>1.01</v>
      </c>
    </row>
    <row r="792" spans="1:17" ht="12.75">
      <c r="A792" s="27">
        <v>792</v>
      </c>
      <c r="B792" s="80" t="s">
        <v>284</v>
      </c>
      <c r="C792" s="115"/>
      <c r="D792" s="115" t="s">
        <v>2138</v>
      </c>
      <c r="E792" s="116">
        <v>15</v>
      </c>
      <c r="F792" s="116">
        <v>15</v>
      </c>
      <c r="G792" s="96" t="s">
        <v>1430</v>
      </c>
      <c r="H792" s="96" t="s">
        <v>1431</v>
      </c>
      <c r="I792" s="62"/>
      <c r="J792" s="59"/>
      <c r="K792" s="61"/>
      <c r="L792" s="87" t="s">
        <v>1967</v>
      </c>
      <c r="M792" s="87" t="s">
        <v>286</v>
      </c>
      <c r="N792" s="124" t="s">
        <v>332</v>
      </c>
      <c r="O792" s="60"/>
      <c r="P792" s="60"/>
      <c r="Q792" s="175">
        <v>1.01</v>
      </c>
    </row>
    <row r="793" spans="1:17" ht="25.5">
      <c r="A793" s="27">
        <v>793</v>
      </c>
      <c r="B793" s="80" t="s">
        <v>284</v>
      </c>
      <c r="C793" s="115"/>
      <c r="D793" s="115" t="s">
        <v>2147</v>
      </c>
      <c r="E793" s="116">
        <v>15</v>
      </c>
      <c r="F793" s="116">
        <v>18</v>
      </c>
      <c r="G793" s="96" t="s">
        <v>1430</v>
      </c>
      <c r="H793" s="96" t="s">
        <v>1431</v>
      </c>
      <c r="L793" s="87" t="s">
        <v>2865</v>
      </c>
      <c r="M793" s="87" t="s">
        <v>286</v>
      </c>
      <c r="N793" s="125" t="s">
        <v>332</v>
      </c>
      <c r="Q793" s="175">
        <v>1.01</v>
      </c>
    </row>
    <row r="794" spans="1:17" ht="51">
      <c r="A794" s="27">
        <v>794</v>
      </c>
      <c r="B794" s="80" t="s">
        <v>284</v>
      </c>
      <c r="C794" s="115"/>
      <c r="D794" s="115" t="s">
        <v>2147</v>
      </c>
      <c r="E794" s="116">
        <v>15</v>
      </c>
      <c r="F794" s="116">
        <v>19</v>
      </c>
      <c r="G794" s="96" t="s">
        <v>1430</v>
      </c>
      <c r="H794" s="96" t="s">
        <v>1431</v>
      </c>
      <c r="L794" s="87" t="s">
        <v>1961</v>
      </c>
      <c r="M794" s="87" t="s">
        <v>1968</v>
      </c>
      <c r="N794" s="125" t="s">
        <v>1458</v>
      </c>
      <c r="Q794" s="175">
        <v>1.01</v>
      </c>
    </row>
    <row r="795" spans="1:17" ht="25.5">
      <c r="A795" s="27">
        <v>795</v>
      </c>
      <c r="B795" s="80" t="s">
        <v>284</v>
      </c>
      <c r="C795" s="115"/>
      <c r="D795" s="115" t="s">
        <v>776</v>
      </c>
      <c r="E795" s="116">
        <v>15</v>
      </c>
      <c r="F795" s="116">
        <v>21</v>
      </c>
      <c r="G795" s="96" t="s">
        <v>1430</v>
      </c>
      <c r="H795" s="96" t="s">
        <v>1431</v>
      </c>
      <c r="L795" s="87" t="s">
        <v>2865</v>
      </c>
      <c r="M795" s="87" t="s">
        <v>286</v>
      </c>
      <c r="N795" s="125" t="s">
        <v>332</v>
      </c>
      <c r="Q795" s="175">
        <v>1.01</v>
      </c>
    </row>
    <row r="796" spans="1:17" ht="63.75">
      <c r="A796" s="27">
        <v>796</v>
      </c>
      <c r="B796" s="80" t="s">
        <v>284</v>
      </c>
      <c r="C796" s="115"/>
      <c r="D796" s="115" t="s">
        <v>776</v>
      </c>
      <c r="E796" s="116">
        <v>15</v>
      </c>
      <c r="F796" s="116">
        <v>23</v>
      </c>
      <c r="G796" s="96" t="s">
        <v>1430</v>
      </c>
      <c r="H796" s="96" t="s">
        <v>1431</v>
      </c>
      <c r="L796" s="87" t="s">
        <v>1969</v>
      </c>
      <c r="M796" s="87" t="s">
        <v>1203</v>
      </c>
      <c r="N796" s="125" t="s">
        <v>332</v>
      </c>
      <c r="Q796" s="174">
        <v>1.01</v>
      </c>
    </row>
    <row r="797" spans="1:17" ht="38.25">
      <c r="A797" s="27">
        <v>797</v>
      </c>
      <c r="B797" s="80" t="s">
        <v>284</v>
      </c>
      <c r="C797" s="115"/>
      <c r="D797" s="115" t="s">
        <v>1905</v>
      </c>
      <c r="E797" s="116">
        <v>15</v>
      </c>
      <c r="F797" s="116">
        <v>34</v>
      </c>
      <c r="G797" s="96" t="s">
        <v>1430</v>
      </c>
      <c r="H797" s="96" t="s">
        <v>1431</v>
      </c>
      <c r="L797" s="87" t="s">
        <v>2865</v>
      </c>
      <c r="M797" s="87" t="s">
        <v>286</v>
      </c>
      <c r="N797" s="90" t="s">
        <v>2372</v>
      </c>
      <c r="Q797" s="175">
        <v>1.02</v>
      </c>
    </row>
    <row r="798" spans="1:17" ht="76.5">
      <c r="A798" s="27">
        <v>798</v>
      </c>
      <c r="B798" s="80" t="s">
        <v>284</v>
      </c>
      <c r="C798" s="115"/>
      <c r="D798" s="115" t="s">
        <v>1905</v>
      </c>
      <c r="E798" s="116">
        <v>15</v>
      </c>
      <c r="F798" s="116">
        <v>37</v>
      </c>
      <c r="G798" s="96" t="s">
        <v>1430</v>
      </c>
      <c r="H798" s="96" t="s">
        <v>1431</v>
      </c>
      <c r="L798" s="87" t="s">
        <v>1969</v>
      </c>
      <c r="M798" s="87" t="s">
        <v>1204</v>
      </c>
      <c r="N798" s="90" t="s">
        <v>2372</v>
      </c>
      <c r="Q798" s="174">
        <v>1.02</v>
      </c>
    </row>
    <row r="799" spans="1:17" ht="38.25">
      <c r="A799" s="27">
        <v>799</v>
      </c>
      <c r="B799" s="80" t="s">
        <v>284</v>
      </c>
      <c r="C799" s="115"/>
      <c r="D799" s="115" t="s">
        <v>1905</v>
      </c>
      <c r="E799" s="116">
        <v>15</v>
      </c>
      <c r="F799" s="116">
        <v>40</v>
      </c>
      <c r="G799" s="96" t="s">
        <v>1430</v>
      </c>
      <c r="H799" s="96" t="s">
        <v>1431</v>
      </c>
      <c r="L799" s="87" t="s">
        <v>1205</v>
      </c>
      <c r="M799" s="87" t="s">
        <v>753</v>
      </c>
      <c r="N799" s="90" t="s">
        <v>2372</v>
      </c>
      <c r="Q799" s="175">
        <v>1.02</v>
      </c>
    </row>
    <row r="800" spans="1:17" ht="38.25">
      <c r="A800" s="27">
        <v>800</v>
      </c>
      <c r="B800" s="80" t="s">
        <v>284</v>
      </c>
      <c r="C800" s="115"/>
      <c r="D800" s="115" t="s">
        <v>1905</v>
      </c>
      <c r="E800" s="116">
        <v>15</v>
      </c>
      <c r="F800" s="116">
        <v>40</v>
      </c>
      <c r="G800" s="96" t="s">
        <v>1430</v>
      </c>
      <c r="H800" s="96" t="s">
        <v>1431</v>
      </c>
      <c r="L800" s="87" t="s">
        <v>754</v>
      </c>
      <c r="M800" s="87" t="s">
        <v>286</v>
      </c>
      <c r="N800" s="90" t="s">
        <v>2372</v>
      </c>
      <c r="Q800" s="175">
        <v>1.02</v>
      </c>
    </row>
    <row r="801" spans="1:15" ht="38.25">
      <c r="A801" s="27">
        <v>801</v>
      </c>
      <c r="B801" s="80" t="s">
        <v>284</v>
      </c>
      <c r="C801" s="115"/>
      <c r="D801" s="115" t="s">
        <v>1905</v>
      </c>
      <c r="E801" s="116">
        <v>15</v>
      </c>
      <c r="F801" s="116">
        <v>41</v>
      </c>
      <c r="G801" s="96" t="s">
        <v>2134</v>
      </c>
      <c r="H801" s="96" t="s">
        <v>1431</v>
      </c>
      <c r="L801" s="87" t="s">
        <v>755</v>
      </c>
      <c r="M801" s="87" t="s">
        <v>190</v>
      </c>
      <c r="N801" s="125" t="s">
        <v>343</v>
      </c>
      <c r="O801" s="35">
        <v>3</v>
      </c>
    </row>
    <row r="802" spans="1:17" ht="38.25">
      <c r="A802" s="27">
        <v>802</v>
      </c>
      <c r="B802" s="80" t="s">
        <v>284</v>
      </c>
      <c r="C802" s="115"/>
      <c r="D802" s="115" t="s">
        <v>1905</v>
      </c>
      <c r="E802" s="116">
        <v>16</v>
      </c>
      <c r="F802" s="116">
        <v>2</v>
      </c>
      <c r="G802" s="96" t="s">
        <v>1430</v>
      </c>
      <c r="H802" s="96" t="s">
        <v>1431</v>
      </c>
      <c r="L802" s="87" t="s">
        <v>191</v>
      </c>
      <c r="M802" s="87" t="s">
        <v>192</v>
      </c>
      <c r="N802" s="90" t="s">
        <v>2372</v>
      </c>
      <c r="Q802" s="175">
        <v>1.02</v>
      </c>
    </row>
    <row r="803" spans="1:17" ht="38.25">
      <c r="A803" s="27">
        <v>803</v>
      </c>
      <c r="B803" s="80" t="s">
        <v>284</v>
      </c>
      <c r="C803" s="115"/>
      <c r="D803" s="115" t="s">
        <v>1905</v>
      </c>
      <c r="E803" s="116">
        <v>16</v>
      </c>
      <c r="F803" s="116">
        <v>7</v>
      </c>
      <c r="G803" s="96" t="s">
        <v>1430</v>
      </c>
      <c r="H803" s="96" t="s">
        <v>1431</v>
      </c>
      <c r="L803" s="87" t="s">
        <v>193</v>
      </c>
      <c r="M803" s="87" t="s">
        <v>194</v>
      </c>
      <c r="N803" s="90" t="s">
        <v>2372</v>
      </c>
      <c r="Q803" s="174">
        <v>1.02</v>
      </c>
    </row>
    <row r="804" spans="1:17" ht="38.25">
      <c r="A804" s="27">
        <v>804</v>
      </c>
      <c r="B804" s="80" t="s">
        <v>284</v>
      </c>
      <c r="C804" s="115"/>
      <c r="D804" s="115" t="s">
        <v>1905</v>
      </c>
      <c r="E804" s="116">
        <v>16</v>
      </c>
      <c r="F804" s="116">
        <v>10</v>
      </c>
      <c r="G804" s="96" t="s">
        <v>1430</v>
      </c>
      <c r="H804" s="96" t="s">
        <v>1431</v>
      </c>
      <c r="L804" s="87" t="s">
        <v>195</v>
      </c>
      <c r="M804" s="87" t="s">
        <v>286</v>
      </c>
      <c r="N804" s="90" t="s">
        <v>2372</v>
      </c>
      <c r="Q804" s="175">
        <v>1.02</v>
      </c>
    </row>
    <row r="805" spans="1:17" ht="51">
      <c r="A805" s="27">
        <v>805</v>
      </c>
      <c r="B805" s="80" t="s">
        <v>284</v>
      </c>
      <c r="C805" s="115"/>
      <c r="D805" s="115" t="s">
        <v>1905</v>
      </c>
      <c r="E805" s="116">
        <v>16</v>
      </c>
      <c r="F805" s="116">
        <v>13</v>
      </c>
      <c r="G805" s="96" t="s">
        <v>1430</v>
      </c>
      <c r="H805" s="96" t="s">
        <v>1431</v>
      </c>
      <c r="L805" s="87" t="s">
        <v>3201</v>
      </c>
      <c r="M805" s="87" t="s">
        <v>3202</v>
      </c>
      <c r="N805" s="90" t="s">
        <v>1033</v>
      </c>
      <c r="Q805" s="175">
        <v>1.02</v>
      </c>
    </row>
    <row r="806" spans="1:17" ht="25.5">
      <c r="A806" s="27">
        <v>806</v>
      </c>
      <c r="B806" s="80" t="s">
        <v>284</v>
      </c>
      <c r="C806" s="115"/>
      <c r="D806" s="115" t="s">
        <v>2690</v>
      </c>
      <c r="E806" s="116">
        <v>16</v>
      </c>
      <c r="F806" s="116">
        <v>15</v>
      </c>
      <c r="G806" s="96" t="s">
        <v>1430</v>
      </c>
      <c r="H806" s="96" t="s">
        <v>1431</v>
      </c>
      <c r="L806" s="87" t="s">
        <v>2865</v>
      </c>
      <c r="M806" s="87" t="s">
        <v>286</v>
      </c>
      <c r="N806" s="125" t="s">
        <v>332</v>
      </c>
      <c r="Q806" s="175">
        <v>1.01</v>
      </c>
    </row>
    <row r="807" spans="1:17" ht="25.5">
      <c r="A807" s="27">
        <v>807</v>
      </c>
      <c r="B807" s="80" t="s">
        <v>284</v>
      </c>
      <c r="C807" s="115"/>
      <c r="D807" s="115" t="s">
        <v>2690</v>
      </c>
      <c r="E807" s="116">
        <v>16</v>
      </c>
      <c r="F807" s="116">
        <v>16</v>
      </c>
      <c r="G807" s="96" t="s">
        <v>1430</v>
      </c>
      <c r="H807" s="96" t="s">
        <v>1431</v>
      </c>
      <c r="L807" s="87" t="s">
        <v>3203</v>
      </c>
      <c r="M807" s="87" t="s">
        <v>3204</v>
      </c>
      <c r="N807" s="125" t="s">
        <v>332</v>
      </c>
      <c r="Q807" s="175">
        <v>1.01</v>
      </c>
    </row>
    <row r="808" spans="1:15" ht="25.5">
      <c r="A808" s="27">
        <v>808</v>
      </c>
      <c r="B808" s="80" t="s">
        <v>284</v>
      </c>
      <c r="C808" s="115"/>
      <c r="D808" s="115" t="s">
        <v>2690</v>
      </c>
      <c r="E808" s="116">
        <v>16</v>
      </c>
      <c r="F808" s="116">
        <v>19</v>
      </c>
      <c r="G808" s="96" t="s">
        <v>2134</v>
      </c>
      <c r="H808" s="96" t="s">
        <v>1431</v>
      </c>
      <c r="L808" s="87" t="s">
        <v>3205</v>
      </c>
      <c r="M808" s="87" t="s">
        <v>3206</v>
      </c>
      <c r="N808" s="125" t="s">
        <v>2623</v>
      </c>
      <c r="O808" s="35">
        <v>8</v>
      </c>
    </row>
    <row r="809" spans="1:17" ht="25.5">
      <c r="A809" s="27">
        <v>809</v>
      </c>
      <c r="B809" s="80" t="s">
        <v>284</v>
      </c>
      <c r="C809" s="115"/>
      <c r="D809" s="115" t="s">
        <v>2690</v>
      </c>
      <c r="E809" s="116">
        <v>16</v>
      </c>
      <c r="F809" s="116">
        <v>19</v>
      </c>
      <c r="G809" s="96" t="s">
        <v>1430</v>
      </c>
      <c r="H809" s="96" t="s">
        <v>1431</v>
      </c>
      <c r="L809" s="87" t="s">
        <v>3207</v>
      </c>
      <c r="M809" s="87" t="s">
        <v>3208</v>
      </c>
      <c r="N809" s="125" t="s">
        <v>2373</v>
      </c>
      <c r="Q809" s="175">
        <v>1.01</v>
      </c>
    </row>
    <row r="810" spans="1:17" ht="12.75">
      <c r="A810" s="27">
        <v>810</v>
      </c>
      <c r="B810" s="80" t="s">
        <v>284</v>
      </c>
      <c r="C810" s="115"/>
      <c r="D810" s="115" t="s">
        <v>1779</v>
      </c>
      <c r="E810" s="116">
        <v>16</v>
      </c>
      <c r="F810" s="116">
        <v>27</v>
      </c>
      <c r="G810" s="96" t="s">
        <v>1430</v>
      </c>
      <c r="H810" s="96" t="s">
        <v>1431</v>
      </c>
      <c r="L810" s="87" t="s">
        <v>3209</v>
      </c>
      <c r="M810" s="87" t="s">
        <v>286</v>
      </c>
      <c r="N810" s="125" t="s">
        <v>332</v>
      </c>
      <c r="Q810" s="175">
        <v>1.01</v>
      </c>
    </row>
    <row r="811" spans="1:17" ht="25.5">
      <c r="A811" s="27">
        <v>811</v>
      </c>
      <c r="B811" s="80" t="s">
        <v>284</v>
      </c>
      <c r="C811" s="115"/>
      <c r="D811" s="115" t="s">
        <v>1779</v>
      </c>
      <c r="E811" s="116">
        <v>16</v>
      </c>
      <c r="F811" s="116">
        <v>27</v>
      </c>
      <c r="G811" s="96" t="s">
        <v>1430</v>
      </c>
      <c r="H811" s="96" t="s">
        <v>1431</v>
      </c>
      <c r="L811" s="87" t="s">
        <v>2865</v>
      </c>
      <c r="M811" s="87" t="s">
        <v>286</v>
      </c>
      <c r="N811" s="125" t="s">
        <v>332</v>
      </c>
      <c r="Q811" s="175">
        <v>1.01</v>
      </c>
    </row>
    <row r="812" spans="1:17" ht="25.5">
      <c r="A812" s="27">
        <v>812</v>
      </c>
      <c r="B812" s="80" t="s">
        <v>284</v>
      </c>
      <c r="C812" s="115"/>
      <c r="D812" s="115" t="s">
        <v>1779</v>
      </c>
      <c r="E812" s="116">
        <v>16</v>
      </c>
      <c r="F812" s="116">
        <v>31</v>
      </c>
      <c r="G812" s="96" t="s">
        <v>1430</v>
      </c>
      <c r="H812" s="96" t="s">
        <v>1431</v>
      </c>
      <c r="L812" s="87" t="s">
        <v>3210</v>
      </c>
      <c r="M812" s="87" t="s">
        <v>3211</v>
      </c>
      <c r="N812" s="125" t="s">
        <v>332</v>
      </c>
      <c r="Q812" s="175">
        <v>1.01</v>
      </c>
    </row>
    <row r="813" spans="1:17" ht="25.5">
      <c r="A813" s="27">
        <v>813</v>
      </c>
      <c r="B813" s="80" t="s">
        <v>284</v>
      </c>
      <c r="C813" s="115"/>
      <c r="D813" s="115" t="s">
        <v>1779</v>
      </c>
      <c r="E813" s="116">
        <v>16</v>
      </c>
      <c r="F813" s="116">
        <v>32</v>
      </c>
      <c r="G813" s="96" t="s">
        <v>1430</v>
      </c>
      <c r="H813" s="96" t="s">
        <v>1431</v>
      </c>
      <c r="L813" s="87" t="s">
        <v>3210</v>
      </c>
      <c r="M813" s="87" t="s">
        <v>3211</v>
      </c>
      <c r="N813" s="125" t="s">
        <v>332</v>
      </c>
      <c r="Q813" s="175">
        <v>1.01</v>
      </c>
    </row>
    <row r="814" spans="1:17" ht="12.75">
      <c r="A814" s="27">
        <v>814</v>
      </c>
      <c r="B814" s="79" t="s">
        <v>284</v>
      </c>
      <c r="C814" s="115"/>
      <c r="D814" s="115" t="s">
        <v>1779</v>
      </c>
      <c r="E814" s="116">
        <v>16</v>
      </c>
      <c r="F814" s="116">
        <v>34</v>
      </c>
      <c r="G814" s="96" t="s">
        <v>1430</v>
      </c>
      <c r="H814" s="96" t="s">
        <v>1431</v>
      </c>
      <c r="L814" s="87" t="s">
        <v>3212</v>
      </c>
      <c r="M814" s="87" t="s">
        <v>156</v>
      </c>
      <c r="N814" s="125" t="s">
        <v>332</v>
      </c>
      <c r="Q814" s="175">
        <v>1.01</v>
      </c>
    </row>
    <row r="815" spans="1:15" ht="25.5">
      <c r="A815" s="27">
        <v>815</v>
      </c>
      <c r="B815" s="80" t="s">
        <v>284</v>
      </c>
      <c r="C815" s="115"/>
      <c r="D815" s="115" t="s">
        <v>1779</v>
      </c>
      <c r="E815" s="116">
        <v>16</v>
      </c>
      <c r="F815" s="116">
        <v>36</v>
      </c>
      <c r="G815" s="96" t="s">
        <v>2134</v>
      </c>
      <c r="H815" s="96" t="s">
        <v>1431</v>
      </c>
      <c r="L815" s="87" t="s">
        <v>1596</v>
      </c>
      <c r="M815" s="87" t="s">
        <v>1527</v>
      </c>
      <c r="N815" s="125" t="s">
        <v>2878</v>
      </c>
      <c r="O815" s="35">
        <v>8</v>
      </c>
    </row>
    <row r="816" spans="1:17" ht="12.75">
      <c r="A816" s="27">
        <v>816</v>
      </c>
      <c r="B816" s="80" t="s">
        <v>284</v>
      </c>
      <c r="C816" s="115"/>
      <c r="D816" s="115" t="s">
        <v>223</v>
      </c>
      <c r="E816" s="116">
        <v>16</v>
      </c>
      <c r="F816" s="116">
        <v>39</v>
      </c>
      <c r="G816" s="96" t="s">
        <v>1430</v>
      </c>
      <c r="H816" s="96" t="s">
        <v>1431</v>
      </c>
      <c r="L816" s="87" t="s">
        <v>1528</v>
      </c>
      <c r="M816" s="87" t="s">
        <v>1529</v>
      </c>
      <c r="N816" s="125" t="s">
        <v>332</v>
      </c>
      <c r="Q816" s="175">
        <v>1.01</v>
      </c>
    </row>
    <row r="817" spans="1:17" ht="38.25">
      <c r="A817" s="27">
        <v>817</v>
      </c>
      <c r="B817" s="80" t="s">
        <v>284</v>
      </c>
      <c r="C817" s="115"/>
      <c r="D817" s="115" t="s">
        <v>223</v>
      </c>
      <c r="E817" s="116">
        <v>17</v>
      </c>
      <c r="F817" s="116">
        <v>1</v>
      </c>
      <c r="G817" s="96" t="s">
        <v>1430</v>
      </c>
      <c r="H817" s="96" t="s">
        <v>1431</v>
      </c>
      <c r="L817" s="87" t="s">
        <v>1530</v>
      </c>
      <c r="M817" s="87" t="s">
        <v>1531</v>
      </c>
      <c r="N817" s="125" t="s">
        <v>332</v>
      </c>
      <c r="Q817" s="175">
        <v>1.01</v>
      </c>
    </row>
    <row r="818" spans="1:17" ht="12.75">
      <c r="A818" s="27">
        <v>818</v>
      </c>
      <c r="B818" s="80" t="s">
        <v>284</v>
      </c>
      <c r="C818" s="115"/>
      <c r="D818" s="115" t="s">
        <v>223</v>
      </c>
      <c r="E818" s="116">
        <v>17</v>
      </c>
      <c r="F818" s="116">
        <v>7</v>
      </c>
      <c r="G818" s="96" t="s">
        <v>1430</v>
      </c>
      <c r="H818" s="96" t="s">
        <v>1431</v>
      </c>
      <c r="L818" s="87" t="s">
        <v>1532</v>
      </c>
      <c r="M818" s="87" t="s">
        <v>286</v>
      </c>
      <c r="N818" s="125" t="s">
        <v>332</v>
      </c>
      <c r="Q818" s="175">
        <v>1.01</v>
      </c>
    </row>
    <row r="819" spans="1:17" ht="12.75">
      <c r="A819" s="27">
        <v>819</v>
      </c>
      <c r="B819" s="80" t="s">
        <v>284</v>
      </c>
      <c r="C819" s="115"/>
      <c r="D819" s="115" t="s">
        <v>2148</v>
      </c>
      <c r="E819" s="116">
        <v>17</v>
      </c>
      <c r="F819" s="116">
        <v>11</v>
      </c>
      <c r="G819" s="96" t="s">
        <v>1430</v>
      </c>
      <c r="H819" s="96" t="s">
        <v>1431</v>
      </c>
      <c r="L819" s="87" t="s">
        <v>1533</v>
      </c>
      <c r="M819" s="87" t="s">
        <v>909</v>
      </c>
      <c r="N819" s="125" t="s">
        <v>332</v>
      </c>
      <c r="Q819" s="175">
        <v>1.01</v>
      </c>
    </row>
    <row r="820" spans="1:17" ht="25.5">
      <c r="A820" s="27">
        <v>820</v>
      </c>
      <c r="B820" s="80" t="s">
        <v>284</v>
      </c>
      <c r="C820" s="115"/>
      <c r="D820" s="115" t="s">
        <v>2149</v>
      </c>
      <c r="E820" s="116">
        <v>17</v>
      </c>
      <c r="F820" s="116">
        <v>12</v>
      </c>
      <c r="G820" s="96" t="s">
        <v>1430</v>
      </c>
      <c r="H820" s="96" t="s">
        <v>1431</v>
      </c>
      <c r="L820" s="87" t="s">
        <v>910</v>
      </c>
      <c r="M820" s="87" t="s">
        <v>911</v>
      </c>
      <c r="N820" s="125" t="s">
        <v>332</v>
      </c>
      <c r="Q820" s="175">
        <v>1.01</v>
      </c>
    </row>
    <row r="821" spans="1:17" ht="12.75">
      <c r="A821" s="27">
        <v>821</v>
      </c>
      <c r="B821" s="80" t="s">
        <v>284</v>
      </c>
      <c r="C821" s="115"/>
      <c r="D821" s="115" t="s">
        <v>225</v>
      </c>
      <c r="E821" s="116">
        <v>17</v>
      </c>
      <c r="F821" s="116">
        <v>26</v>
      </c>
      <c r="G821" s="96" t="s">
        <v>1430</v>
      </c>
      <c r="H821" s="96" t="s">
        <v>1431</v>
      </c>
      <c r="L821" s="87" t="s">
        <v>1528</v>
      </c>
      <c r="M821" s="87" t="s">
        <v>912</v>
      </c>
      <c r="N821" s="125" t="s">
        <v>332</v>
      </c>
      <c r="Q821" s="175">
        <v>1.01</v>
      </c>
    </row>
    <row r="822" spans="1:17" ht="38.25">
      <c r="A822" s="27">
        <v>822</v>
      </c>
      <c r="B822" s="80" t="s">
        <v>284</v>
      </c>
      <c r="C822" s="115"/>
      <c r="D822" s="115" t="s">
        <v>225</v>
      </c>
      <c r="E822" s="116">
        <v>17</v>
      </c>
      <c r="F822" s="116">
        <v>27</v>
      </c>
      <c r="G822" s="96" t="s">
        <v>1430</v>
      </c>
      <c r="H822" s="96" t="s">
        <v>1431</v>
      </c>
      <c r="L822" s="87" t="s">
        <v>913</v>
      </c>
      <c r="M822" s="87" t="s">
        <v>914</v>
      </c>
      <c r="N822" s="125" t="s">
        <v>332</v>
      </c>
      <c r="Q822" s="175">
        <v>1.01</v>
      </c>
    </row>
    <row r="823" spans="1:17" ht="38.25">
      <c r="A823" s="27">
        <v>823</v>
      </c>
      <c r="B823" s="80" t="s">
        <v>284</v>
      </c>
      <c r="C823" s="115"/>
      <c r="D823" s="115" t="s">
        <v>671</v>
      </c>
      <c r="E823" s="116">
        <v>17</v>
      </c>
      <c r="F823" s="116">
        <v>41</v>
      </c>
      <c r="G823" s="96" t="s">
        <v>1430</v>
      </c>
      <c r="H823" s="96" t="s">
        <v>1431</v>
      </c>
      <c r="L823" s="87" t="s">
        <v>915</v>
      </c>
      <c r="M823" s="87" t="s">
        <v>916</v>
      </c>
      <c r="N823" s="125" t="s">
        <v>332</v>
      </c>
      <c r="Q823" s="175">
        <v>1.01</v>
      </c>
    </row>
    <row r="824" spans="1:17" ht="12.75">
      <c r="A824" s="27">
        <v>824</v>
      </c>
      <c r="B824" s="80" t="s">
        <v>284</v>
      </c>
      <c r="C824" s="115"/>
      <c r="D824" s="115" t="s">
        <v>671</v>
      </c>
      <c r="E824" s="116">
        <v>18</v>
      </c>
      <c r="F824" s="116">
        <v>6</v>
      </c>
      <c r="G824" s="96" t="s">
        <v>1430</v>
      </c>
      <c r="H824" s="96" t="s">
        <v>1431</v>
      </c>
      <c r="L824" s="87" t="s">
        <v>917</v>
      </c>
      <c r="M824" s="87" t="s">
        <v>918</v>
      </c>
      <c r="N824" s="125" t="s">
        <v>332</v>
      </c>
      <c r="Q824" s="175">
        <v>1.01</v>
      </c>
    </row>
    <row r="825" spans="1:17" ht="25.5">
      <c r="A825" s="27">
        <v>825</v>
      </c>
      <c r="B825" s="80" t="s">
        <v>284</v>
      </c>
      <c r="C825" s="115"/>
      <c r="D825" s="115" t="s">
        <v>671</v>
      </c>
      <c r="E825" s="116">
        <v>18</v>
      </c>
      <c r="F825" s="116">
        <v>7</v>
      </c>
      <c r="G825" s="96" t="s">
        <v>1430</v>
      </c>
      <c r="H825" s="96" t="s">
        <v>1431</v>
      </c>
      <c r="L825" s="87" t="s">
        <v>919</v>
      </c>
      <c r="M825" s="87" t="s">
        <v>920</v>
      </c>
      <c r="N825" s="125" t="s">
        <v>2012</v>
      </c>
      <c r="Q825" s="175">
        <v>1.01</v>
      </c>
    </row>
    <row r="826" spans="1:17" ht="38.25">
      <c r="A826" s="27">
        <v>826</v>
      </c>
      <c r="B826" s="80" t="s">
        <v>284</v>
      </c>
      <c r="C826" s="115"/>
      <c r="D826" s="115" t="s">
        <v>671</v>
      </c>
      <c r="E826" s="116">
        <v>18</v>
      </c>
      <c r="F826" s="116">
        <v>7</v>
      </c>
      <c r="G826" s="96" t="s">
        <v>1430</v>
      </c>
      <c r="H826" s="96" t="s">
        <v>1431</v>
      </c>
      <c r="L826" s="87" t="s">
        <v>728</v>
      </c>
      <c r="M826" s="87" t="s">
        <v>1543</v>
      </c>
      <c r="N826" s="125" t="s">
        <v>332</v>
      </c>
      <c r="Q826" s="175">
        <v>1.01</v>
      </c>
    </row>
    <row r="827" spans="1:17" ht="12.75">
      <c r="A827" s="27">
        <v>827</v>
      </c>
      <c r="B827" s="80" t="s">
        <v>284</v>
      </c>
      <c r="C827" s="115"/>
      <c r="D827" s="115" t="s">
        <v>673</v>
      </c>
      <c r="E827" s="116">
        <v>18</v>
      </c>
      <c r="F827" s="116">
        <v>11</v>
      </c>
      <c r="G827" s="96" t="s">
        <v>1430</v>
      </c>
      <c r="H827" s="96" t="s">
        <v>1431</v>
      </c>
      <c r="L827" s="87" t="s">
        <v>1528</v>
      </c>
      <c r="M827" s="87" t="s">
        <v>1544</v>
      </c>
      <c r="N827" s="125" t="s">
        <v>332</v>
      </c>
      <c r="Q827" s="175">
        <v>1.01</v>
      </c>
    </row>
    <row r="828" spans="1:17" ht="25.5">
      <c r="A828" s="27">
        <v>828</v>
      </c>
      <c r="B828" s="80" t="s">
        <v>284</v>
      </c>
      <c r="C828" s="115"/>
      <c r="D828" s="115" t="s">
        <v>673</v>
      </c>
      <c r="E828" s="116">
        <v>18</v>
      </c>
      <c r="F828" s="116">
        <v>11</v>
      </c>
      <c r="G828" s="96" t="s">
        <v>1430</v>
      </c>
      <c r="H828" s="96" t="s">
        <v>1431</v>
      </c>
      <c r="L828" s="87" t="s">
        <v>1545</v>
      </c>
      <c r="M828" s="87" t="s">
        <v>1546</v>
      </c>
      <c r="N828" s="125" t="s">
        <v>332</v>
      </c>
      <c r="Q828" s="175">
        <v>1.01</v>
      </c>
    </row>
    <row r="829" spans="1:17" ht="25.5">
      <c r="A829" s="27">
        <v>829</v>
      </c>
      <c r="B829" s="80" t="s">
        <v>284</v>
      </c>
      <c r="C829" s="115"/>
      <c r="D829" s="115" t="s">
        <v>673</v>
      </c>
      <c r="E829" s="116">
        <v>18</v>
      </c>
      <c r="F829" s="116">
        <v>19</v>
      </c>
      <c r="G829" s="96" t="s">
        <v>1430</v>
      </c>
      <c r="H829" s="96" t="s">
        <v>1431</v>
      </c>
      <c r="L829" s="87" t="s">
        <v>1547</v>
      </c>
      <c r="M829" s="87" t="s">
        <v>1548</v>
      </c>
      <c r="N829" s="125" t="s">
        <v>332</v>
      </c>
      <c r="Q829" s="175">
        <v>1.01</v>
      </c>
    </row>
    <row r="830" spans="1:17" ht="25.5">
      <c r="A830" s="27">
        <v>830</v>
      </c>
      <c r="B830" s="80" t="s">
        <v>284</v>
      </c>
      <c r="C830" s="115"/>
      <c r="D830" s="115" t="s">
        <v>673</v>
      </c>
      <c r="E830" s="116">
        <v>18</v>
      </c>
      <c r="F830" s="116">
        <v>20</v>
      </c>
      <c r="G830" s="96" t="s">
        <v>1430</v>
      </c>
      <c r="H830" s="96" t="s">
        <v>1431</v>
      </c>
      <c r="L830" s="87" t="s">
        <v>726</v>
      </c>
      <c r="M830" s="87" t="s">
        <v>1965</v>
      </c>
      <c r="N830" s="125" t="s">
        <v>2013</v>
      </c>
      <c r="Q830" s="175">
        <v>1.01</v>
      </c>
    </row>
    <row r="831" spans="1:17" ht="25.5">
      <c r="A831" s="27">
        <v>831</v>
      </c>
      <c r="B831" s="80" t="s">
        <v>284</v>
      </c>
      <c r="C831" s="115"/>
      <c r="D831" s="115" t="s">
        <v>673</v>
      </c>
      <c r="E831" s="116">
        <v>18</v>
      </c>
      <c r="F831" s="116">
        <v>22</v>
      </c>
      <c r="G831" s="96" t="s">
        <v>1430</v>
      </c>
      <c r="H831" s="96" t="s">
        <v>1431</v>
      </c>
      <c r="L831" s="87" t="s">
        <v>726</v>
      </c>
      <c r="M831" s="87" t="s">
        <v>1965</v>
      </c>
      <c r="N831" s="125" t="s">
        <v>2013</v>
      </c>
      <c r="Q831" s="175">
        <v>1.01</v>
      </c>
    </row>
    <row r="832" spans="1:17" ht="38.25">
      <c r="A832" s="27">
        <v>832</v>
      </c>
      <c r="B832" s="80" t="s">
        <v>284</v>
      </c>
      <c r="C832" s="115"/>
      <c r="D832" s="115" t="s">
        <v>1783</v>
      </c>
      <c r="E832" s="116">
        <v>18</v>
      </c>
      <c r="F832" s="116">
        <v>27</v>
      </c>
      <c r="G832" s="96" t="s">
        <v>1430</v>
      </c>
      <c r="H832" s="96" t="s">
        <v>1431</v>
      </c>
      <c r="L832" s="87" t="s">
        <v>1549</v>
      </c>
      <c r="M832" s="87" t="s">
        <v>1550</v>
      </c>
      <c r="N832" s="125" t="s">
        <v>2470</v>
      </c>
      <c r="Q832" s="175">
        <v>1.01</v>
      </c>
    </row>
    <row r="833" spans="1:15" ht="12.75">
      <c r="A833" s="27">
        <v>833</v>
      </c>
      <c r="B833" s="80" t="s">
        <v>284</v>
      </c>
      <c r="C833" s="115"/>
      <c r="D833" s="115" t="s">
        <v>1415</v>
      </c>
      <c r="E833" s="116">
        <v>19</v>
      </c>
      <c r="F833" s="116">
        <v>7</v>
      </c>
      <c r="G833" s="96" t="s">
        <v>2134</v>
      </c>
      <c r="H833" s="96" t="s">
        <v>1431</v>
      </c>
      <c r="L833" s="87" t="s">
        <v>1551</v>
      </c>
      <c r="M833" s="87" t="s">
        <v>1552</v>
      </c>
      <c r="N833" s="125" t="s">
        <v>3124</v>
      </c>
      <c r="O833" s="35">
        <v>10</v>
      </c>
    </row>
    <row r="834" spans="1:17" ht="25.5">
      <c r="A834" s="27">
        <v>834</v>
      </c>
      <c r="B834" s="80" t="s">
        <v>284</v>
      </c>
      <c r="C834" s="115"/>
      <c r="D834" s="115" t="s">
        <v>1416</v>
      </c>
      <c r="E834" s="116">
        <v>19</v>
      </c>
      <c r="F834" s="116">
        <v>29</v>
      </c>
      <c r="G834" s="96" t="s">
        <v>1430</v>
      </c>
      <c r="H834" s="96" t="s">
        <v>1431</v>
      </c>
      <c r="L834" s="87" t="s">
        <v>1553</v>
      </c>
      <c r="M834" s="87" t="s">
        <v>286</v>
      </c>
      <c r="N834" s="125" t="s">
        <v>332</v>
      </c>
      <c r="Q834" s="175">
        <v>1.01</v>
      </c>
    </row>
    <row r="835" spans="1:17" ht="12.75">
      <c r="A835" s="27">
        <v>835</v>
      </c>
      <c r="B835" s="80" t="s">
        <v>284</v>
      </c>
      <c r="C835" s="115"/>
      <c r="D835" s="115" t="s">
        <v>1416</v>
      </c>
      <c r="E835" s="116">
        <v>19</v>
      </c>
      <c r="F835" s="116">
        <v>32</v>
      </c>
      <c r="G835" s="96" t="s">
        <v>1430</v>
      </c>
      <c r="H835" s="96" t="s">
        <v>1431</v>
      </c>
      <c r="L835" s="87" t="s">
        <v>735</v>
      </c>
      <c r="M835" s="87" t="s">
        <v>286</v>
      </c>
      <c r="N835" s="125" t="s">
        <v>332</v>
      </c>
      <c r="Q835" s="175">
        <v>1.01</v>
      </c>
    </row>
    <row r="836" spans="1:17" ht="12.75">
      <c r="A836" s="27">
        <v>836</v>
      </c>
      <c r="B836" s="80" t="s">
        <v>284</v>
      </c>
      <c r="C836" s="115"/>
      <c r="D836" s="115" t="s">
        <v>2150</v>
      </c>
      <c r="E836" s="116">
        <v>19</v>
      </c>
      <c r="F836" s="116">
        <v>33</v>
      </c>
      <c r="G836" s="96" t="s">
        <v>1430</v>
      </c>
      <c r="H836" s="96" t="s">
        <v>1431</v>
      </c>
      <c r="L836" s="87" t="s">
        <v>1528</v>
      </c>
      <c r="M836" s="87" t="s">
        <v>1554</v>
      </c>
      <c r="N836" s="125" t="s">
        <v>332</v>
      </c>
      <c r="Q836" s="175">
        <v>1.01</v>
      </c>
    </row>
    <row r="837" spans="1:17" ht="51">
      <c r="A837" s="27">
        <v>837</v>
      </c>
      <c r="B837" s="80" t="s">
        <v>284</v>
      </c>
      <c r="C837" s="115"/>
      <c r="D837" s="115" t="s">
        <v>2150</v>
      </c>
      <c r="E837" s="116">
        <v>19</v>
      </c>
      <c r="F837" s="116">
        <v>40</v>
      </c>
      <c r="G837" s="96" t="s">
        <v>1430</v>
      </c>
      <c r="H837" s="96" t="s">
        <v>1431</v>
      </c>
      <c r="L837" s="87" t="s">
        <v>1555</v>
      </c>
      <c r="M837" s="87" t="s">
        <v>1556</v>
      </c>
      <c r="N837" s="125" t="s">
        <v>2376</v>
      </c>
      <c r="Q837" s="175">
        <v>1.01</v>
      </c>
    </row>
    <row r="838" spans="1:17" ht="12.75">
      <c r="A838" s="27">
        <v>838</v>
      </c>
      <c r="B838" s="79" t="s">
        <v>284</v>
      </c>
      <c r="C838" s="115"/>
      <c r="D838" s="115" t="s">
        <v>1906</v>
      </c>
      <c r="E838" s="116">
        <v>19</v>
      </c>
      <c r="F838" s="116">
        <v>45</v>
      </c>
      <c r="G838" s="96" t="s">
        <v>1430</v>
      </c>
      <c r="H838" s="96" t="s">
        <v>1431</v>
      </c>
      <c r="L838" s="87" t="s">
        <v>1557</v>
      </c>
      <c r="M838" s="87" t="s">
        <v>1558</v>
      </c>
      <c r="N838" s="125" t="s">
        <v>1540</v>
      </c>
      <c r="Q838" s="175">
        <v>1.01</v>
      </c>
    </row>
    <row r="839" spans="1:17" ht="12.75">
      <c r="A839" s="27">
        <v>839</v>
      </c>
      <c r="B839" s="80" t="s">
        <v>284</v>
      </c>
      <c r="C839" s="115"/>
      <c r="D839" s="115" t="s">
        <v>1906</v>
      </c>
      <c r="E839" s="116">
        <v>19</v>
      </c>
      <c r="F839" s="116">
        <v>46</v>
      </c>
      <c r="G839" s="96" t="s">
        <v>1430</v>
      </c>
      <c r="H839" s="96" t="s">
        <v>1431</v>
      </c>
      <c r="L839" s="87" t="s">
        <v>1559</v>
      </c>
      <c r="M839" s="87" t="s">
        <v>286</v>
      </c>
      <c r="N839" s="125" t="s">
        <v>332</v>
      </c>
      <c r="Q839" s="175">
        <v>1.01</v>
      </c>
    </row>
    <row r="840" spans="1:17" ht="12.75">
      <c r="A840" s="27">
        <v>840</v>
      </c>
      <c r="B840" s="80" t="s">
        <v>284</v>
      </c>
      <c r="C840" s="115"/>
      <c r="D840" s="115" t="s">
        <v>1906</v>
      </c>
      <c r="E840" s="116">
        <v>20</v>
      </c>
      <c r="F840" s="116">
        <v>7</v>
      </c>
      <c r="G840" s="96" t="s">
        <v>1430</v>
      </c>
      <c r="H840" s="96" t="s">
        <v>1431</v>
      </c>
      <c r="L840" s="87" t="s">
        <v>735</v>
      </c>
      <c r="M840" s="87" t="s">
        <v>1560</v>
      </c>
      <c r="N840" s="125" t="s">
        <v>332</v>
      </c>
      <c r="Q840" s="175">
        <v>1.01</v>
      </c>
    </row>
    <row r="841" spans="1:17" ht="25.5">
      <c r="A841" s="27">
        <v>841</v>
      </c>
      <c r="B841" s="80" t="s">
        <v>284</v>
      </c>
      <c r="C841" s="115"/>
      <c r="D841" s="115" t="s">
        <v>1906</v>
      </c>
      <c r="E841" s="116">
        <v>20</v>
      </c>
      <c r="F841" s="116">
        <v>14</v>
      </c>
      <c r="G841" s="96" t="s">
        <v>1430</v>
      </c>
      <c r="H841" s="96" t="s">
        <v>1431</v>
      </c>
      <c r="L841" s="87" t="s">
        <v>1553</v>
      </c>
      <c r="M841" s="87" t="s">
        <v>286</v>
      </c>
      <c r="N841" s="125" t="s">
        <v>332</v>
      </c>
      <c r="Q841" s="175">
        <v>1.01</v>
      </c>
    </row>
    <row r="842" spans="1:17" ht="25.5">
      <c r="A842" s="27">
        <v>842</v>
      </c>
      <c r="B842" s="80" t="s">
        <v>284</v>
      </c>
      <c r="C842" s="115"/>
      <c r="D842" s="115" t="s">
        <v>1785</v>
      </c>
      <c r="E842" s="116">
        <v>20</v>
      </c>
      <c r="F842" s="116">
        <v>15</v>
      </c>
      <c r="G842" s="96" t="s">
        <v>1430</v>
      </c>
      <c r="H842" s="96" t="s">
        <v>1431</v>
      </c>
      <c r="L842" s="87" t="s">
        <v>1561</v>
      </c>
      <c r="M842" s="87" t="s">
        <v>286</v>
      </c>
      <c r="N842" s="125" t="s">
        <v>1264</v>
      </c>
      <c r="O842" s="35">
        <v>8515</v>
      </c>
      <c r="Q842" s="175">
        <v>1.02</v>
      </c>
    </row>
    <row r="843" spans="1:17" ht="25.5">
      <c r="A843" s="27">
        <v>843</v>
      </c>
      <c r="B843" s="80" t="s">
        <v>284</v>
      </c>
      <c r="C843" s="115"/>
      <c r="D843" s="115" t="s">
        <v>1785</v>
      </c>
      <c r="E843" s="116">
        <v>20</v>
      </c>
      <c r="F843" s="116">
        <v>15</v>
      </c>
      <c r="G843" s="96" t="s">
        <v>1430</v>
      </c>
      <c r="H843" s="96" t="s">
        <v>1431</v>
      </c>
      <c r="L843" s="87" t="s">
        <v>2865</v>
      </c>
      <c r="M843" s="87" t="s">
        <v>286</v>
      </c>
      <c r="N843" s="125" t="s">
        <v>1264</v>
      </c>
      <c r="O843" s="35">
        <v>8515</v>
      </c>
      <c r="Q843" s="175">
        <v>1.02</v>
      </c>
    </row>
    <row r="844" spans="1:17" ht="25.5">
      <c r="A844" s="27">
        <v>844</v>
      </c>
      <c r="B844" s="80" t="s">
        <v>284</v>
      </c>
      <c r="C844" s="115"/>
      <c r="D844" s="115" t="s">
        <v>1785</v>
      </c>
      <c r="E844" s="116">
        <v>20</v>
      </c>
      <c r="F844" s="116">
        <v>18</v>
      </c>
      <c r="G844" s="96" t="s">
        <v>1430</v>
      </c>
      <c r="H844" s="96" t="s">
        <v>1431</v>
      </c>
      <c r="L844" s="87" t="s">
        <v>1562</v>
      </c>
      <c r="M844" s="87" t="s">
        <v>1563</v>
      </c>
      <c r="N844" s="125" t="s">
        <v>1264</v>
      </c>
      <c r="O844" s="35">
        <v>8515</v>
      </c>
      <c r="Q844" s="175">
        <v>1.02</v>
      </c>
    </row>
    <row r="845" spans="1:17" ht="25.5">
      <c r="A845" s="27">
        <v>845</v>
      </c>
      <c r="B845" s="80" t="s">
        <v>284</v>
      </c>
      <c r="C845" s="115"/>
      <c r="D845" s="115" t="s">
        <v>1785</v>
      </c>
      <c r="E845" s="116">
        <v>20</v>
      </c>
      <c r="F845" s="116">
        <v>27</v>
      </c>
      <c r="G845" s="96" t="s">
        <v>1430</v>
      </c>
      <c r="H845" s="96" t="s">
        <v>1431</v>
      </c>
      <c r="L845" s="87" t="s">
        <v>1564</v>
      </c>
      <c r="M845" s="87" t="s">
        <v>1565</v>
      </c>
      <c r="N845" s="125" t="s">
        <v>1264</v>
      </c>
      <c r="O845" s="35">
        <v>8515</v>
      </c>
      <c r="Q845" s="175">
        <v>1.02</v>
      </c>
    </row>
    <row r="846" spans="1:17" ht="25.5">
      <c r="A846" s="27">
        <v>846</v>
      </c>
      <c r="B846" s="79" t="s">
        <v>284</v>
      </c>
      <c r="C846" s="115"/>
      <c r="D846" s="115" t="s">
        <v>1785</v>
      </c>
      <c r="E846" s="116">
        <v>20</v>
      </c>
      <c r="F846" s="116">
        <v>32</v>
      </c>
      <c r="G846" s="96" t="s">
        <v>1430</v>
      </c>
      <c r="H846" s="96" t="s">
        <v>1431</v>
      </c>
      <c r="L846" s="87" t="s">
        <v>1553</v>
      </c>
      <c r="M846" s="87" t="s">
        <v>286</v>
      </c>
      <c r="N846" s="125" t="s">
        <v>1264</v>
      </c>
      <c r="O846" s="35">
        <v>8515</v>
      </c>
      <c r="Q846" s="175">
        <v>1.02</v>
      </c>
    </row>
    <row r="847" spans="1:17" ht="12.75">
      <c r="A847" s="27">
        <v>847</v>
      </c>
      <c r="B847" s="80" t="s">
        <v>284</v>
      </c>
      <c r="C847" s="115"/>
      <c r="D847" s="115" t="s">
        <v>2114</v>
      </c>
      <c r="E847" s="116">
        <v>21</v>
      </c>
      <c r="F847" s="116">
        <v>1</v>
      </c>
      <c r="G847" s="96" t="s">
        <v>1430</v>
      </c>
      <c r="H847" s="96" t="s">
        <v>1431</v>
      </c>
      <c r="L847" s="87" t="s">
        <v>1566</v>
      </c>
      <c r="M847" s="87" t="s">
        <v>286</v>
      </c>
      <c r="N847" s="125" t="s">
        <v>332</v>
      </c>
      <c r="Q847" s="175">
        <v>1.01</v>
      </c>
    </row>
    <row r="848" spans="1:17" ht="38.25">
      <c r="A848" s="27">
        <v>848</v>
      </c>
      <c r="B848" s="80" t="s">
        <v>284</v>
      </c>
      <c r="C848" s="115"/>
      <c r="D848" s="115" t="s">
        <v>2114</v>
      </c>
      <c r="E848" s="116">
        <v>21</v>
      </c>
      <c r="F848" s="116">
        <v>2</v>
      </c>
      <c r="G848" s="96" t="s">
        <v>2134</v>
      </c>
      <c r="H848" s="96" t="s">
        <v>1431</v>
      </c>
      <c r="L848" s="87" t="s">
        <v>1567</v>
      </c>
      <c r="M848" s="87" t="s">
        <v>1568</v>
      </c>
      <c r="N848" s="125" t="s">
        <v>3124</v>
      </c>
      <c r="O848" s="35">
        <v>10</v>
      </c>
      <c r="Q848" s="175">
        <v>1.02</v>
      </c>
    </row>
    <row r="849" spans="1:17" ht="38.25">
      <c r="A849" s="27">
        <v>849</v>
      </c>
      <c r="B849" s="80" t="s">
        <v>284</v>
      </c>
      <c r="C849" s="115"/>
      <c r="D849" s="115" t="s">
        <v>2114</v>
      </c>
      <c r="E849" s="116">
        <v>21</v>
      </c>
      <c r="F849" s="116">
        <v>4</v>
      </c>
      <c r="G849" s="96" t="s">
        <v>1430</v>
      </c>
      <c r="H849" s="96" t="s">
        <v>1431</v>
      </c>
      <c r="L849" s="87" t="s">
        <v>1569</v>
      </c>
      <c r="M849" s="87" t="s">
        <v>1570</v>
      </c>
      <c r="N849" s="90" t="s">
        <v>2378</v>
      </c>
      <c r="Q849" s="175">
        <v>1.02</v>
      </c>
    </row>
    <row r="850" spans="1:17" ht="38.25">
      <c r="A850" s="27">
        <v>850</v>
      </c>
      <c r="B850" s="80" t="s">
        <v>284</v>
      </c>
      <c r="C850" s="115"/>
      <c r="D850" s="115" t="s">
        <v>2114</v>
      </c>
      <c r="E850" s="116">
        <v>21</v>
      </c>
      <c r="F850" s="116">
        <v>6</v>
      </c>
      <c r="G850" s="96" t="s">
        <v>1430</v>
      </c>
      <c r="H850" s="96" t="s">
        <v>1431</v>
      </c>
      <c r="L850" s="87" t="s">
        <v>1571</v>
      </c>
      <c r="M850" s="87" t="s">
        <v>1572</v>
      </c>
      <c r="N850" s="90" t="s">
        <v>2378</v>
      </c>
      <c r="Q850" s="175">
        <v>1.02</v>
      </c>
    </row>
    <row r="851" spans="1:17" ht="38.25">
      <c r="A851" s="27">
        <v>851</v>
      </c>
      <c r="B851" s="79" t="s">
        <v>284</v>
      </c>
      <c r="C851" s="115"/>
      <c r="D851" s="115" t="s">
        <v>2114</v>
      </c>
      <c r="E851" s="116">
        <v>21</v>
      </c>
      <c r="F851" s="116">
        <v>9</v>
      </c>
      <c r="G851" s="96" t="s">
        <v>1430</v>
      </c>
      <c r="H851" s="96" t="s">
        <v>1431</v>
      </c>
      <c r="L851" s="87" t="s">
        <v>1573</v>
      </c>
      <c r="M851" s="87" t="s">
        <v>286</v>
      </c>
      <c r="N851" s="90" t="s">
        <v>2378</v>
      </c>
      <c r="Q851" s="175">
        <v>1.02</v>
      </c>
    </row>
    <row r="852" spans="1:17" ht="38.25">
      <c r="A852" s="27">
        <v>852</v>
      </c>
      <c r="B852" s="79" t="s">
        <v>284</v>
      </c>
      <c r="C852" s="115"/>
      <c r="D852" s="115" t="s">
        <v>2114</v>
      </c>
      <c r="E852" s="116">
        <v>21</v>
      </c>
      <c r="F852" s="116">
        <v>9</v>
      </c>
      <c r="G852" s="96" t="s">
        <v>1430</v>
      </c>
      <c r="H852" s="96" t="s">
        <v>1431</v>
      </c>
      <c r="L852" s="87" t="s">
        <v>1574</v>
      </c>
      <c r="M852" s="87" t="s">
        <v>286</v>
      </c>
      <c r="N852" s="90" t="s">
        <v>2378</v>
      </c>
      <c r="Q852" s="175">
        <v>1.02</v>
      </c>
    </row>
    <row r="853" spans="1:17" ht="25.5">
      <c r="A853" s="27">
        <v>853</v>
      </c>
      <c r="B853" s="80" t="s">
        <v>284</v>
      </c>
      <c r="C853" s="115"/>
      <c r="D853" s="115" t="s">
        <v>2114</v>
      </c>
      <c r="E853" s="116">
        <v>21</v>
      </c>
      <c r="F853" s="116">
        <v>11</v>
      </c>
      <c r="G853" s="96" t="s">
        <v>1430</v>
      </c>
      <c r="H853" s="96" t="s">
        <v>1431</v>
      </c>
      <c r="L853" s="87" t="s">
        <v>1575</v>
      </c>
      <c r="M853" s="87" t="s">
        <v>286</v>
      </c>
      <c r="N853" s="125" t="s">
        <v>2379</v>
      </c>
      <c r="Q853" s="175">
        <v>1.01</v>
      </c>
    </row>
    <row r="854" spans="1:17" ht="25.5">
      <c r="A854" s="27">
        <v>854</v>
      </c>
      <c r="B854" s="80" t="s">
        <v>284</v>
      </c>
      <c r="C854" s="115"/>
      <c r="D854" s="115" t="s">
        <v>2114</v>
      </c>
      <c r="E854" s="116">
        <v>21</v>
      </c>
      <c r="F854" s="116">
        <v>11</v>
      </c>
      <c r="G854" s="96" t="s">
        <v>2134</v>
      </c>
      <c r="H854" s="96" t="s">
        <v>1431</v>
      </c>
      <c r="L854" s="87" t="s">
        <v>1576</v>
      </c>
      <c r="M854" s="87" t="s">
        <v>1577</v>
      </c>
      <c r="N854" s="125" t="s">
        <v>3125</v>
      </c>
      <c r="O854" s="35">
        <v>10</v>
      </c>
      <c r="Q854" s="175">
        <v>1.03</v>
      </c>
    </row>
    <row r="855" spans="1:17" ht="12.75">
      <c r="A855" s="27">
        <v>855</v>
      </c>
      <c r="B855" s="79" t="s">
        <v>284</v>
      </c>
      <c r="C855" s="115"/>
      <c r="D855" s="115" t="s">
        <v>2114</v>
      </c>
      <c r="E855" s="116">
        <v>21</v>
      </c>
      <c r="F855" s="116">
        <v>16</v>
      </c>
      <c r="G855" s="96" t="s">
        <v>1430</v>
      </c>
      <c r="H855" s="96" t="s">
        <v>1431</v>
      </c>
      <c r="L855" s="87" t="s">
        <v>1573</v>
      </c>
      <c r="M855" s="87" t="s">
        <v>286</v>
      </c>
      <c r="N855" s="125" t="s">
        <v>332</v>
      </c>
      <c r="Q855" s="175">
        <v>1.01</v>
      </c>
    </row>
    <row r="856" spans="1:17" ht="12.75">
      <c r="A856" s="27">
        <v>856</v>
      </c>
      <c r="B856" s="79" t="s">
        <v>284</v>
      </c>
      <c r="C856" s="115"/>
      <c r="D856" s="115" t="s">
        <v>2114</v>
      </c>
      <c r="E856" s="116">
        <v>21</v>
      </c>
      <c r="F856" s="116">
        <v>16</v>
      </c>
      <c r="G856" s="96" t="s">
        <v>1430</v>
      </c>
      <c r="H856" s="96" t="s">
        <v>1431</v>
      </c>
      <c r="L856" s="87" t="s">
        <v>1574</v>
      </c>
      <c r="M856" s="87" t="s">
        <v>286</v>
      </c>
      <c r="N856" s="125" t="s">
        <v>332</v>
      </c>
      <c r="Q856" s="175">
        <v>1.01</v>
      </c>
    </row>
    <row r="857" spans="1:17" ht="12.75">
      <c r="A857" s="27">
        <v>857</v>
      </c>
      <c r="B857" s="80" t="s">
        <v>284</v>
      </c>
      <c r="C857" s="115"/>
      <c r="D857" s="115" t="s">
        <v>1665</v>
      </c>
      <c r="E857" s="116">
        <v>21</v>
      </c>
      <c r="F857" s="116">
        <v>18</v>
      </c>
      <c r="G857" s="96" t="s">
        <v>1430</v>
      </c>
      <c r="H857" s="96" t="s">
        <v>1431</v>
      </c>
      <c r="L857" s="87" t="s">
        <v>1578</v>
      </c>
      <c r="M857" s="87" t="s">
        <v>286</v>
      </c>
      <c r="N857" s="125" t="s">
        <v>332</v>
      </c>
      <c r="Q857" s="175">
        <v>1.01</v>
      </c>
    </row>
    <row r="858" spans="1:17" ht="63.75">
      <c r="A858" s="27">
        <v>858</v>
      </c>
      <c r="B858" s="80" t="s">
        <v>284</v>
      </c>
      <c r="C858" s="115"/>
      <c r="D858" s="115" t="s">
        <v>1665</v>
      </c>
      <c r="E858" s="116">
        <v>21</v>
      </c>
      <c r="F858" s="116">
        <v>21</v>
      </c>
      <c r="G858" s="96" t="s">
        <v>1430</v>
      </c>
      <c r="H858" s="96" t="s">
        <v>1431</v>
      </c>
      <c r="L858" s="87" t="s">
        <v>1579</v>
      </c>
      <c r="M858" s="87" t="s">
        <v>1580</v>
      </c>
      <c r="N858" s="125" t="s">
        <v>2380</v>
      </c>
      <c r="Q858" s="175">
        <v>1.01</v>
      </c>
    </row>
    <row r="859" spans="1:17" ht="25.5">
      <c r="A859" s="27">
        <v>859</v>
      </c>
      <c r="B859" s="80" t="s">
        <v>284</v>
      </c>
      <c r="C859" s="115"/>
      <c r="D859" s="115" t="s">
        <v>1665</v>
      </c>
      <c r="E859" s="116">
        <v>21</v>
      </c>
      <c r="F859" s="116">
        <v>25</v>
      </c>
      <c r="G859" s="96" t="s">
        <v>1430</v>
      </c>
      <c r="H859" s="96" t="s">
        <v>1431</v>
      </c>
      <c r="L859" s="87" t="s">
        <v>2414</v>
      </c>
      <c r="M859" s="87" t="s">
        <v>1631</v>
      </c>
      <c r="N859" s="125" t="s">
        <v>332</v>
      </c>
      <c r="Q859" s="175">
        <v>1.01</v>
      </c>
    </row>
    <row r="860" spans="1:17" ht="12.75">
      <c r="A860" s="27">
        <v>860</v>
      </c>
      <c r="B860" s="80" t="s">
        <v>284</v>
      </c>
      <c r="C860" s="115"/>
      <c r="D860" s="115" t="s">
        <v>777</v>
      </c>
      <c r="E860" s="116">
        <v>22</v>
      </c>
      <c r="F860" s="116">
        <v>5</v>
      </c>
      <c r="G860" s="96" t="s">
        <v>1430</v>
      </c>
      <c r="H860" s="96" t="s">
        <v>1431</v>
      </c>
      <c r="L860" s="87" t="s">
        <v>1632</v>
      </c>
      <c r="M860" s="87" t="s">
        <v>1633</v>
      </c>
      <c r="N860" s="125" t="s">
        <v>332</v>
      </c>
      <c r="Q860" s="175">
        <v>1.01</v>
      </c>
    </row>
    <row r="861" spans="1:17" ht="12.75">
      <c r="A861" s="27">
        <v>861</v>
      </c>
      <c r="B861" s="80" t="s">
        <v>284</v>
      </c>
      <c r="C861" s="115"/>
      <c r="D861" s="115" t="s">
        <v>777</v>
      </c>
      <c r="E861" s="116">
        <v>22</v>
      </c>
      <c r="F861" s="116">
        <v>7</v>
      </c>
      <c r="G861" s="96" t="s">
        <v>1430</v>
      </c>
      <c r="H861" s="96" t="s">
        <v>1431</v>
      </c>
      <c r="L861" s="87" t="s">
        <v>1634</v>
      </c>
      <c r="M861" s="87" t="s">
        <v>1635</v>
      </c>
      <c r="N861" s="125" t="s">
        <v>332</v>
      </c>
      <c r="Q861" s="175">
        <v>1.01</v>
      </c>
    </row>
    <row r="862" spans="1:17" ht="25.5">
      <c r="A862" s="27">
        <v>862</v>
      </c>
      <c r="B862" s="79" t="s">
        <v>284</v>
      </c>
      <c r="C862" s="115"/>
      <c r="D862" s="115" t="s">
        <v>777</v>
      </c>
      <c r="E862" s="116">
        <v>22</v>
      </c>
      <c r="F862" s="116">
        <v>7</v>
      </c>
      <c r="G862" s="96" t="s">
        <v>1430</v>
      </c>
      <c r="H862" s="96" t="s">
        <v>1431</v>
      </c>
      <c r="L862" s="87" t="s">
        <v>1413</v>
      </c>
      <c r="M862" s="87" t="s">
        <v>286</v>
      </c>
      <c r="N862" s="125" t="s">
        <v>2381</v>
      </c>
      <c r="Q862" s="175">
        <v>1.01</v>
      </c>
    </row>
    <row r="863" spans="1:17" ht="25.5">
      <c r="A863" s="27">
        <v>863</v>
      </c>
      <c r="B863" s="80" t="s">
        <v>284</v>
      </c>
      <c r="C863" s="115"/>
      <c r="D863" s="115" t="s">
        <v>777</v>
      </c>
      <c r="E863" s="116">
        <v>22</v>
      </c>
      <c r="F863" s="116">
        <v>8</v>
      </c>
      <c r="G863" s="96" t="s">
        <v>1430</v>
      </c>
      <c r="H863" s="96" t="s">
        <v>1431</v>
      </c>
      <c r="L863" s="87" t="s">
        <v>1414</v>
      </c>
      <c r="M863" s="87" t="s">
        <v>286</v>
      </c>
      <c r="N863" s="125" t="s">
        <v>2382</v>
      </c>
      <c r="Q863" s="175">
        <v>1.01</v>
      </c>
    </row>
    <row r="864" spans="1:17" ht="12.75">
      <c r="A864" s="27">
        <v>864</v>
      </c>
      <c r="B864" s="80" t="s">
        <v>284</v>
      </c>
      <c r="C864" s="115"/>
      <c r="D864" s="115" t="s">
        <v>777</v>
      </c>
      <c r="E864" s="116">
        <v>22</v>
      </c>
      <c r="F864" s="116">
        <v>12</v>
      </c>
      <c r="G864" s="96" t="s">
        <v>1430</v>
      </c>
      <c r="H864" s="96" t="s">
        <v>1431</v>
      </c>
      <c r="L864" s="87" t="s">
        <v>1532</v>
      </c>
      <c r="M864" s="87" t="s">
        <v>3023</v>
      </c>
      <c r="N864" s="125" t="s">
        <v>332</v>
      </c>
      <c r="Q864" s="175">
        <v>1.01</v>
      </c>
    </row>
    <row r="865" spans="1:17" ht="38.25">
      <c r="A865" s="27">
        <v>865</v>
      </c>
      <c r="B865" s="80" t="s">
        <v>284</v>
      </c>
      <c r="C865" s="115"/>
      <c r="D865" s="115" t="s">
        <v>777</v>
      </c>
      <c r="E865" s="116">
        <v>22</v>
      </c>
      <c r="F865" s="116">
        <v>14</v>
      </c>
      <c r="G865" s="96" t="s">
        <v>1430</v>
      </c>
      <c r="H865" s="96" t="s">
        <v>1431</v>
      </c>
      <c r="L865" s="87" t="s">
        <v>1532</v>
      </c>
      <c r="M865" s="87" t="s">
        <v>3024</v>
      </c>
      <c r="N865" s="125" t="s">
        <v>2383</v>
      </c>
      <c r="Q865" s="175">
        <v>1.01</v>
      </c>
    </row>
    <row r="866" spans="1:17" ht="25.5">
      <c r="A866" s="27">
        <v>866</v>
      </c>
      <c r="B866" s="80" t="s">
        <v>284</v>
      </c>
      <c r="C866" s="115"/>
      <c r="D866" s="115" t="s">
        <v>1910</v>
      </c>
      <c r="E866" s="116">
        <v>22</v>
      </c>
      <c r="F866" s="116">
        <v>20</v>
      </c>
      <c r="G866" s="96" t="s">
        <v>1430</v>
      </c>
      <c r="H866" s="96" t="s">
        <v>1431</v>
      </c>
      <c r="L866" s="87" t="s">
        <v>3025</v>
      </c>
      <c r="M866" s="87" t="s">
        <v>2246</v>
      </c>
      <c r="N866" s="125" t="s">
        <v>332</v>
      </c>
      <c r="Q866" s="175">
        <v>1.01</v>
      </c>
    </row>
    <row r="867" spans="1:17" ht="25.5">
      <c r="A867" s="27">
        <v>867</v>
      </c>
      <c r="B867" s="80" t="s">
        <v>284</v>
      </c>
      <c r="C867" s="115"/>
      <c r="D867" s="115" t="s">
        <v>1910</v>
      </c>
      <c r="E867" s="116">
        <v>22</v>
      </c>
      <c r="F867" s="116">
        <v>21</v>
      </c>
      <c r="G867" s="96" t="s">
        <v>1430</v>
      </c>
      <c r="H867" s="96" t="s">
        <v>1431</v>
      </c>
      <c r="L867" s="87" t="s">
        <v>2247</v>
      </c>
      <c r="M867" s="87" t="s">
        <v>2248</v>
      </c>
      <c r="N867" s="125" t="s">
        <v>332</v>
      </c>
      <c r="Q867" s="175">
        <v>1.01</v>
      </c>
    </row>
    <row r="868" spans="1:17" ht="12.75">
      <c r="A868" s="27">
        <v>868</v>
      </c>
      <c r="B868" s="80" t="s">
        <v>284</v>
      </c>
      <c r="C868" s="115"/>
      <c r="D868" s="115" t="s">
        <v>1910</v>
      </c>
      <c r="E868" s="116">
        <v>22</v>
      </c>
      <c r="F868" s="116">
        <v>23</v>
      </c>
      <c r="G868" s="96" t="s">
        <v>1430</v>
      </c>
      <c r="H868" s="96" t="s">
        <v>1431</v>
      </c>
      <c r="L868" s="87" t="s">
        <v>1532</v>
      </c>
      <c r="M868" s="87" t="s">
        <v>2249</v>
      </c>
      <c r="N868" s="125" t="s">
        <v>332</v>
      </c>
      <c r="Q868" s="175">
        <v>1.01</v>
      </c>
    </row>
    <row r="869" spans="1:17" ht="63.75">
      <c r="A869" s="27">
        <v>869</v>
      </c>
      <c r="B869" s="80" t="s">
        <v>284</v>
      </c>
      <c r="C869" s="115"/>
      <c r="D869" s="115" t="s">
        <v>1910</v>
      </c>
      <c r="E869" s="116">
        <v>22</v>
      </c>
      <c r="F869" s="116">
        <v>21</v>
      </c>
      <c r="G869" s="96" t="s">
        <v>1430</v>
      </c>
      <c r="H869" s="96" t="s">
        <v>1431</v>
      </c>
      <c r="L869" s="87" t="s">
        <v>2250</v>
      </c>
      <c r="M869" s="87" t="s">
        <v>286</v>
      </c>
      <c r="N869" s="125" t="s">
        <v>2384</v>
      </c>
      <c r="Q869" s="175">
        <v>1.01</v>
      </c>
    </row>
    <row r="870" spans="1:17" ht="25.5">
      <c r="A870" s="27">
        <v>870</v>
      </c>
      <c r="B870" s="80" t="s">
        <v>284</v>
      </c>
      <c r="C870" s="115"/>
      <c r="D870" s="115" t="s">
        <v>1670</v>
      </c>
      <c r="E870" s="116">
        <v>22</v>
      </c>
      <c r="F870" s="116">
        <v>30</v>
      </c>
      <c r="G870" s="96" t="s">
        <v>1430</v>
      </c>
      <c r="H870" s="96" t="s">
        <v>1431</v>
      </c>
      <c r="L870" s="87" t="s">
        <v>2251</v>
      </c>
      <c r="M870" s="87" t="s">
        <v>2252</v>
      </c>
      <c r="N870" s="125" t="s">
        <v>332</v>
      </c>
      <c r="Q870" s="175">
        <v>1.01</v>
      </c>
    </row>
    <row r="871" spans="1:17" ht="12.75">
      <c r="A871" s="27">
        <v>871</v>
      </c>
      <c r="B871" s="80" t="s">
        <v>284</v>
      </c>
      <c r="C871" s="115"/>
      <c r="D871" s="115" t="s">
        <v>1670</v>
      </c>
      <c r="E871" s="116">
        <v>22</v>
      </c>
      <c r="F871" s="116">
        <v>30</v>
      </c>
      <c r="G871" s="96" t="s">
        <v>1430</v>
      </c>
      <c r="H871" s="96" t="s">
        <v>1431</v>
      </c>
      <c r="L871" s="87" t="s">
        <v>2253</v>
      </c>
      <c r="M871" s="87" t="s">
        <v>286</v>
      </c>
      <c r="N871" s="125" t="s">
        <v>332</v>
      </c>
      <c r="Q871" s="175">
        <v>1.01</v>
      </c>
    </row>
    <row r="872" spans="1:17" ht="12.75">
      <c r="A872" s="27">
        <v>872</v>
      </c>
      <c r="B872" s="80" t="s">
        <v>284</v>
      </c>
      <c r="C872" s="115"/>
      <c r="D872" s="115" t="s">
        <v>1670</v>
      </c>
      <c r="E872" s="116">
        <v>22</v>
      </c>
      <c r="F872" s="116">
        <v>33</v>
      </c>
      <c r="G872" s="96" t="s">
        <v>1430</v>
      </c>
      <c r="H872" s="96" t="s">
        <v>1431</v>
      </c>
      <c r="L872" s="87" t="s">
        <v>2254</v>
      </c>
      <c r="M872" s="87" t="s">
        <v>286</v>
      </c>
      <c r="N872" s="125" t="s">
        <v>332</v>
      </c>
      <c r="Q872" s="175">
        <v>1.01</v>
      </c>
    </row>
    <row r="873" spans="1:17" ht="25.5">
      <c r="A873" s="27">
        <v>873</v>
      </c>
      <c r="B873" s="80" t="s">
        <v>284</v>
      </c>
      <c r="C873" s="115"/>
      <c r="D873" s="115" t="s">
        <v>1670</v>
      </c>
      <c r="E873" s="116">
        <v>23</v>
      </c>
      <c r="F873" s="116">
        <v>6</v>
      </c>
      <c r="G873" s="96" t="s">
        <v>1430</v>
      </c>
      <c r="H873" s="96" t="s">
        <v>1431</v>
      </c>
      <c r="L873" s="87" t="s">
        <v>2255</v>
      </c>
      <c r="M873" s="87" t="s">
        <v>286</v>
      </c>
      <c r="N873" s="125" t="s">
        <v>332</v>
      </c>
      <c r="Q873" s="175">
        <v>1.01</v>
      </c>
    </row>
    <row r="874" spans="1:17" ht="76.5">
      <c r="A874" s="27">
        <v>874</v>
      </c>
      <c r="B874" s="80" t="s">
        <v>284</v>
      </c>
      <c r="C874" s="115"/>
      <c r="D874" s="115" t="s">
        <v>1670</v>
      </c>
      <c r="E874" s="116">
        <v>23</v>
      </c>
      <c r="F874" s="116">
        <v>7</v>
      </c>
      <c r="G874" s="96" t="s">
        <v>1430</v>
      </c>
      <c r="H874" s="96" t="s">
        <v>1431</v>
      </c>
      <c r="L874" s="87" t="s">
        <v>1414</v>
      </c>
      <c r="M874" s="87" t="s">
        <v>286</v>
      </c>
      <c r="N874" s="125" t="s">
        <v>2329</v>
      </c>
      <c r="Q874" s="175">
        <v>1.01</v>
      </c>
    </row>
    <row r="875" spans="1:17" ht="12.75">
      <c r="A875" s="27">
        <v>875</v>
      </c>
      <c r="B875" s="80" t="s">
        <v>284</v>
      </c>
      <c r="C875" s="115"/>
      <c r="D875" s="115" t="s">
        <v>1675</v>
      </c>
      <c r="E875" s="116">
        <v>23</v>
      </c>
      <c r="F875" s="116">
        <v>11</v>
      </c>
      <c r="G875" s="96" t="s">
        <v>1430</v>
      </c>
      <c r="H875" s="96" t="s">
        <v>1431</v>
      </c>
      <c r="L875" s="87" t="s">
        <v>2256</v>
      </c>
      <c r="M875" s="87" t="s">
        <v>286</v>
      </c>
      <c r="N875" s="125" t="s">
        <v>332</v>
      </c>
      <c r="Q875" s="175">
        <v>1.01</v>
      </c>
    </row>
    <row r="876" spans="1:17" ht="12.75">
      <c r="A876" s="27">
        <v>876</v>
      </c>
      <c r="B876" s="80" t="s">
        <v>284</v>
      </c>
      <c r="C876" s="115"/>
      <c r="D876" s="115" t="s">
        <v>1675</v>
      </c>
      <c r="E876" s="116">
        <v>23</v>
      </c>
      <c r="F876" s="116">
        <v>12</v>
      </c>
      <c r="G876" s="96" t="s">
        <v>1430</v>
      </c>
      <c r="H876" s="96" t="s">
        <v>1431</v>
      </c>
      <c r="L876" s="87" t="s">
        <v>2257</v>
      </c>
      <c r="M876" s="87" t="s">
        <v>286</v>
      </c>
      <c r="N876" s="125" t="s">
        <v>332</v>
      </c>
      <c r="Q876" s="175">
        <v>1.01</v>
      </c>
    </row>
    <row r="877" spans="1:17" ht="12.75">
      <c r="A877" s="27">
        <v>877</v>
      </c>
      <c r="B877" s="80" t="s">
        <v>284</v>
      </c>
      <c r="C877" s="115"/>
      <c r="D877" s="115" t="s">
        <v>1675</v>
      </c>
      <c r="E877" s="116">
        <v>23</v>
      </c>
      <c r="F877" s="116">
        <v>12</v>
      </c>
      <c r="G877" s="96" t="s">
        <v>1430</v>
      </c>
      <c r="H877" s="96" t="s">
        <v>1431</v>
      </c>
      <c r="L877" s="87" t="s">
        <v>735</v>
      </c>
      <c r="M877" s="87" t="s">
        <v>286</v>
      </c>
      <c r="N877" s="125" t="s">
        <v>332</v>
      </c>
      <c r="Q877" s="175">
        <v>1.01</v>
      </c>
    </row>
    <row r="878" spans="1:17" ht="25.5">
      <c r="A878" s="27">
        <v>878</v>
      </c>
      <c r="B878" s="80" t="s">
        <v>284</v>
      </c>
      <c r="C878" s="115"/>
      <c r="D878" s="115" t="s">
        <v>1675</v>
      </c>
      <c r="E878" s="116">
        <v>23</v>
      </c>
      <c r="F878" s="116">
        <v>12</v>
      </c>
      <c r="G878" s="96" t="s">
        <v>1430</v>
      </c>
      <c r="H878" s="96" t="s">
        <v>1431</v>
      </c>
      <c r="L878" s="87" t="s">
        <v>2255</v>
      </c>
      <c r="M878" s="87" t="s">
        <v>286</v>
      </c>
      <c r="N878" s="125" t="s">
        <v>332</v>
      </c>
      <c r="Q878" s="175">
        <v>1.01</v>
      </c>
    </row>
    <row r="879" spans="1:17" ht="12.75">
      <c r="A879" s="27">
        <v>879</v>
      </c>
      <c r="B879" s="80" t="s">
        <v>284</v>
      </c>
      <c r="C879" s="115"/>
      <c r="D879" s="115" t="s">
        <v>1680</v>
      </c>
      <c r="E879" s="116">
        <v>23</v>
      </c>
      <c r="F879" s="116">
        <v>17</v>
      </c>
      <c r="G879" s="96" t="s">
        <v>1430</v>
      </c>
      <c r="H879" s="96" t="s">
        <v>1431</v>
      </c>
      <c r="L879" s="87" t="s">
        <v>2258</v>
      </c>
      <c r="M879" s="87" t="s">
        <v>286</v>
      </c>
      <c r="N879" s="125" t="s">
        <v>332</v>
      </c>
      <c r="Q879" s="175">
        <v>1.01</v>
      </c>
    </row>
    <row r="880" spans="1:17" ht="12.75">
      <c r="A880" s="27">
        <v>880</v>
      </c>
      <c r="B880" s="80" t="s">
        <v>284</v>
      </c>
      <c r="C880" s="115"/>
      <c r="D880" s="115" t="s">
        <v>1680</v>
      </c>
      <c r="E880" s="116">
        <v>23</v>
      </c>
      <c r="F880" s="116">
        <v>18</v>
      </c>
      <c r="G880" s="96" t="s">
        <v>1430</v>
      </c>
      <c r="H880" s="96" t="s">
        <v>1431</v>
      </c>
      <c r="L880" s="87" t="s">
        <v>2414</v>
      </c>
      <c r="M880" s="87" t="s">
        <v>2259</v>
      </c>
      <c r="N880" s="125" t="s">
        <v>332</v>
      </c>
      <c r="Q880" s="175">
        <v>1.01</v>
      </c>
    </row>
    <row r="881" spans="1:17" ht="12.75">
      <c r="A881" s="27">
        <v>881</v>
      </c>
      <c r="B881" s="80" t="s">
        <v>284</v>
      </c>
      <c r="C881" s="115"/>
      <c r="D881" s="115" t="s">
        <v>1786</v>
      </c>
      <c r="E881" s="116">
        <v>24</v>
      </c>
      <c r="F881" s="116">
        <v>4</v>
      </c>
      <c r="G881" s="96" t="s">
        <v>1430</v>
      </c>
      <c r="H881" s="96" t="s">
        <v>1431</v>
      </c>
      <c r="L881" s="87" t="s">
        <v>2260</v>
      </c>
      <c r="M881" s="87" t="s">
        <v>286</v>
      </c>
      <c r="N881" s="125" t="s">
        <v>332</v>
      </c>
      <c r="Q881" s="175">
        <v>1.01</v>
      </c>
    </row>
    <row r="882" spans="1:17" ht="12.75">
      <c r="A882" s="27">
        <v>882</v>
      </c>
      <c r="B882" s="80" t="s">
        <v>284</v>
      </c>
      <c r="C882" s="115"/>
      <c r="D882" s="115" t="s">
        <v>1786</v>
      </c>
      <c r="E882" s="116">
        <v>24</v>
      </c>
      <c r="F882" s="116">
        <v>4</v>
      </c>
      <c r="G882" s="96" t="s">
        <v>1430</v>
      </c>
      <c r="H882" s="96" t="s">
        <v>1431</v>
      </c>
      <c r="L882" s="87" t="s">
        <v>735</v>
      </c>
      <c r="M882" s="87" t="s">
        <v>286</v>
      </c>
      <c r="N882" s="125" t="s">
        <v>332</v>
      </c>
      <c r="Q882" s="175">
        <v>1.01</v>
      </c>
    </row>
    <row r="883" spans="1:17" ht="38.25">
      <c r="A883" s="27">
        <v>883</v>
      </c>
      <c r="B883" s="80" t="s">
        <v>284</v>
      </c>
      <c r="C883" s="115"/>
      <c r="D883" s="115" t="s">
        <v>1786</v>
      </c>
      <c r="E883" s="116">
        <v>26</v>
      </c>
      <c r="F883" s="116">
        <v>15</v>
      </c>
      <c r="G883" s="96" t="s">
        <v>2134</v>
      </c>
      <c r="H883" s="96" t="s">
        <v>1431</v>
      </c>
      <c r="L883" s="87" t="s">
        <v>2261</v>
      </c>
      <c r="M883" s="87" t="s">
        <v>2262</v>
      </c>
      <c r="N883" s="125" t="s">
        <v>1384</v>
      </c>
      <c r="O883" s="35">
        <v>10</v>
      </c>
      <c r="Q883" s="175">
        <v>1.02</v>
      </c>
    </row>
    <row r="884" spans="1:17" ht="12.75">
      <c r="A884" s="27">
        <v>884</v>
      </c>
      <c r="B884" s="80" t="s">
        <v>284</v>
      </c>
      <c r="C884" s="115"/>
      <c r="D884" s="115" t="s">
        <v>1685</v>
      </c>
      <c r="E884" s="116">
        <v>26</v>
      </c>
      <c r="F884" s="116">
        <v>48</v>
      </c>
      <c r="G884" s="96" t="s">
        <v>1430</v>
      </c>
      <c r="H884" s="96" t="s">
        <v>1431</v>
      </c>
      <c r="L884" s="87" t="s">
        <v>2263</v>
      </c>
      <c r="M884" s="87" t="s">
        <v>286</v>
      </c>
      <c r="N884" s="125" t="s">
        <v>332</v>
      </c>
      <c r="Q884" s="175">
        <v>1.01</v>
      </c>
    </row>
    <row r="885" spans="1:17" ht="25.5">
      <c r="A885" s="27">
        <v>885</v>
      </c>
      <c r="B885" s="80" t="s">
        <v>284</v>
      </c>
      <c r="C885" s="115"/>
      <c r="D885" s="115" t="s">
        <v>1685</v>
      </c>
      <c r="E885" s="116">
        <v>26</v>
      </c>
      <c r="F885" s="116">
        <v>49</v>
      </c>
      <c r="G885" s="96" t="s">
        <v>1430</v>
      </c>
      <c r="H885" s="96" t="s">
        <v>1431</v>
      </c>
      <c r="L885" s="87" t="s">
        <v>2255</v>
      </c>
      <c r="M885" s="87" t="s">
        <v>2264</v>
      </c>
      <c r="N885" s="125" t="s">
        <v>332</v>
      </c>
      <c r="Q885" s="175">
        <v>1.01</v>
      </c>
    </row>
    <row r="886" spans="1:17" ht="38.25">
      <c r="A886" s="27">
        <v>886</v>
      </c>
      <c r="B886" s="80" t="s">
        <v>284</v>
      </c>
      <c r="C886" s="115"/>
      <c r="D886" s="115" t="s">
        <v>2139</v>
      </c>
      <c r="E886" s="116">
        <v>27</v>
      </c>
      <c r="F886" s="116">
        <v>3</v>
      </c>
      <c r="G886" s="96" t="s">
        <v>1430</v>
      </c>
      <c r="H886" s="96" t="s">
        <v>1431</v>
      </c>
      <c r="L886" s="87" t="s">
        <v>2265</v>
      </c>
      <c r="M886" s="87" t="s">
        <v>2266</v>
      </c>
      <c r="N886" s="125" t="s">
        <v>2385</v>
      </c>
      <c r="Q886" s="175">
        <v>1.01</v>
      </c>
    </row>
    <row r="887" spans="1:17" ht="12.75">
      <c r="A887" s="27">
        <v>887</v>
      </c>
      <c r="B887" s="80" t="s">
        <v>284</v>
      </c>
      <c r="C887" s="115"/>
      <c r="D887" s="115" t="s">
        <v>1306</v>
      </c>
      <c r="E887" s="116">
        <v>28</v>
      </c>
      <c r="F887" s="116">
        <v>11</v>
      </c>
      <c r="G887" s="96" t="s">
        <v>1430</v>
      </c>
      <c r="H887" s="96" t="s">
        <v>1431</v>
      </c>
      <c r="L887" s="87" t="s">
        <v>2267</v>
      </c>
      <c r="M887" s="87" t="s">
        <v>2268</v>
      </c>
      <c r="N887" s="125" t="s">
        <v>332</v>
      </c>
      <c r="Q887" s="175">
        <v>1.01</v>
      </c>
    </row>
    <row r="888" spans="1:17" ht="25.5">
      <c r="A888" s="27">
        <v>888</v>
      </c>
      <c r="B888" s="80" t="s">
        <v>284</v>
      </c>
      <c r="C888" s="115"/>
      <c r="D888" s="115" t="s">
        <v>1306</v>
      </c>
      <c r="E888" s="116">
        <v>28</v>
      </c>
      <c r="F888" s="116">
        <v>12</v>
      </c>
      <c r="G888" s="96" t="s">
        <v>1430</v>
      </c>
      <c r="H888" s="96" t="s">
        <v>1431</v>
      </c>
      <c r="L888" s="87" t="s">
        <v>2269</v>
      </c>
      <c r="M888" s="87" t="s">
        <v>2270</v>
      </c>
      <c r="N888" s="125" t="s">
        <v>332</v>
      </c>
      <c r="Q888" s="175">
        <v>1.01</v>
      </c>
    </row>
    <row r="889" spans="1:17" ht="25.5">
      <c r="A889" s="27">
        <v>889</v>
      </c>
      <c r="B889" s="80" t="s">
        <v>284</v>
      </c>
      <c r="C889" s="115"/>
      <c r="D889" s="115" t="s">
        <v>1306</v>
      </c>
      <c r="E889" s="116">
        <v>28</v>
      </c>
      <c r="F889" s="116">
        <v>14</v>
      </c>
      <c r="G889" s="96" t="s">
        <v>1430</v>
      </c>
      <c r="H889" s="96" t="s">
        <v>1431</v>
      </c>
      <c r="L889" s="87" t="s">
        <v>2271</v>
      </c>
      <c r="M889" s="87" t="s">
        <v>2272</v>
      </c>
      <c r="N889" s="125" t="s">
        <v>332</v>
      </c>
      <c r="Q889" s="175">
        <v>1.01</v>
      </c>
    </row>
    <row r="890" spans="1:17" ht="51">
      <c r="A890" s="27">
        <v>890</v>
      </c>
      <c r="B890" s="80" t="s">
        <v>284</v>
      </c>
      <c r="C890" s="115"/>
      <c r="D890" s="115" t="s">
        <v>1306</v>
      </c>
      <c r="E890" s="116">
        <v>28</v>
      </c>
      <c r="F890" s="116">
        <v>15</v>
      </c>
      <c r="G890" s="96" t="s">
        <v>1430</v>
      </c>
      <c r="H890" s="96" t="s">
        <v>1431</v>
      </c>
      <c r="L890" s="87" t="s">
        <v>2273</v>
      </c>
      <c r="M890" s="87" t="s">
        <v>2274</v>
      </c>
      <c r="N890" s="125" t="s">
        <v>332</v>
      </c>
      <c r="Q890" s="175">
        <v>1.01</v>
      </c>
    </row>
    <row r="891" spans="1:17" ht="38.25">
      <c r="A891" s="27">
        <v>891</v>
      </c>
      <c r="B891" s="80" t="s">
        <v>284</v>
      </c>
      <c r="C891" s="115"/>
      <c r="D891" s="115" t="s">
        <v>1307</v>
      </c>
      <c r="E891" s="116">
        <v>28</v>
      </c>
      <c r="F891" s="116">
        <v>17</v>
      </c>
      <c r="G891" s="96" t="s">
        <v>1430</v>
      </c>
      <c r="H891" s="96" t="s">
        <v>1431</v>
      </c>
      <c r="L891" s="87" t="s">
        <v>1267</v>
      </c>
      <c r="M891" s="87" t="s">
        <v>860</v>
      </c>
      <c r="N891" s="125" t="s">
        <v>332</v>
      </c>
      <c r="Q891" s="175">
        <v>1.01</v>
      </c>
    </row>
    <row r="892" spans="1:17" ht="12.75">
      <c r="A892" s="27">
        <v>892</v>
      </c>
      <c r="B892" s="80" t="s">
        <v>284</v>
      </c>
      <c r="C892" s="115"/>
      <c r="D892" s="115" t="s">
        <v>1307</v>
      </c>
      <c r="E892" s="116">
        <v>28</v>
      </c>
      <c r="F892" s="116">
        <v>18</v>
      </c>
      <c r="G892" s="96" t="s">
        <v>1430</v>
      </c>
      <c r="H892" s="96" t="s">
        <v>1431</v>
      </c>
      <c r="L892" s="87" t="s">
        <v>861</v>
      </c>
      <c r="M892" s="87" t="s">
        <v>862</v>
      </c>
      <c r="N892" s="125" t="s">
        <v>332</v>
      </c>
      <c r="Q892" s="175">
        <v>1.01</v>
      </c>
    </row>
    <row r="893" spans="1:17" ht="25.5">
      <c r="A893" s="27">
        <v>893</v>
      </c>
      <c r="B893" s="80" t="s">
        <v>284</v>
      </c>
      <c r="C893" s="115"/>
      <c r="D893" s="115" t="s">
        <v>1307</v>
      </c>
      <c r="E893" s="116">
        <v>28</v>
      </c>
      <c r="F893" s="116">
        <v>24</v>
      </c>
      <c r="G893" s="96" t="s">
        <v>1430</v>
      </c>
      <c r="H893" s="96" t="s">
        <v>1431</v>
      </c>
      <c r="L893" s="87" t="s">
        <v>936</v>
      </c>
      <c r="M893" s="87" t="s">
        <v>937</v>
      </c>
      <c r="N893" s="125" t="s">
        <v>332</v>
      </c>
      <c r="Q893" s="175">
        <v>1.01</v>
      </c>
    </row>
    <row r="894" spans="1:17" ht="12.75">
      <c r="A894" s="27">
        <v>894</v>
      </c>
      <c r="B894" s="80" t="s">
        <v>284</v>
      </c>
      <c r="C894" s="115"/>
      <c r="D894" s="115" t="s">
        <v>1307</v>
      </c>
      <c r="E894" s="116">
        <v>28</v>
      </c>
      <c r="F894" s="116">
        <v>24</v>
      </c>
      <c r="G894" s="96" t="s">
        <v>1430</v>
      </c>
      <c r="H894" s="96" t="s">
        <v>1431</v>
      </c>
      <c r="L894" s="87" t="s">
        <v>938</v>
      </c>
      <c r="M894" s="87" t="s">
        <v>286</v>
      </c>
      <c r="N894" s="125" t="s">
        <v>332</v>
      </c>
      <c r="Q894" s="175">
        <v>1.01</v>
      </c>
    </row>
    <row r="895" spans="1:15" ht="38.25">
      <c r="A895" s="27">
        <v>895</v>
      </c>
      <c r="B895" s="80" t="s">
        <v>284</v>
      </c>
      <c r="C895" s="115"/>
      <c r="D895" s="115" t="s">
        <v>1307</v>
      </c>
      <c r="E895" s="116">
        <v>28</v>
      </c>
      <c r="F895" s="116">
        <v>45</v>
      </c>
      <c r="G895" s="96" t="s">
        <v>2134</v>
      </c>
      <c r="H895" s="96" t="s">
        <v>1431</v>
      </c>
      <c r="L895" s="87" t="s">
        <v>939</v>
      </c>
      <c r="M895" s="87" t="s">
        <v>1605</v>
      </c>
      <c r="N895" s="106" t="s">
        <v>1386</v>
      </c>
      <c r="O895" s="35">
        <v>14</v>
      </c>
    </row>
    <row r="896" spans="1:17" ht="51">
      <c r="A896" s="27">
        <v>896</v>
      </c>
      <c r="B896" s="80" t="s">
        <v>284</v>
      </c>
      <c r="C896" s="115"/>
      <c r="D896" s="115" t="s">
        <v>1308</v>
      </c>
      <c r="E896" s="116">
        <v>29</v>
      </c>
      <c r="F896" s="116">
        <v>5</v>
      </c>
      <c r="G896" s="96" t="s">
        <v>1430</v>
      </c>
      <c r="H896" s="96" t="s">
        <v>1431</v>
      </c>
      <c r="L896" s="87" t="s">
        <v>1606</v>
      </c>
      <c r="M896" s="87" t="s">
        <v>286</v>
      </c>
      <c r="N896" s="125" t="s">
        <v>2386</v>
      </c>
      <c r="Q896" s="175">
        <v>1.01</v>
      </c>
    </row>
    <row r="897" spans="1:17" ht="38.25">
      <c r="A897" s="27">
        <v>897</v>
      </c>
      <c r="B897" s="80" t="s">
        <v>284</v>
      </c>
      <c r="C897" s="115"/>
      <c r="D897" s="115" t="s">
        <v>1309</v>
      </c>
      <c r="E897" s="116">
        <v>29</v>
      </c>
      <c r="F897" s="116">
        <v>6</v>
      </c>
      <c r="G897" s="96" t="s">
        <v>1430</v>
      </c>
      <c r="H897" s="96" t="s">
        <v>1431</v>
      </c>
      <c r="L897" s="87" t="s">
        <v>1267</v>
      </c>
      <c r="M897" s="87" t="s">
        <v>1607</v>
      </c>
      <c r="N897" s="125" t="s">
        <v>332</v>
      </c>
      <c r="Q897" s="175">
        <v>1.01</v>
      </c>
    </row>
    <row r="898" spans="1:17" ht="12.75">
      <c r="A898" s="27">
        <v>898</v>
      </c>
      <c r="B898" s="80" t="s">
        <v>284</v>
      </c>
      <c r="C898" s="115"/>
      <c r="D898" s="115" t="s">
        <v>1309</v>
      </c>
      <c r="E898" s="116">
        <v>29</v>
      </c>
      <c r="F898" s="116">
        <v>6</v>
      </c>
      <c r="G898" s="96" t="s">
        <v>1430</v>
      </c>
      <c r="H898" s="96" t="s">
        <v>1431</v>
      </c>
      <c r="L898" s="87" t="s">
        <v>861</v>
      </c>
      <c r="M898" s="87" t="s">
        <v>862</v>
      </c>
      <c r="N898" s="125" t="s">
        <v>332</v>
      </c>
      <c r="Q898" s="175">
        <v>1.01</v>
      </c>
    </row>
    <row r="899" spans="1:17" ht="12.75">
      <c r="A899" s="27">
        <v>899</v>
      </c>
      <c r="B899" s="80" t="s">
        <v>284</v>
      </c>
      <c r="C899" s="115"/>
      <c r="D899" s="115" t="s">
        <v>1309</v>
      </c>
      <c r="E899" s="116">
        <v>29</v>
      </c>
      <c r="F899" s="116">
        <v>6</v>
      </c>
      <c r="G899" s="96" t="s">
        <v>1430</v>
      </c>
      <c r="H899" s="96" t="s">
        <v>1431</v>
      </c>
      <c r="L899" s="87" t="s">
        <v>2267</v>
      </c>
      <c r="M899" s="87" t="s">
        <v>1608</v>
      </c>
      <c r="N899" s="125" t="s">
        <v>332</v>
      </c>
      <c r="Q899" s="175">
        <v>1.01</v>
      </c>
    </row>
    <row r="900" spans="1:15" ht="51">
      <c r="A900" s="27">
        <v>900</v>
      </c>
      <c r="B900" s="80" t="s">
        <v>284</v>
      </c>
      <c r="C900" s="115"/>
      <c r="D900" s="115" t="s">
        <v>1309</v>
      </c>
      <c r="E900" s="116">
        <v>29</v>
      </c>
      <c r="F900" s="116">
        <v>17</v>
      </c>
      <c r="G900" s="96" t="s">
        <v>2134</v>
      </c>
      <c r="H900" s="96" t="s">
        <v>1431</v>
      </c>
      <c r="L900" s="87" t="s">
        <v>1609</v>
      </c>
      <c r="M900" s="87" t="s">
        <v>1610</v>
      </c>
      <c r="N900" s="106" t="s">
        <v>1386</v>
      </c>
      <c r="O900" s="35">
        <v>14</v>
      </c>
    </row>
    <row r="901" spans="1:17" ht="51">
      <c r="A901" s="27">
        <v>901</v>
      </c>
      <c r="B901" s="80" t="s">
        <v>284</v>
      </c>
      <c r="C901" s="115"/>
      <c r="D901" s="115" t="s">
        <v>1310</v>
      </c>
      <c r="E901" s="116">
        <v>29</v>
      </c>
      <c r="F901" s="116">
        <v>20</v>
      </c>
      <c r="G901" s="96" t="s">
        <v>1430</v>
      </c>
      <c r="H901" s="96" t="s">
        <v>1431</v>
      </c>
      <c r="L901" s="87" t="s">
        <v>1611</v>
      </c>
      <c r="M901" s="87" t="s">
        <v>286</v>
      </c>
      <c r="N901" s="125" t="s">
        <v>2471</v>
      </c>
      <c r="Q901" s="175">
        <v>1.01</v>
      </c>
    </row>
    <row r="902" spans="1:17" ht="38.25">
      <c r="A902" s="27">
        <v>902</v>
      </c>
      <c r="B902" s="80" t="s">
        <v>284</v>
      </c>
      <c r="C902" s="115"/>
      <c r="D902" s="115" t="s">
        <v>1311</v>
      </c>
      <c r="E902" s="116">
        <v>29</v>
      </c>
      <c r="F902" s="116">
        <v>22</v>
      </c>
      <c r="G902" s="96" t="s">
        <v>1430</v>
      </c>
      <c r="H902" s="96" t="s">
        <v>1431</v>
      </c>
      <c r="L902" s="87" t="s">
        <v>1267</v>
      </c>
      <c r="M902" s="87" t="s">
        <v>1612</v>
      </c>
      <c r="N902" s="125" t="s">
        <v>332</v>
      </c>
      <c r="Q902" s="175">
        <v>1.01</v>
      </c>
    </row>
    <row r="903" spans="1:17" ht="12.75">
      <c r="A903" s="27">
        <v>903</v>
      </c>
      <c r="B903" s="80" t="s">
        <v>284</v>
      </c>
      <c r="C903" s="115"/>
      <c r="D903" s="115" t="s">
        <v>1311</v>
      </c>
      <c r="E903" s="116">
        <v>29</v>
      </c>
      <c r="F903" s="116">
        <v>24</v>
      </c>
      <c r="G903" s="96" t="s">
        <v>1430</v>
      </c>
      <c r="H903" s="96" t="s">
        <v>1431</v>
      </c>
      <c r="L903" s="87" t="s">
        <v>861</v>
      </c>
      <c r="M903" s="87" t="s">
        <v>862</v>
      </c>
      <c r="N903" s="125" t="s">
        <v>332</v>
      </c>
      <c r="Q903" s="175">
        <v>1.01</v>
      </c>
    </row>
    <row r="904" spans="1:17" ht="12.75">
      <c r="A904" s="27">
        <v>904</v>
      </c>
      <c r="B904" s="80" t="s">
        <v>284</v>
      </c>
      <c r="C904" s="115"/>
      <c r="D904" s="115" t="s">
        <v>1311</v>
      </c>
      <c r="E904" s="116">
        <v>29</v>
      </c>
      <c r="F904" s="116">
        <v>39</v>
      </c>
      <c r="G904" s="96" t="s">
        <v>1430</v>
      </c>
      <c r="H904" s="96" t="s">
        <v>1431</v>
      </c>
      <c r="L904" s="87" t="s">
        <v>1613</v>
      </c>
      <c r="M904" s="87" t="s">
        <v>286</v>
      </c>
      <c r="N904" s="125" t="s">
        <v>2878</v>
      </c>
      <c r="Q904" s="175">
        <v>1.01</v>
      </c>
    </row>
    <row r="905" spans="1:17" ht="12.75">
      <c r="A905" s="27">
        <v>905</v>
      </c>
      <c r="B905" s="80" t="s">
        <v>284</v>
      </c>
      <c r="C905" s="115"/>
      <c r="D905" s="115" t="s">
        <v>1311</v>
      </c>
      <c r="E905" s="116">
        <v>29</v>
      </c>
      <c r="F905" s="116">
        <v>49</v>
      </c>
      <c r="G905" s="96" t="s">
        <v>1430</v>
      </c>
      <c r="H905" s="96" t="s">
        <v>1431</v>
      </c>
      <c r="L905" s="87" t="s">
        <v>1614</v>
      </c>
      <c r="M905" s="87" t="s">
        <v>286</v>
      </c>
      <c r="N905" s="125" t="s">
        <v>332</v>
      </c>
      <c r="Q905" s="175">
        <v>1.01</v>
      </c>
    </row>
    <row r="906" spans="1:17" ht="38.25">
      <c r="A906" s="27">
        <v>906</v>
      </c>
      <c r="B906" s="80" t="s">
        <v>284</v>
      </c>
      <c r="C906" s="115"/>
      <c r="D906" s="115" t="s">
        <v>1312</v>
      </c>
      <c r="E906" s="116">
        <v>30</v>
      </c>
      <c r="F906" s="116">
        <v>13</v>
      </c>
      <c r="G906" s="96" t="s">
        <v>1430</v>
      </c>
      <c r="H906" s="96" t="s">
        <v>1431</v>
      </c>
      <c r="L906" s="87" t="s">
        <v>1267</v>
      </c>
      <c r="M906" s="87" t="s">
        <v>1233</v>
      </c>
      <c r="N906" s="125" t="s">
        <v>332</v>
      </c>
      <c r="Q906" s="175">
        <v>1.01</v>
      </c>
    </row>
    <row r="907" spans="1:17" ht="12.75">
      <c r="A907" s="27">
        <v>907</v>
      </c>
      <c r="B907" s="80" t="s">
        <v>284</v>
      </c>
      <c r="C907" s="115"/>
      <c r="D907" s="115" t="s">
        <v>1312</v>
      </c>
      <c r="E907" s="116">
        <v>30</v>
      </c>
      <c r="F907" s="116">
        <v>15</v>
      </c>
      <c r="G907" s="96" t="s">
        <v>1430</v>
      </c>
      <c r="H907" s="96" t="s">
        <v>1431</v>
      </c>
      <c r="L907" s="87" t="s">
        <v>861</v>
      </c>
      <c r="M907" s="87" t="s">
        <v>862</v>
      </c>
      <c r="N907" s="125" t="s">
        <v>2878</v>
      </c>
      <c r="Q907" s="175">
        <v>1.01</v>
      </c>
    </row>
    <row r="908" spans="1:17" ht="12.75">
      <c r="A908" s="27">
        <v>908</v>
      </c>
      <c r="B908" s="80" t="s">
        <v>284</v>
      </c>
      <c r="C908" s="115"/>
      <c r="D908" s="115" t="s">
        <v>1312</v>
      </c>
      <c r="E908" s="116">
        <v>30</v>
      </c>
      <c r="F908" s="116">
        <v>22</v>
      </c>
      <c r="G908" s="96" t="s">
        <v>1430</v>
      </c>
      <c r="H908" s="96" t="s">
        <v>1431</v>
      </c>
      <c r="L908" s="87" t="s">
        <v>1234</v>
      </c>
      <c r="M908" s="87" t="s">
        <v>1235</v>
      </c>
      <c r="N908" s="125" t="s">
        <v>2878</v>
      </c>
      <c r="Q908" s="175">
        <v>1.01</v>
      </c>
    </row>
    <row r="909" spans="1:17" ht="25.5">
      <c r="A909" s="27">
        <v>909</v>
      </c>
      <c r="B909" s="79" t="s">
        <v>284</v>
      </c>
      <c r="C909" s="115"/>
      <c r="D909" s="115" t="s">
        <v>1312</v>
      </c>
      <c r="E909" s="116">
        <v>30</v>
      </c>
      <c r="F909" s="116">
        <v>22</v>
      </c>
      <c r="G909" s="96" t="s">
        <v>1430</v>
      </c>
      <c r="H909" s="96" t="s">
        <v>1431</v>
      </c>
      <c r="L909" s="87" t="s">
        <v>1236</v>
      </c>
      <c r="M909" s="87" t="s">
        <v>1237</v>
      </c>
      <c r="N909" s="125" t="s">
        <v>2878</v>
      </c>
      <c r="Q909" s="175">
        <v>1.01</v>
      </c>
    </row>
    <row r="910" spans="1:17" ht="89.25">
      <c r="A910" s="27">
        <v>910</v>
      </c>
      <c r="B910" s="80" t="s">
        <v>284</v>
      </c>
      <c r="C910" s="116"/>
      <c r="D910" s="116">
        <v>11.7</v>
      </c>
      <c r="E910" s="116">
        <v>30</v>
      </c>
      <c r="F910" s="116">
        <v>36</v>
      </c>
      <c r="G910" s="96" t="s">
        <v>1430</v>
      </c>
      <c r="H910" s="96" t="s">
        <v>1431</v>
      </c>
      <c r="L910" s="87" t="s">
        <v>1238</v>
      </c>
      <c r="M910" s="87" t="s">
        <v>1251</v>
      </c>
      <c r="N910" s="125" t="s">
        <v>2025</v>
      </c>
      <c r="Q910" s="175">
        <v>1.01</v>
      </c>
    </row>
    <row r="911" spans="1:17" ht="12.75">
      <c r="A911" s="27">
        <v>911</v>
      </c>
      <c r="B911" s="80" t="s">
        <v>284</v>
      </c>
      <c r="C911" s="115"/>
      <c r="D911" s="115" t="s">
        <v>1313</v>
      </c>
      <c r="E911" s="116">
        <v>31</v>
      </c>
      <c r="F911" s="116">
        <v>12</v>
      </c>
      <c r="G911" s="96" t="s">
        <v>2134</v>
      </c>
      <c r="H911" s="96" t="s">
        <v>1431</v>
      </c>
      <c r="L911" s="87" t="s">
        <v>1252</v>
      </c>
      <c r="M911" s="135" t="s">
        <v>286</v>
      </c>
      <c r="N911" s="177" t="s">
        <v>2878</v>
      </c>
      <c r="O911" s="35">
        <v>5</v>
      </c>
      <c r="Q911" s="175">
        <v>1.02</v>
      </c>
    </row>
    <row r="912" spans="1:17" ht="12.75">
      <c r="A912" s="27">
        <v>912</v>
      </c>
      <c r="B912" s="80" t="s">
        <v>284</v>
      </c>
      <c r="C912" s="115"/>
      <c r="D912" s="115" t="s">
        <v>1313</v>
      </c>
      <c r="E912" s="116">
        <v>31</v>
      </c>
      <c r="F912" s="116">
        <v>12</v>
      </c>
      <c r="G912" s="96" t="s">
        <v>2134</v>
      </c>
      <c r="H912" s="96" t="s">
        <v>1431</v>
      </c>
      <c r="L912" s="87" t="s">
        <v>1253</v>
      </c>
      <c r="M912" s="87" t="s">
        <v>286</v>
      </c>
      <c r="N912" s="125" t="s">
        <v>2878</v>
      </c>
      <c r="O912" s="35">
        <v>5</v>
      </c>
      <c r="Q912" s="175">
        <v>1.02</v>
      </c>
    </row>
    <row r="913" spans="1:17" ht="63.75">
      <c r="A913" s="27">
        <v>913</v>
      </c>
      <c r="B913" s="80" t="s">
        <v>284</v>
      </c>
      <c r="C913" s="115"/>
      <c r="D913" s="115" t="s">
        <v>1314</v>
      </c>
      <c r="E913" s="116">
        <v>31</v>
      </c>
      <c r="F913" s="116">
        <v>18</v>
      </c>
      <c r="G913" s="96" t="s">
        <v>2134</v>
      </c>
      <c r="H913" s="96" t="s">
        <v>1431</v>
      </c>
      <c r="L913" s="87" t="s">
        <v>1254</v>
      </c>
      <c r="M913" s="87" t="s">
        <v>1335</v>
      </c>
      <c r="N913" s="125" t="s">
        <v>1010</v>
      </c>
      <c r="O913" s="35">
        <v>5</v>
      </c>
      <c r="Q913" s="175">
        <v>1.01</v>
      </c>
    </row>
    <row r="914" spans="1:17" ht="25.5">
      <c r="A914" s="27">
        <v>914</v>
      </c>
      <c r="B914" s="80" t="s">
        <v>284</v>
      </c>
      <c r="C914" s="115"/>
      <c r="D914" s="115" t="s">
        <v>1314</v>
      </c>
      <c r="E914" s="116">
        <v>31</v>
      </c>
      <c r="F914" s="116">
        <v>30</v>
      </c>
      <c r="G914" s="96" t="s">
        <v>2134</v>
      </c>
      <c r="H914" s="96" t="s">
        <v>1431</v>
      </c>
      <c r="L914" s="87" t="s">
        <v>1336</v>
      </c>
      <c r="M914" s="87" t="s">
        <v>1337</v>
      </c>
      <c r="N914" s="125" t="s">
        <v>1011</v>
      </c>
      <c r="O914" s="35">
        <v>5</v>
      </c>
      <c r="Q914" s="175">
        <v>1.02</v>
      </c>
    </row>
    <row r="915" spans="1:17" ht="25.5">
      <c r="A915" s="27">
        <v>915</v>
      </c>
      <c r="B915" s="80" t="s">
        <v>284</v>
      </c>
      <c r="C915" s="115"/>
      <c r="D915" s="115" t="s">
        <v>1314</v>
      </c>
      <c r="E915" s="116">
        <v>31</v>
      </c>
      <c r="F915" s="116">
        <v>40</v>
      </c>
      <c r="G915" s="96" t="s">
        <v>2134</v>
      </c>
      <c r="H915" s="96" t="s">
        <v>1431</v>
      </c>
      <c r="L915" s="87" t="s">
        <v>1336</v>
      </c>
      <c r="M915" s="87" t="s">
        <v>1338</v>
      </c>
      <c r="N915" s="125" t="s">
        <v>1011</v>
      </c>
      <c r="O915" s="35">
        <v>5</v>
      </c>
      <c r="Q915" s="175">
        <v>1.02</v>
      </c>
    </row>
    <row r="916" spans="1:17" ht="12.75">
      <c r="A916" s="27">
        <v>916</v>
      </c>
      <c r="B916" s="80" t="s">
        <v>284</v>
      </c>
      <c r="C916" s="115"/>
      <c r="D916" s="115" t="s">
        <v>1314</v>
      </c>
      <c r="E916" s="116">
        <v>31</v>
      </c>
      <c r="F916" s="116">
        <v>42</v>
      </c>
      <c r="G916" s="96" t="s">
        <v>2134</v>
      </c>
      <c r="H916" s="96" t="s">
        <v>1431</v>
      </c>
      <c r="L916" s="87" t="s">
        <v>1339</v>
      </c>
      <c r="M916" s="87" t="s">
        <v>286</v>
      </c>
      <c r="N916" s="125" t="s">
        <v>2878</v>
      </c>
      <c r="O916" s="35">
        <v>5</v>
      </c>
      <c r="Q916" s="175">
        <v>1.02</v>
      </c>
    </row>
    <row r="917" spans="1:17" ht="25.5">
      <c r="A917" s="27">
        <v>917</v>
      </c>
      <c r="B917" s="80" t="s">
        <v>284</v>
      </c>
      <c r="C917" s="115"/>
      <c r="D917" s="115" t="s">
        <v>1314</v>
      </c>
      <c r="E917" s="116">
        <v>32</v>
      </c>
      <c r="F917" s="116">
        <v>9</v>
      </c>
      <c r="G917" s="96" t="s">
        <v>2134</v>
      </c>
      <c r="H917" s="96" t="s">
        <v>1431</v>
      </c>
      <c r="L917" s="87" t="s">
        <v>1340</v>
      </c>
      <c r="M917" s="87" t="s">
        <v>1341</v>
      </c>
      <c r="N917" s="125" t="s">
        <v>34</v>
      </c>
      <c r="O917" s="35">
        <v>5</v>
      </c>
      <c r="Q917" s="175">
        <v>1.02</v>
      </c>
    </row>
    <row r="918" spans="1:17" ht="25.5">
      <c r="A918" s="27">
        <v>918</v>
      </c>
      <c r="B918" s="80" t="s">
        <v>284</v>
      </c>
      <c r="C918" s="115"/>
      <c r="D918" s="115" t="s">
        <v>1314</v>
      </c>
      <c r="E918" s="116">
        <v>32</v>
      </c>
      <c r="F918" s="116">
        <v>19</v>
      </c>
      <c r="G918" s="96" t="s">
        <v>2134</v>
      </c>
      <c r="H918" s="96" t="s">
        <v>1431</v>
      </c>
      <c r="L918" s="87" t="s">
        <v>1336</v>
      </c>
      <c r="M918" s="87" t="s">
        <v>1342</v>
      </c>
      <c r="N918" s="125" t="s">
        <v>1011</v>
      </c>
      <c r="O918" s="35">
        <v>5</v>
      </c>
      <c r="Q918" s="175">
        <v>1.02</v>
      </c>
    </row>
    <row r="919" spans="1:17" ht="25.5">
      <c r="A919" s="27">
        <v>919</v>
      </c>
      <c r="B919" s="80" t="s">
        <v>284</v>
      </c>
      <c r="C919" s="115"/>
      <c r="D919" s="115" t="s">
        <v>1314</v>
      </c>
      <c r="E919" s="116">
        <v>32</v>
      </c>
      <c r="F919" s="116">
        <v>29</v>
      </c>
      <c r="G919" s="96" t="s">
        <v>2134</v>
      </c>
      <c r="H919" s="96" t="s">
        <v>1431</v>
      </c>
      <c r="L919" s="87" t="s">
        <v>1343</v>
      </c>
      <c r="M919" s="87" t="s">
        <v>1344</v>
      </c>
      <c r="N919" s="125" t="s">
        <v>2878</v>
      </c>
      <c r="O919" s="35">
        <v>5</v>
      </c>
      <c r="Q919" s="175">
        <v>1.02</v>
      </c>
    </row>
    <row r="920" spans="1:17" ht="12.75">
      <c r="A920" s="27">
        <v>920</v>
      </c>
      <c r="B920" s="80" t="s">
        <v>284</v>
      </c>
      <c r="C920" s="115"/>
      <c r="D920" s="115" t="s">
        <v>1314</v>
      </c>
      <c r="E920" s="116">
        <v>32</v>
      </c>
      <c r="F920" s="116">
        <v>30</v>
      </c>
      <c r="G920" s="96" t="s">
        <v>2134</v>
      </c>
      <c r="H920" s="96" t="s">
        <v>1431</v>
      </c>
      <c r="L920" s="87" t="s">
        <v>1345</v>
      </c>
      <c r="M920" s="87" t="s">
        <v>1346</v>
      </c>
      <c r="N920" s="125" t="s">
        <v>2878</v>
      </c>
      <c r="O920" s="35">
        <v>5</v>
      </c>
      <c r="Q920" s="175">
        <v>1.02</v>
      </c>
    </row>
    <row r="921" spans="1:17" ht="25.5">
      <c r="A921" s="27">
        <v>921</v>
      </c>
      <c r="B921" s="80" t="s">
        <v>284</v>
      </c>
      <c r="C921" s="115"/>
      <c r="D921" s="115" t="s">
        <v>1314</v>
      </c>
      <c r="E921" s="116">
        <v>32</v>
      </c>
      <c r="F921" s="116">
        <v>39</v>
      </c>
      <c r="G921" s="96" t="s">
        <v>2134</v>
      </c>
      <c r="H921" s="96" t="s">
        <v>1431</v>
      </c>
      <c r="L921" s="87" t="s">
        <v>1343</v>
      </c>
      <c r="M921" s="87" t="s">
        <v>1344</v>
      </c>
      <c r="N921" s="125" t="s">
        <v>2878</v>
      </c>
      <c r="O921" s="35">
        <v>5</v>
      </c>
      <c r="Q921" s="175">
        <v>1.02</v>
      </c>
    </row>
    <row r="922" spans="1:17" ht="12.75">
      <c r="A922" s="27">
        <v>922</v>
      </c>
      <c r="B922" s="80" t="s">
        <v>284</v>
      </c>
      <c r="C922" s="115"/>
      <c r="D922" s="115" t="s">
        <v>1314</v>
      </c>
      <c r="E922" s="116">
        <v>32</v>
      </c>
      <c r="F922" s="116">
        <v>40</v>
      </c>
      <c r="G922" s="96" t="s">
        <v>2134</v>
      </c>
      <c r="H922" s="96" t="s">
        <v>1431</v>
      </c>
      <c r="L922" s="87" t="s">
        <v>1345</v>
      </c>
      <c r="M922" s="87" t="s">
        <v>1346</v>
      </c>
      <c r="N922" s="125" t="s">
        <v>2878</v>
      </c>
      <c r="O922" s="35">
        <v>5</v>
      </c>
      <c r="Q922" s="175">
        <v>1.02</v>
      </c>
    </row>
    <row r="923" spans="1:17" ht="38.25">
      <c r="A923" s="27">
        <v>923</v>
      </c>
      <c r="B923" s="80" t="s">
        <v>284</v>
      </c>
      <c r="C923" s="115"/>
      <c r="D923" s="115" t="s">
        <v>1314</v>
      </c>
      <c r="E923" s="116">
        <v>32</v>
      </c>
      <c r="F923" s="116">
        <v>47</v>
      </c>
      <c r="G923" s="96" t="s">
        <v>2134</v>
      </c>
      <c r="H923" s="96" t="s">
        <v>1431</v>
      </c>
      <c r="L923" s="87" t="s">
        <v>1347</v>
      </c>
      <c r="M923" s="87" t="s">
        <v>1348</v>
      </c>
      <c r="N923" s="125" t="s">
        <v>2878</v>
      </c>
      <c r="O923" s="35">
        <v>5</v>
      </c>
      <c r="Q923" s="175">
        <v>1.02</v>
      </c>
    </row>
    <row r="924" spans="1:17" ht="12.75">
      <c r="A924" s="27">
        <v>924</v>
      </c>
      <c r="B924" s="80" t="s">
        <v>284</v>
      </c>
      <c r="C924" s="115"/>
      <c r="D924" s="115" t="s">
        <v>1314</v>
      </c>
      <c r="E924" s="116">
        <v>33</v>
      </c>
      <c r="F924" s="116">
        <v>14</v>
      </c>
      <c r="G924" s="96" t="s">
        <v>2134</v>
      </c>
      <c r="H924" s="96" t="s">
        <v>1431</v>
      </c>
      <c r="L924" s="87" t="s">
        <v>1349</v>
      </c>
      <c r="M924" s="87" t="s">
        <v>1350</v>
      </c>
      <c r="N924" s="125" t="s">
        <v>2878</v>
      </c>
      <c r="O924" s="35">
        <v>5</v>
      </c>
      <c r="Q924" s="175">
        <v>1.01</v>
      </c>
    </row>
    <row r="925" spans="1:17" ht="12.75">
      <c r="A925" s="27">
        <v>925</v>
      </c>
      <c r="B925" s="80" t="s">
        <v>284</v>
      </c>
      <c r="C925" s="115"/>
      <c r="D925" s="115" t="s">
        <v>1314</v>
      </c>
      <c r="E925" s="116">
        <v>33</v>
      </c>
      <c r="F925" s="116">
        <v>26</v>
      </c>
      <c r="G925" s="96" t="s">
        <v>1430</v>
      </c>
      <c r="H925" s="96" t="s">
        <v>1431</v>
      </c>
      <c r="L925" s="87" t="s">
        <v>1351</v>
      </c>
      <c r="M925" s="87" t="s">
        <v>1352</v>
      </c>
      <c r="N925" s="125" t="s">
        <v>332</v>
      </c>
      <c r="Q925" s="175">
        <v>1.01</v>
      </c>
    </row>
    <row r="926" spans="1:17" ht="63.75">
      <c r="A926" s="27">
        <v>926</v>
      </c>
      <c r="B926" s="80" t="s">
        <v>284</v>
      </c>
      <c r="C926" s="115"/>
      <c r="D926" s="115" t="s">
        <v>1314</v>
      </c>
      <c r="E926" s="116">
        <v>33</v>
      </c>
      <c r="F926" s="116">
        <v>26</v>
      </c>
      <c r="G926" s="96" t="s">
        <v>1430</v>
      </c>
      <c r="H926" s="96" t="s">
        <v>1431</v>
      </c>
      <c r="L926" s="87" t="s">
        <v>1353</v>
      </c>
      <c r="M926" s="87" t="s">
        <v>1354</v>
      </c>
      <c r="N926" s="125" t="s">
        <v>2472</v>
      </c>
      <c r="Q926" s="175">
        <v>1.01</v>
      </c>
    </row>
    <row r="927" spans="1:17" ht="25.5">
      <c r="A927" s="27">
        <v>927</v>
      </c>
      <c r="B927" s="80" t="s">
        <v>284</v>
      </c>
      <c r="C927" s="115"/>
      <c r="D927" s="115" t="s">
        <v>1315</v>
      </c>
      <c r="E927" s="116">
        <v>33</v>
      </c>
      <c r="F927" s="116">
        <v>38</v>
      </c>
      <c r="G927" s="96" t="s">
        <v>1430</v>
      </c>
      <c r="H927" s="96" t="s">
        <v>1431</v>
      </c>
      <c r="L927" s="87" t="s">
        <v>1355</v>
      </c>
      <c r="M927" s="87" t="s">
        <v>1356</v>
      </c>
      <c r="N927" s="125" t="s">
        <v>332</v>
      </c>
      <c r="Q927" s="175">
        <v>1.01</v>
      </c>
    </row>
    <row r="928" spans="1:17" ht="25.5">
      <c r="A928" s="57">
        <v>928</v>
      </c>
      <c r="B928" s="80" t="s">
        <v>2355</v>
      </c>
      <c r="C928" s="85"/>
      <c r="D928" s="85" t="s">
        <v>2476</v>
      </c>
      <c r="E928" s="85" t="s">
        <v>2477</v>
      </c>
      <c r="F928" s="85" t="s">
        <v>2353</v>
      </c>
      <c r="G928" s="96" t="s">
        <v>2479</v>
      </c>
      <c r="H928" s="96" t="s">
        <v>2485</v>
      </c>
      <c r="L928" s="87" t="s">
        <v>1361</v>
      </c>
      <c r="M928" s="87" t="s">
        <v>1362</v>
      </c>
      <c r="N928" s="125" t="s">
        <v>332</v>
      </c>
      <c r="Q928" s="175">
        <v>1.01</v>
      </c>
    </row>
    <row r="929" spans="1:15" ht="25.5">
      <c r="A929" s="27">
        <v>929</v>
      </c>
      <c r="B929" s="80" t="s">
        <v>2355</v>
      </c>
      <c r="C929" s="85"/>
      <c r="D929" s="85" t="s">
        <v>2502</v>
      </c>
      <c r="E929" s="85" t="s">
        <v>1690</v>
      </c>
      <c r="F929" s="85" t="s">
        <v>2483</v>
      </c>
      <c r="G929" s="96" t="s">
        <v>1706</v>
      </c>
      <c r="H929" s="96" t="s">
        <v>2480</v>
      </c>
      <c r="L929" s="87" t="s">
        <v>1363</v>
      </c>
      <c r="M929" s="87" t="s">
        <v>1364</v>
      </c>
      <c r="N929" s="125" t="s">
        <v>477</v>
      </c>
      <c r="O929" s="35">
        <v>7</v>
      </c>
    </row>
    <row r="930" spans="1:17" ht="25.5">
      <c r="A930" s="27">
        <v>930</v>
      </c>
      <c r="B930" s="80" t="s">
        <v>2355</v>
      </c>
      <c r="C930" s="85"/>
      <c r="D930" s="85" t="s">
        <v>223</v>
      </c>
      <c r="E930" s="85" t="s">
        <v>1657</v>
      </c>
      <c r="F930" s="85" t="s">
        <v>2491</v>
      </c>
      <c r="G930" s="96" t="s">
        <v>2479</v>
      </c>
      <c r="H930" s="96" t="s">
        <v>2485</v>
      </c>
      <c r="L930" s="87" t="s">
        <v>1365</v>
      </c>
      <c r="M930" s="87" t="s">
        <v>2800</v>
      </c>
      <c r="N930" s="125" t="s">
        <v>332</v>
      </c>
      <c r="Q930" s="175">
        <v>1.01</v>
      </c>
    </row>
    <row r="931" spans="1:17" ht="25.5">
      <c r="A931" s="27">
        <v>931</v>
      </c>
      <c r="B931" s="80" t="s">
        <v>2355</v>
      </c>
      <c r="C931" s="73"/>
      <c r="D931" s="73" t="s">
        <v>1910</v>
      </c>
      <c r="E931" s="73" t="s">
        <v>2684</v>
      </c>
      <c r="F931" s="73" t="s">
        <v>2354</v>
      </c>
      <c r="G931" s="74" t="s">
        <v>2479</v>
      </c>
      <c r="H931" s="74" t="s">
        <v>2485</v>
      </c>
      <c r="L931" s="77" t="s">
        <v>1361</v>
      </c>
      <c r="M931" s="77" t="s">
        <v>1362</v>
      </c>
      <c r="N931" s="125" t="s">
        <v>332</v>
      </c>
      <c r="Q931" s="175">
        <v>1.01</v>
      </c>
    </row>
    <row r="932" spans="1:17" ht="114.75">
      <c r="A932" s="27">
        <v>932</v>
      </c>
      <c r="B932" s="80" t="s">
        <v>2801</v>
      </c>
      <c r="C932" s="75"/>
      <c r="D932" s="75"/>
      <c r="E932" s="75" t="s">
        <v>2889</v>
      </c>
      <c r="F932" s="75"/>
      <c r="G932" s="76" t="s">
        <v>1706</v>
      </c>
      <c r="H932" s="76" t="s">
        <v>2485</v>
      </c>
      <c r="L932" s="78" t="s">
        <v>1891</v>
      </c>
      <c r="M932" s="78" t="s">
        <v>1892</v>
      </c>
      <c r="N932" s="125" t="s">
        <v>1388</v>
      </c>
      <c r="O932" s="35">
        <v>10</v>
      </c>
      <c r="Q932" s="175">
        <v>1.03</v>
      </c>
    </row>
    <row r="933" spans="1:17" ht="25.5">
      <c r="A933" s="27">
        <v>933</v>
      </c>
      <c r="B933" s="80" t="s">
        <v>2801</v>
      </c>
      <c r="C933" s="75"/>
      <c r="D933" s="75"/>
      <c r="E933" s="75" t="s">
        <v>2679</v>
      </c>
      <c r="F933" s="75" t="s">
        <v>2507</v>
      </c>
      <c r="G933" s="76" t="s">
        <v>2479</v>
      </c>
      <c r="H933" s="76" t="s">
        <v>2485</v>
      </c>
      <c r="L933" s="78" t="s">
        <v>1893</v>
      </c>
      <c r="M933" s="78" t="s">
        <v>1894</v>
      </c>
      <c r="N933" s="125" t="s">
        <v>332</v>
      </c>
      <c r="Q933" s="175">
        <v>1.01</v>
      </c>
    </row>
    <row r="934" spans="1:17" ht="63.75">
      <c r="A934" s="27">
        <v>934</v>
      </c>
      <c r="B934" s="80" t="s">
        <v>2801</v>
      </c>
      <c r="C934" s="75"/>
      <c r="D934" s="75" t="s">
        <v>1700</v>
      </c>
      <c r="E934" s="75"/>
      <c r="F934" s="75"/>
      <c r="G934" s="76" t="s">
        <v>2479</v>
      </c>
      <c r="H934" s="76" t="s">
        <v>2480</v>
      </c>
      <c r="L934" s="78" t="s">
        <v>1895</v>
      </c>
      <c r="M934" s="78" t="s">
        <v>1896</v>
      </c>
      <c r="N934" s="125" t="s">
        <v>332</v>
      </c>
      <c r="Q934" s="175">
        <v>1.01</v>
      </c>
    </row>
    <row r="935" spans="1:17" ht="12.75">
      <c r="A935" s="27">
        <v>935</v>
      </c>
      <c r="B935" s="80" t="s">
        <v>2801</v>
      </c>
      <c r="C935" s="73"/>
      <c r="D935" s="73"/>
      <c r="E935" s="73" t="s">
        <v>2679</v>
      </c>
      <c r="F935" s="73" t="s">
        <v>2477</v>
      </c>
      <c r="G935" s="74" t="s">
        <v>2479</v>
      </c>
      <c r="H935" s="74" t="s">
        <v>2485</v>
      </c>
      <c r="L935" s="77" t="s">
        <v>1897</v>
      </c>
      <c r="M935" s="77" t="s">
        <v>1898</v>
      </c>
      <c r="N935" s="125" t="s">
        <v>332</v>
      </c>
      <c r="Q935" s="175">
        <v>1.01</v>
      </c>
    </row>
    <row r="936" spans="1:17" ht="12.75">
      <c r="A936" s="27">
        <v>936</v>
      </c>
      <c r="B936" s="80" t="s">
        <v>2801</v>
      </c>
      <c r="C936" s="75"/>
      <c r="D936" s="75"/>
      <c r="E936" s="75" t="s">
        <v>2491</v>
      </c>
      <c r="F936" s="75" t="s">
        <v>2491</v>
      </c>
      <c r="G936" s="76" t="s">
        <v>2479</v>
      </c>
      <c r="H936" s="76" t="s">
        <v>2485</v>
      </c>
      <c r="I936" s="62"/>
      <c r="J936" s="59"/>
      <c r="K936" s="61"/>
      <c r="L936" s="78" t="s">
        <v>1897</v>
      </c>
      <c r="M936" s="78" t="s">
        <v>1898</v>
      </c>
      <c r="N936" s="124" t="s">
        <v>332</v>
      </c>
      <c r="O936" s="60"/>
      <c r="P936" s="60"/>
      <c r="Q936" s="175">
        <v>1.01</v>
      </c>
    </row>
    <row r="937" spans="1:17" ht="12.75">
      <c r="A937" s="27">
        <v>937</v>
      </c>
      <c r="B937" s="80" t="s">
        <v>2801</v>
      </c>
      <c r="C937" s="75"/>
      <c r="D937" s="75"/>
      <c r="E937" s="75" t="s">
        <v>2491</v>
      </c>
      <c r="F937" s="75" t="s">
        <v>1672</v>
      </c>
      <c r="G937" s="76" t="s">
        <v>2479</v>
      </c>
      <c r="H937" s="76" t="s">
        <v>2485</v>
      </c>
      <c r="L937" s="78" t="s">
        <v>1897</v>
      </c>
      <c r="M937" s="78" t="s">
        <v>1898</v>
      </c>
      <c r="N937" s="125" t="s">
        <v>332</v>
      </c>
      <c r="Q937" s="175">
        <v>1.01</v>
      </c>
    </row>
    <row r="938" spans="1:17" ht="38.25">
      <c r="A938" s="27">
        <v>938</v>
      </c>
      <c r="B938" s="80" t="s">
        <v>2801</v>
      </c>
      <c r="C938" s="75"/>
      <c r="D938" s="75"/>
      <c r="E938" s="75" t="s">
        <v>2491</v>
      </c>
      <c r="F938" s="75" t="s">
        <v>2499</v>
      </c>
      <c r="G938" s="76" t="s">
        <v>2479</v>
      </c>
      <c r="H938" s="76" t="s">
        <v>2485</v>
      </c>
      <c r="L938" s="78" t="s">
        <v>1899</v>
      </c>
      <c r="M938" s="78" t="s">
        <v>1932</v>
      </c>
      <c r="N938" s="125" t="s">
        <v>1618</v>
      </c>
      <c r="Q938" s="175">
        <v>1.01</v>
      </c>
    </row>
    <row r="939" spans="1:17" ht="12.75">
      <c r="A939" s="27">
        <v>939</v>
      </c>
      <c r="B939" s="80" t="s">
        <v>2801</v>
      </c>
      <c r="C939" s="75"/>
      <c r="D939" s="75" t="s">
        <v>217</v>
      </c>
      <c r="E939" s="75" t="s">
        <v>2477</v>
      </c>
      <c r="F939" s="75" t="s">
        <v>2529</v>
      </c>
      <c r="G939" s="76" t="s">
        <v>2479</v>
      </c>
      <c r="H939" s="76" t="s">
        <v>2485</v>
      </c>
      <c r="L939" s="78" t="s">
        <v>1933</v>
      </c>
      <c r="M939" s="78" t="s">
        <v>1934</v>
      </c>
      <c r="N939" s="125" t="s">
        <v>1540</v>
      </c>
      <c r="Q939" s="175">
        <v>1.01</v>
      </c>
    </row>
    <row r="940" spans="1:17" ht="25.5">
      <c r="A940" s="27">
        <v>940</v>
      </c>
      <c r="B940" s="80" t="s">
        <v>2801</v>
      </c>
      <c r="C940" s="75"/>
      <c r="D940" s="75" t="s">
        <v>658</v>
      </c>
      <c r="E940" s="75" t="s">
        <v>1672</v>
      </c>
      <c r="F940" s="75" t="s">
        <v>2499</v>
      </c>
      <c r="G940" s="76" t="s">
        <v>1706</v>
      </c>
      <c r="H940" s="76" t="s">
        <v>2485</v>
      </c>
      <c r="L940" s="78" t="s">
        <v>1935</v>
      </c>
      <c r="M940" s="78" t="s">
        <v>1936</v>
      </c>
      <c r="N940" s="125" t="s">
        <v>1379</v>
      </c>
      <c r="O940" s="35">
        <v>10</v>
      </c>
      <c r="Q940" s="175">
        <v>1.01</v>
      </c>
    </row>
    <row r="941" spans="1:17" ht="12.75">
      <c r="A941" s="27">
        <v>941</v>
      </c>
      <c r="B941" s="80" t="s">
        <v>2801</v>
      </c>
      <c r="C941" s="75"/>
      <c r="D941" s="75" t="s">
        <v>658</v>
      </c>
      <c r="E941" s="75" t="s">
        <v>1672</v>
      </c>
      <c r="F941" s="75" t="s">
        <v>2691</v>
      </c>
      <c r="G941" s="76" t="s">
        <v>2479</v>
      </c>
      <c r="H941" s="76" t="s">
        <v>2485</v>
      </c>
      <c r="L941" s="78" t="s">
        <v>1937</v>
      </c>
      <c r="M941" s="78" t="s">
        <v>1938</v>
      </c>
      <c r="N941" s="125" t="s">
        <v>332</v>
      </c>
      <c r="Q941" s="175">
        <v>1.01</v>
      </c>
    </row>
    <row r="942" spans="1:17" ht="76.5">
      <c r="A942" s="27">
        <v>942</v>
      </c>
      <c r="B942" s="80" t="s">
        <v>2801</v>
      </c>
      <c r="C942" s="75"/>
      <c r="D942" s="75"/>
      <c r="E942" s="75" t="s">
        <v>2499</v>
      </c>
      <c r="F942" s="75" t="s">
        <v>1657</v>
      </c>
      <c r="G942" s="76" t="s">
        <v>2479</v>
      </c>
      <c r="H942" s="76" t="s">
        <v>2485</v>
      </c>
      <c r="L942" s="78" t="s">
        <v>2765</v>
      </c>
      <c r="M942" s="78" t="s">
        <v>2766</v>
      </c>
      <c r="N942" s="125" t="s">
        <v>921</v>
      </c>
      <c r="Q942" s="175">
        <v>1.01</v>
      </c>
    </row>
    <row r="943" spans="1:17" ht="51">
      <c r="A943" s="27">
        <v>943</v>
      </c>
      <c r="B943" s="80" t="s">
        <v>2801</v>
      </c>
      <c r="C943" s="75"/>
      <c r="D943" s="75"/>
      <c r="E943" s="75" t="s">
        <v>1690</v>
      </c>
      <c r="F943" s="75" t="s">
        <v>2483</v>
      </c>
      <c r="G943" s="76" t="s">
        <v>1706</v>
      </c>
      <c r="H943" s="76" t="s">
        <v>2480</v>
      </c>
      <c r="L943" s="78" t="s">
        <v>2767</v>
      </c>
      <c r="M943" s="78" t="s">
        <v>2768</v>
      </c>
      <c r="N943" s="125" t="s">
        <v>3124</v>
      </c>
      <c r="O943" s="35">
        <v>10</v>
      </c>
      <c r="Q943" s="175">
        <v>1.01</v>
      </c>
    </row>
    <row r="944" spans="1:17" ht="38.25">
      <c r="A944" s="27">
        <v>944</v>
      </c>
      <c r="B944" s="80" t="s">
        <v>2801</v>
      </c>
      <c r="C944" s="75"/>
      <c r="D944" s="75" t="s">
        <v>1432</v>
      </c>
      <c r="E944" s="75" t="s">
        <v>1690</v>
      </c>
      <c r="F944" s="75" t="s">
        <v>2684</v>
      </c>
      <c r="G944" s="76" t="s">
        <v>1706</v>
      </c>
      <c r="H944" s="76" t="s">
        <v>2480</v>
      </c>
      <c r="L944" s="78" t="s">
        <v>2769</v>
      </c>
      <c r="M944" s="78" t="s">
        <v>2770</v>
      </c>
      <c r="N944" s="125" t="s">
        <v>347</v>
      </c>
      <c r="O944" s="35">
        <v>3</v>
      </c>
      <c r="Q944" s="175">
        <v>1.02</v>
      </c>
    </row>
    <row r="945" spans="1:17" ht="51">
      <c r="A945" s="27">
        <v>945</v>
      </c>
      <c r="B945" s="80" t="s">
        <v>2801</v>
      </c>
      <c r="C945" s="75"/>
      <c r="D945" s="75" t="s">
        <v>55</v>
      </c>
      <c r="E945" s="75" t="s">
        <v>2490</v>
      </c>
      <c r="F945" s="75" t="s">
        <v>2667</v>
      </c>
      <c r="G945" s="76" t="s">
        <v>2479</v>
      </c>
      <c r="H945" s="76" t="s">
        <v>2485</v>
      </c>
      <c r="L945" s="78" t="s">
        <v>2771</v>
      </c>
      <c r="M945" s="78" t="s">
        <v>2772</v>
      </c>
      <c r="N945" s="125" t="s">
        <v>332</v>
      </c>
      <c r="Q945" s="175">
        <v>1.01</v>
      </c>
    </row>
    <row r="946" spans="1:17" ht="38.25">
      <c r="A946" s="27">
        <v>946</v>
      </c>
      <c r="B946" s="80" t="s">
        <v>2801</v>
      </c>
      <c r="C946" s="75"/>
      <c r="D946" s="75" t="s">
        <v>718</v>
      </c>
      <c r="E946" s="75" t="s">
        <v>2667</v>
      </c>
      <c r="F946" s="75" t="s">
        <v>219</v>
      </c>
      <c r="G946" s="76" t="s">
        <v>1706</v>
      </c>
      <c r="H946" s="76" t="s">
        <v>2480</v>
      </c>
      <c r="L946" s="78" t="s">
        <v>2773</v>
      </c>
      <c r="M946" s="78" t="s">
        <v>2774</v>
      </c>
      <c r="N946" s="125" t="s">
        <v>355</v>
      </c>
      <c r="O946" s="35">
        <v>3</v>
      </c>
      <c r="Q946" s="175">
        <v>1.02</v>
      </c>
    </row>
    <row r="947" spans="1:17" ht="38.25">
      <c r="A947" s="27">
        <v>947</v>
      </c>
      <c r="B947" s="80" t="s">
        <v>2801</v>
      </c>
      <c r="C947" s="75"/>
      <c r="D947" s="75" t="s">
        <v>2147</v>
      </c>
      <c r="E947" s="75" t="s">
        <v>2692</v>
      </c>
      <c r="F947" s="75" t="s">
        <v>1782</v>
      </c>
      <c r="G947" s="76" t="s">
        <v>2479</v>
      </c>
      <c r="H947" s="76" t="s">
        <v>2485</v>
      </c>
      <c r="L947" s="78" t="s">
        <v>205</v>
      </c>
      <c r="M947" s="78" t="s">
        <v>206</v>
      </c>
      <c r="N947" s="90" t="s">
        <v>1032</v>
      </c>
      <c r="Q947" s="175">
        <v>1.02</v>
      </c>
    </row>
    <row r="948" spans="1:17" ht="38.25">
      <c r="A948" s="27">
        <v>948</v>
      </c>
      <c r="B948" s="80" t="s">
        <v>2801</v>
      </c>
      <c r="C948" s="75"/>
      <c r="D948" s="75" t="s">
        <v>673</v>
      </c>
      <c r="E948" s="75" t="s">
        <v>1682</v>
      </c>
      <c r="F948" s="75" t="s">
        <v>2529</v>
      </c>
      <c r="G948" s="76" t="s">
        <v>1706</v>
      </c>
      <c r="H948" s="76" t="s">
        <v>2480</v>
      </c>
      <c r="L948" s="78" t="s">
        <v>207</v>
      </c>
      <c r="M948" s="78" t="s">
        <v>3296</v>
      </c>
      <c r="N948" s="125" t="s">
        <v>283</v>
      </c>
      <c r="O948" s="35">
        <v>10</v>
      </c>
      <c r="Q948" s="175">
        <v>1.03</v>
      </c>
    </row>
    <row r="949" spans="1:17" ht="12.75">
      <c r="A949" s="27">
        <v>949</v>
      </c>
      <c r="B949" s="80" t="s">
        <v>2801</v>
      </c>
      <c r="C949" s="75"/>
      <c r="D949" s="75" t="s">
        <v>673</v>
      </c>
      <c r="E949" s="75" t="s">
        <v>1682</v>
      </c>
      <c r="F949" s="75" t="s">
        <v>1782</v>
      </c>
      <c r="G949" s="76" t="s">
        <v>2479</v>
      </c>
      <c r="H949" s="76" t="s">
        <v>2485</v>
      </c>
      <c r="L949" s="78" t="s">
        <v>3297</v>
      </c>
      <c r="M949" s="78" t="s">
        <v>1823</v>
      </c>
      <c r="N949" s="125" t="s">
        <v>332</v>
      </c>
      <c r="Q949" s="175">
        <v>1.01</v>
      </c>
    </row>
    <row r="950" spans="1:17" ht="12.75">
      <c r="A950" s="27">
        <v>950</v>
      </c>
      <c r="B950" s="80" t="s">
        <v>2801</v>
      </c>
      <c r="C950" s="75"/>
      <c r="D950" s="75" t="s">
        <v>1906</v>
      </c>
      <c r="E950" s="75" t="s">
        <v>2687</v>
      </c>
      <c r="F950" s="75" t="s">
        <v>2518</v>
      </c>
      <c r="G950" s="76" t="s">
        <v>2479</v>
      </c>
      <c r="H950" s="76" t="s">
        <v>2485</v>
      </c>
      <c r="I950" s="62"/>
      <c r="J950" s="59"/>
      <c r="K950" s="61"/>
      <c r="L950" s="78" t="s">
        <v>3298</v>
      </c>
      <c r="M950" s="78" t="s">
        <v>3299</v>
      </c>
      <c r="N950" s="125" t="s">
        <v>332</v>
      </c>
      <c r="O950" s="60"/>
      <c r="P950" s="60"/>
      <c r="Q950" s="175">
        <v>1.01</v>
      </c>
    </row>
    <row r="951" spans="1:15" ht="267.75">
      <c r="A951" s="27">
        <v>951</v>
      </c>
      <c r="B951" s="80" t="s">
        <v>2801</v>
      </c>
      <c r="C951" s="75"/>
      <c r="D951" s="75" t="s">
        <v>1700</v>
      </c>
      <c r="E951" s="75"/>
      <c r="F951" s="75"/>
      <c r="G951" s="76" t="s">
        <v>1706</v>
      </c>
      <c r="H951" s="76" t="s">
        <v>2480</v>
      </c>
      <c r="L951" s="78" t="s">
        <v>3300</v>
      </c>
      <c r="M951" s="78" t="s">
        <v>3301</v>
      </c>
      <c r="N951" s="125" t="s">
        <v>748</v>
      </c>
      <c r="O951" s="35">
        <v>11</v>
      </c>
    </row>
    <row r="952" spans="1:17" ht="76.5">
      <c r="A952" s="27">
        <v>952</v>
      </c>
      <c r="B952" s="80" t="s">
        <v>3303</v>
      </c>
      <c r="C952" s="75"/>
      <c r="D952" s="75" t="s">
        <v>2512</v>
      </c>
      <c r="E952" s="75" t="s">
        <v>2513</v>
      </c>
      <c r="F952" s="75" t="s">
        <v>2680</v>
      </c>
      <c r="G952" s="76" t="s">
        <v>2479</v>
      </c>
      <c r="H952" s="76" t="s">
        <v>2485</v>
      </c>
      <c r="L952" s="78" t="s">
        <v>3304</v>
      </c>
      <c r="M952" s="78" t="s">
        <v>3305</v>
      </c>
      <c r="N952" s="125" t="s">
        <v>2014</v>
      </c>
      <c r="Q952" s="175">
        <v>1.01</v>
      </c>
    </row>
    <row r="953" spans="1:17" ht="12.75">
      <c r="A953" s="27">
        <v>953</v>
      </c>
      <c r="B953" s="80" t="s">
        <v>3303</v>
      </c>
      <c r="C953" s="75"/>
      <c r="D953" s="75" t="s">
        <v>217</v>
      </c>
      <c r="E953" s="75" t="s">
        <v>2477</v>
      </c>
      <c r="F953" s="75" t="s">
        <v>1790</v>
      </c>
      <c r="G953" s="76" t="s">
        <v>2479</v>
      </c>
      <c r="H953" s="76" t="s">
        <v>2485</v>
      </c>
      <c r="L953" s="78" t="s">
        <v>3306</v>
      </c>
      <c r="M953" s="78" t="s">
        <v>3307</v>
      </c>
      <c r="N953" s="125" t="s">
        <v>332</v>
      </c>
      <c r="Q953" s="175">
        <v>1.01</v>
      </c>
    </row>
    <row r="954" spans="1:17" ht="51">
      <c r="A954" s="27">
        <v>954</v>
      </c>
      <c r="B954" s="79" t="s">
        <v>3303</v>
      </c>
      <c r="C954" s="75"/>
      <c r="D954" s="75" t="s">
        <v>2517</v>
      </c>
      <c r="E954" s="75" t="s">
        <v>2477</v>
      </c>
      <c r="F954" s="75" t="s">
        <v>550</v>
      </c>
      <c r="G954" s="76" t="s">
        <v>2479</v>
      </c>
      <c r="H954" s="76" t="s">
        <v>2485</v>
      </c>
      <c r="L954" s="78" t="s">
        <v>1857</v>
      </c>
      <c r="M954" s="78" t="s">
        <v>2362</v>
      </c>
      <c r="N954" s="125" t="s">
        <v>1035</v>
      </c>
      <c r="Q954" s="175">
        <v>1.01</v>
      </c>
    </row>
    <row r="955" spans="1:17" ht="12.75">
      <c r="A955" s="27">
        <v>955</v>
      </c>
      <c r="B955" s="80" t="s">
        <v>3303</v>
      </c>
      <c r="C955" s="73"/>
      <c r="D955" s="73" t="s">
        <v>1902</v>
      </c>
      <c r="E955" s="73" t="s">
        <v>1672</v>
      </c>
      <c r="F955" s="73" t="s">
        <v>2529</v>
      </c>
      <c r="G955" s="74" t="s">
        <v>2479</v>
      </c>
      <c r="H955" s="74" t="s">
        <v>2485</v>
      </c>
      <c r="L955" s="77" t="s">
        <v>2363</v>
      </c>
      <c r="M955" s="77" t="s">
        <v>2364</v>
      </c>
      <c r="N955" s="125" t="s">
        <v>1539</v>
      </c>
      <c r="Q955" s="175">
        <v>1.01</v>
      </c>
    </row>
    <row r="956" spans="1:17" ht="25.5">
      <c r="A956" s="27">
        <v>956</v>
      </c>
      <c r="B956" s="80" t="s">
        <v>3303</v>
      </c>
      <c r="C956" s="75"/>
      <c r="D956" s="75" t="s">
        <v>658</v>
      </c>
      <c r="E956" s="75" t="s">
        <v>2478</v>
      </c>
      <c r="F956" s="75" t="s">
        <v>2499</v>
      </c>
      <c r="G956" s="76" t="s">
        <v>2479</v>
      </c>
      <c r="H956" s="76" t="s">
        <v>2485</v>
      </c>
      <c r="L956" s="78" t="s">
        <v>2365</v>
      </c>
      <c r="M956" s="78" t="s">
        <v>2366</v>
      </c>
      <c r="N956" s="125" t="s">
        <v>332</v>
      </c>
      <c r="Q956" s="175">
        <v>1.01</v>
      </c>
    </row>
    <row r="957" spans="1:17" ht="12.75">
      <c r="A957" s="27">
        <v>957</v>
      </c>
      <c r="B957" s="80" t="s">
        <v>3303</v>
      </c>
      <c r="C957" s="75"/>
      <c r="D957" s="75" t="s">
        <v>769</v>
      </c>
      <c r="E957" s="75" t="s">
        <v>2478</v>
      </c>
      <c r="F957" s="75" t="s">
        <v>2509</v>
      </c>
      <c r="G957" s="76" t="s">
        <v>2479</v>
      </c>
      <c r="H957" s="76" t="s">
        <v>2485</v>
      </c>
      <c r="L957" s="78" t="s">
        <v>2367</v>
      </c>
      <c r="M957" s="78" t="s">
        <v>2368</v>
      </c>
      <c r="N957" s="125" t="s">
        <v>332</v>
      </c>
      <c r="Q957" s="175">
        <v>1.01</v>
      </c>
    </row>
    <row r="958" spans="1:17" ht="12.75">
      <c r="A958" s="27">
        <v>958</v>
      </c>
      <c r="B958" s="80" t="s">
        <v>3303</v>
      </c>
      <c r="C958" s="75"/>
      <c r="D958" s="75" t="s">
        <v>2502</v>
      </c>
      <c r="E958" s="75" t="s">
        <v>2483</v>
      </c>
      <c r="F958" s="75" t="s">
        <v>1690</v>
      </c>
      <c r="G958" s="76" t="s">
        <v>2479</v>
      </c>
      <c r="H958" s="76" t="s">
        <v>2485</v>
      </c>
      <c r="L958" s="78" t="s">
        <v>2369</v>
      </c>
      <c r="M958" s="78" t="s">
        <v>2370</v>
      </c>
      <c r="N958" s="125" t="s">
        <v>332</v>
      </c>
      <c r="Q958" s="175">
        <v>1.01</v>
      </c>
    </row>
    <row r="959" spans="1:17" ht="38.25">
      <c r="A959" s="27">
        <v>959</v>
      </c>
      <c r="B959" s="80" t="s">
        <v>3303</v>
      </c>
      <c r="C959" s="75"/>
      <c r="D959" s="75" t="s">
        <v>1905</v>
      </c>
      <c r="E959" s="75" t="s">
        <v>2691</v>
      </c>
      <c r="F959" s="75" t="s">
        <v>2513</v>
      </c>
      <c r="G959" s="76" t="s">
        <v>2479</v>
      </c>
      <c r="H959" s="76" t="s">
        <v>2485</v>
      </c>
      <c r="L959" s="78" t="s">
        <v>2371</v>
      </c>
      <c r="M959" s="78" t="s">
        <v>2775</v>
      </c>
      <c r="N959" s="90" t="s">
        <v>1033</v>
      </c>
      <c r="Q959" s="175">
        <v>1.02</v>
      </c>
    </row>
    <row r="960" spans="1:17" ht="12.75">
      <c r="A960" s="27">
        <v>960</v>
      </c>
      <c r="B960" s="80" t="s">
        <v>3303</v>
      </c>
      <c r="C960" s="75"/>
      <c r="D960" s="75" t="s">
        <v>673</v>
      </c>
      <c r="E960" s="75" t="s">
        <v>1682</v>
      </c>
      <c r="F960" s="75" t="s">
        <v>1782</v>
      </c>
      <c r="G960" s="76" t="s">
        <v>2479</v>
      </c>
      <c r="H960" s="76" t="s">
        <v>2485</v>
      </c>
      <c r="L960" s="78" t="s">
        <v>2776</v>
      </c>
      <c r="M960" s="78" t="s">
        <v>2777</v>
      </c>
      <c r="N960" s="125" t="s">
        <v>332</v>
      </c>
      <c r="Q960" s="175">
        <v>1.01</v>
      </c>
    </row>
    <row r="961" spans="1:17" ht="38.25">
      <c r="A961" s="27">
        <v>961</v>
      </c>
      <c r="B961" s="80" t="s">
        <v>3303</v>
      </c>
      <c r="C961" s="75"/>
      <c r="D961" s="75" t="s">
        <v>1415</v>
      </c>
      <c r="E961" s="75" t="s">
        <v>1782</v>
      </c>
      <c r="F961" s="75" t="s">
        <v>2691</v>
      </c>
      <c r="G961" s="76" t="s">
        <v>2479</v>
      </c>
      <c r="H961" s="76" t="s">
        <v>2485</v>
      </c>
      <c r="L961" s="78" t="s">
        <v>2778</v>
      </c>
      <c r="M961" s="78" t="s">
        <v>2779</v>
      </c>
      <c r="N961" s="125" t="s">
        <v>2234</v>
      </c>
      <c r="Q961" s="175">
        <v>1.01</v>
      </c>
    </row>
    <row r="962" spans="1:17" ht="12.75">
      <c r="A962" s="27">
        <v>962</v>
      </c>
      <c r="B962" s="80" t="s">
        <v>3303</v>
      </c>
      <c r="C962" s="75"/>
      <c r="D962" s="75" t="s">
        <v>1906</v>
      </c>
      <c r="E962" s="75" t="s">
        <v>2687</v>
      </c>
      <c r="F962" s="75" t="s">
        <v>2518</v>
      </c>
      <c r="G962" s="76" t="s">
        <v>2479</v>
      </c>
      <c r="H962" s="76" t="s">
        <v>2485</v>
      </c>
      <c r="L962" s="78" t="s">
        <v>1980</v>
      </c>
      <c r="M962" s="78" t="s">
        <v>1981</v>
      </c>
      <c r="N962" s="125" t="s">
        <v>332</v>
      </c>
      <c r="Q962" s="175">
        <v>1.01</v>
      </c>
    </row>
    <row r="963" spans="1:17" ht="25.5">
      <c r="A963" s="27">
        <v>963</v>
      </c>
      <c r="B963" s="80" t="s">
        <v>3303</v>
      </c>
      <c r="C963" s="75"/>
      <c r="D963" s="75" t="s">
        <v>1785</v>
      </c>
      <c r="E963" s="75" t="s">
        <v>2687</v>
      </c>
      <c r="F963" s="75" t="s">
        <v>2692</v>
      </c>
      <c r="G963" s="76" t="s">
        <v>2479</v>
      </c>
      <c r="H963" s="76" t="s">
        <v>2485</v>
      </c>
      <c r="L963" s="78" t="s">
        <v>1982</v>
      </c>
      <c r="M963" s="78" t="s">
        <v>1983</v>
      </c>
      <c r="N963" s="125" t="s">
        <v>1264</v>
      </c>
      <c r="O963" s="35">
        <v>8515</v>
      </c>
      <c r="Q963" s="175">
        <v>1.02</v>
      </c>
    </row>
    <row r="964" spans="1:17" ht="25.5">
      <c r="A964" s="27">
        <v>964</v>
      </c>
      <c r="B964" s="80" t="s">
        <v>3303</v>
      </c>
      <c r="C964" s="75"/>
      <c r="D964" s="75" t="s">
        <v>1785</v>
      </c>
      <c r="E964" s="75" t="s">
        <v>2687</v>
      </c>
      <c r="F964" s="75" t="s">
        <v>1682</v>
      </c>
      <c r="G964" s="76" t="s">
        <v>2479</v>
      </c>
      <c r="H964" s="76" t="s">
        <v>2485</v>
      </c>
      <c r="L964" s="78" t="s">
        <v>1984</v>
      </c>
      <c r="M964" s="78" t="s">
        <v>1985</v>
      </c>
      <c r="N964" s="125" t="s">
        <v>1264</v>
      </c>
      <c r="O964" s="35">
        <v>8515</v>
      </c>
      <c r="Q964" s="175">
        <v>1.02</v>
      </c>
    </row>
    <row r="965" spans="1:17" ht="25.5">
      <c r="A965" s="27">
        <v>965</v>
      </c>
      <c r="B965" s="80" t="s">
        <v>3303</v>
      </c>
      <c r="C965" s="75"/>
      <c r="D965" s="75" t="s">
        <v>1785</v>
      </c>
      <c r="E965" s="75" t="s">
        <v>2687</v>
      </c>
      <c r="F965" s="75" t="s">
        <v>1691</v>
      </c>
      <c r="G965" s="76" t="s">
        <v>2479</v>
      </c>
      <c r="H965" s="76" t="s">
        <v>2485</v>
      </c>
      <c r="L965" s="78" t="s">
        <v>1986</v>
      </c>
      <c r="M965" s="78" t="s">
        <v>1987</v>
      </c>
      <c r="N965" s="125" t="s">
        <v>1264</v>
      </c>
      <c r="O965" s="35">
        <v>8515</v>
      </c>
      <c r="Q965" s="175">
        <v>1.02</v>
      </c>
    </row>
    <row r="966" spans="1:17" ht="25.5">
      <c r="A966" s="27">
        <v>966</v>
      </c>
      <c r="B966" s="80" t="s">
        <v>3303</v>
      </c>
      <c r="C966" s="75"/>
      <c r="D966" s="75" t="s">
        <v>1785</v>
      </c>
      <c r="E966" s="75" t="s">
        <v>2687</v>
      </c>
      <c r="F966" s="75" t="s">
        <v>2498</v>
      </c>
      <c r="G966" s="76" t="s">
        <v>2479</v>
      </c>
      <c r="H966" s="76" t="s">
        <v>216</v>
      </c>
      <c r="L966" s="78" t="s">
        <v>1988</v>
      </c>
      <c r="M966" s="78" t="s">
        <v>1989</v>
      </c>
      <c r="N966" s="125" t="s">
        <v>1264</v>
      </c>
      <c r="O966" s="35">
        <v>8515</v>
      </c>
      <c r="Q966" s="175">
        <v>1.02</v>
      </c>
    </row>
    <row r="967" spans="1:17" ht="25.5">
      <c r="A967" s="27">
        <v>967</v>
      </c>
      <c r="B967" s="80" t="s">
        <v>3303</v>
      </c>
      <c r="C967" s="75"/>
      <c r="D967" s="75" t="s">
        <v>777</v>
      </c>
      <c r="E967" s="75" t="s">
        <v>2684</v>
      </c>
      <c r="F967" s="75" t="s">
        <v>3302</v>
      </c>
      <c r="G967" s="76" t="s">
        <v>2479</v>
      </c>
      <c r="H967" s="76" t="s">
        <v>2485</v>
      </c>
      <c r="L967" s="78" t="s">
        <v>1970</v>
      </c>
      <c r="M967" s="78" t="s">
        <v>1971</v>
      </c>
      <c r="N967" s="125" t="s">
        <v>332</v>
      </c>
      <c r="Q967" s="175">
        <v>1.01</v>
      </c>
    </row>
    <row r="968" spans="1:17" ht="12.75">
      <c r="A968" s="27">
        <v>968</v>
      </c>
      <c r="B968" s="80" t="s">
        <v>3303</v>
      </c>
      <c r="C968" s="75"/>
      <c r="D968" s="75" t="s">
        <v>1786</v>
      </c>
      <c r="E968" s="75" t="s">
        <v>2509</v>
      </c>
      <c r="F968" s="75" t="s">
        <v>1696</v>
      </c>
      <c r="G968" s="76" t="s">
        <v>2479</v>
      </c>
      <c r="H968" s="76" t="s">
        <v>2485</v>
      </c>
      <c r="L968" s="78" t="s">
        <v>1972</v>
      </c>
      <c r="M968" s="78"/>
      <c r="N968" s="125" t="s">
        <v>332</v>
      </c>
      <c r="Q968" s="175">
        <v>1.01</v>
      </c>
    </row>
    <row r="969" spans="1:17" ht="38.25">
      <c r="A969" s="27">
        <v>969</v>
      </c>
      <c r="B969" s="80" t="s">
        <v>1977</v>
      </c>
      <c r="C969" s="75"/>
      <c r="D969" s="75" t="s">
        <v>1973</v>
      </c>
      <c r="E969" s="75" t="s">
        <v>1974</v>
      </c>
      <c r="F969" s="75" t="s">
        <v>2477</v>
      </c>
      <c r="G969" s="76" t="s">
        <v>2479</v>
      </c>
      <c r="H969" s="76" t="s">
        <v>2485</v>
      </c>
      <c r="L969" s="78" t="s">
        <v>1978</v>
      </c>
      <c r="M969" s="78" t="s">
        <v>1979</v>
      </c>
      <c r="N969" s="125" t="s">
        <v>332</v>
      </c>
      <c r="Q969" s="175">
        <v>1.01</v>
      </c>
    </row>
    <row r="970" spans="1:17" ht="38.25">
      <c r="A970" s="27">
        <v>970</v>
      </c>
      <c r="B970" s="80" t="s">
        <v>1977</v>
      </c>
      <c r="C970" s="75"/>
      <c r="D970" s="75" t="s">
        <v>1975</v>
      </c>
      <c r="E970" s="75" t="s">
        <v>2491</v>
      </c>
      <c r="F970" s="75" t="s">
        <v>1672</v>
      </c>
      <c r="G970" s="76" t="s">
        <v>2479</v>
      </c>
      <c r="H970" s="76" t="s">
        <v>2485</v>
      </c>
      <c r="I970" s="62"/>
      <c r="J970" s="59"/>
      <c r="K970" s="61"/>
      <c r="L970" s="78" t="s">
        <v>1206</v>
      </c>
      <c r="M970" s="78" t="s">
        <v>1207</v>
      </c>
      <c r="N970" s="124" t="s">
        <v>332</v>
      </c>
      <c r="O970" s="60"/>
      <c r="P970" s="60"/>
      <c r="Q970" s="175">
        <v>1.01</v>
      </c>
    </row>
    <row r="971" spans="1:17" ht="38.25">
      <c r="A971" s="27">
        <v>971</v>
      </c>
      <c r="B971" s="79" t="s">
        <v>1977</v>
      </c>
      <c r="C971" s="75"/>
      <c r="D971" s="75" t="s">
        <v>1975</v>
      </c>
      <c r="E971" s="75" t="s">
        <v>2491</v>
      </c>
      <c r="F971" s="75" t="s">
        <v>2499</v>
      </c>
      <c r="G971" s="76" t="s">
        <v>2479</v>
      </c>
      <c r="H971" s="76" t="s">
        <v>2485</v>
      </c>
      <c r="L971" s="78" t="s">
        <v>1208</v>
      </c>
      <c r="M971" s="78" t="s">
        <v>1209</v>
      </c>
      <c r="N971" s="125" t="s">
        <v>332</v>
      </c>
      <c r="Q971" s="175">
        <v>1.01</v>
      </c>
    </row>
    <row r="972" spans="1:17" ht="12.75">
      <c r="A972" s="27">
        <v>972</v>
      </c>
      <c r="B972" s="80" t="s">
        <v>1977</v>
      </c>
      <c r="C972" s="73"/>
      <c r="D972" s="73" t="s">
        <v>2513</v>
      </c>
      <c r="E972" s="73" t="s">
        <v>2491</v>
      </c>
      <c r="F972" s="73" t="s">
        <v>1422</v>
      </c>
      <c r="G972" s="74" t="s">
        <v>1706</v>
      </c>
      <c r="H972" s="74" t="s">
        <v>2480</v>
      </c>
      <c r="L972" s="77" t="s">
        <v>1210</v>
      </c>
      <c r="M972" s="77" t="s">
        <v>1211</v>
      </c>
      <c r="N972" s="125" t="s">
        <v>3124</v>
      </c>
      <c r="O972" s="35">
        <v>10</v>
      </c>
      <c r="Q972" s="175">
        <v>1.03</v>
      </c>
    </row>
    <row r="973" spans="1:17" ht="12.75">
      <c r="A973" s="27">
        <v>973</v>
      </c>
      <c r="B973" s="80" t="s">
        <v>1977</v>
      </c>
      <c r="C973" s="75"/>
      <c r="D973" s="75" t="s">
        <v>2477</v>
      </c>
      <c r="E973" s="75" t="s">
        <v>2507</v>
      </c>
      <c r="F973" s="75" t="s">
        <v>2478</v>
      </c>
      <c r="G973" s="76" t="s">
        <v>1706</v>
      </c>
      <c r="H973" s="76" t="s">
        <v>2480</v>
      </c>
      <c r="L973" s="78" t="s">
        <v>1212</v>
      </c>
      <c r="M973" s="78" t="s">
        <v>1213</v>
      </c>
      <c r="N973" s="125" t="s">
        <v>3124</v>
      </c>
      <c r="O973" s="35">
        <v>10</v>
      </c>
      <c r="Q973" s="175">
        <v>1.02</v>
      </c>
    </row>
    <row r="974" spans="1:17" ht="191.25">
      <c r="A974" s="27">
        <v>974</v>
      </c>
      <c r="B974" s="80" t="s">
        <v>1977</v>
      </c>
      <c r="C974" s="75"/>
      <c r="D974" s="75" t="s">
        <v>2512</v>
      </c>
      <c r="E974" s="75" t="s">
        <v>2513</v>
      </c>
      <c r="F974" s="75" t="s">
        <v>1671</v>
      </c>
      <c r="G974" s="76" t="s">
        <v>1706</v>
      </c>
      <c r="H974" s="76" t="s">
        <v>2480</v>
      </c>
      <c r="L974" s="78" t="s">
        <v>1214</v>
      </c>
      <c r="M974" s="78" t="s">
        <v>1239</v>
      </c>
      <c r="N974" s="125" t="s">
        <v>2878</v>
      </c>
      <c r="O974" s="35">
        <v>5</v>
      </c>
      <c r="Q974" s="175">
        <v>1.02</v>
      </c>
    </row>
    <row r="975" spans="1:17" ht="25.5">
      <c r="A975" s="27">
        <v>975</v>
      </c>
      <c r="B975" s="80" t="s">
        <v>1977</v>
      </c>
      <c r="C975" s="75"/>
      <c r="D975" s="75" t="s">
        <v>2512</v>
      </c>
      <c r="E975" s="75" t="s">
        <v>2513</v>
      </c>
      <c r="F975" s="75" t="s">
        <v>2514</v>
      </c>
      <c r="G975" s="76" t="s">
        <v>2479</v>
      </c>
      <c r="H975" s="76" t="s">
        <v>2485</v>
      </c>
      <c r="L975" s="78" t="s">
        <v>1240</v>
      </c>
      <c r="M975" s="78" t="s">
        <v>1241</v>
      </c>
      <c r="N975" s="125" t="s">
        <v>332</v>
      </c>
      <c r="Q975" s="175">
        <v>1.01</v>
      </c>
    </row>
    <row r="976" spans="1:17" ht="38.25">
      <c r="A976" s="27">
        <v>976</v>
      </c>
      <c r="B976" s="80" t="s">
        <v>1977</v>
      </c>
      <c r="C976" s="75"/>
      <c r="D976" s="75" t="s">
        <v>2512</v>
      </c>
      <c r="E976" s="75" t="s">
        <v>2513</v>
      </c>
      <c r="F976" s="75" t="s">
        <v>2498</v>
      </c>
      <c r="G976" s="76" t="s">
        <v>1706</v>
      </c>
      <c r="H976" s="76" t="s">
        <v>2480</v>
      </c>
      <c r="L976" s="78" t="s">
        <v>1242</v>
      </c>
      <c r="M976" s="78" t="s">
        <v>1243</v>
      </c>
      <c r="N976" s="125" t="s">
        <v>2878</v>
      </c>
      <c r="O976" s="35">
        <v>5</v>
      </c>
      <c r="Q976" s="175">
        <v>1.01</v>
      </c>
    </row>
    <row r="977" spans="1:17" ht="12.75">
      <c r="A977" s="27">
        <v>977</v>
      </c>
      <c r="B977" s="80" t="s">
        <v>1977</v>
      </c>
      <c r="C977" s="75"/>
      <c r="D977" s="75" t="s">
        <v>2476</v>
      </c>
      <c r="E977" s="75" t="s">
        <v>2477</v>
      </c>
      <c r="F977" s="75" t="s">
        <v>2518</v>
      </c>
      <c r="G977" s="76" t="s">
        <v>1706</v>
      </c>
      <c r="H977" s="76" t="s">
        <v>2480</v>
      </c>
      <c r="L977" s="78" t="s">
        <v>1244</v>
      </c>
      <c r="M977" s="78" t="s">
        <v>1245</v>
      </c>
      <c r="N977" s="125" t="s">
        <v>2878</v>
      </c>
      <c r="O977" s="35">
        <v>5</v>
      </c>
      <c r="Q977" s="175">
        <v>1.01</v>
      </c>
    </row>
    <row r="978" spans="1:17" ht="25.5">
      <c r="A978" s="27">
        <v>978</v>
      </c>
      <c r="B978" s="80" t="s">
        <v>1977</v>
      </c>
      <c r="C978" s="75"/>
      <c r="D978" s="75" t="s">
        <v>217</v>
      </c>
      <c r="E978" s="75" t="s">
        <v>2477</v>
      </c>
      <c r="F978" s="75" t="s">
        <v>2667</v>
      </c>
      <c r="G978" s="76" t="s">
        <v>2479</v>
      </c>
      <c r="H978" s="76" t="s">
        <v>2485</v>
      </c>
      <c r="L978" s="78" t="s">
        <v>1246</v>
      </c>
      <c r="M978" s="78" t="s">
        <v>1247</v>
      </c>
      <c r="N978" s="125" t="s">
        <v>332</v>
      </c>
      <c r="Q978" s="175">
        <v>1.01</v>
      </c>
    </row>
    <row r="979" spans="1:17" ht="38.25">
      <c r="A979" s="27">
        <v>979</v>
      </c>
      <c r="B979" s="80" t="s">
        <v>1977</v>
      </c>
      <c r="C979" s="75"/>
      <c r="D979" s="75" t="s">
        <v>217</v>
      </c>
      <c r="E979" s="75" t="s">
        <v>2477</v>
      </c>
      <c r="F979" s="75" t="s">
        <v>2691</v>
      </c>
      <c r="G979" s="76" t="s">
        <v>1706</v>
      </c>
      <c r="H979" s="76" t="s">
        <v>2480</v>
      </c>
      <c r="L979" s="78" t="s">
        <v>1246</v>
      </c>
      <c r="M979" s="78" t="s">
        <v>1248</v>
      </c>
      <c r="N979" s="125" t="s">
        <v>2878</v>
      </c>
      <c r="O979" s="35">
        <v>5</v>
      </c>
      <c r="Q979" s="175">
        <v>1.02</v>
      </c>
    </row>
    <row r="980" spans="1:17" ht="51">
      <c r="A980" s="27">
        <v>980</v>
      </c>
      <c r="B980" s="80" t="s">
        <v>1977</v>
      </c>
      <c r="C980" s="75"/>
      <c r="D980" s="75" t="s">
        <v>713</v>
      </c>
      <c r="E980" s="75" t="s">
        <v>2513</v>
      </c>
      <c r="F980" s="75" t="s">
        <v>2665</v>
      </c>
      <c r="G980" s="76" t="s">
        <v>1706</v>
      </c>
      <c r="H980" s="76" t="s">
        <v>2480</v>
      </c>
      <c r="L980" s="78" t="s">
        <v>1250</v>
      </c>
      <c r="M980" s="78" t="s">
        <v>2062</v>
      </c>
      <c r="N980" s="125" t="s">
        <v>35</v>
      </c>
      <c r="O980" s="35">
        <v>5</v>
      </c>
      <c r="Q980" s="175">
        <v>1.01</v>
      </c>
    </row>
    <row r="981" spans="1:17" ht="63.75">
      <c r="A981" s="27">
        <v>980</v>
      </c>
      <c r="B981" s="80" t="s">
        <v>1977</v>
      </c>
      <c r="C981" s="75"/>
      <c r="D981" s="75" t="s">
        <v>217</v>
      </c>
      <c r="E981" s="75" t="s">
        <v>2477</v>
      </c>
      <c r="F981" s="75" t="s">
        <v>1666</v>
      </c>
      <c r="G981" s="76" t="s">
        <v>1706</v>
      </c>
      <c r="H981" s="76" t="s">
        <v>2480</v>
      </c>
      <c r="L981" s="78" t="s">
        <v>1246</v>
      </c>
      <c r="M981" s="78" t="s">
        <v>1249</v>
      </c>
      <c r="N981" s="125" t="s">
        <v>36</v>
      </c>
      <c r="O981" s="35">
        <v>5</v>
      </c>
      <c r="Q981" s="175">
        <v>1.02</v>
      </c>
    </row>
    <row r="982" spans="1:17" ht="25.5">
      <c r="A982" s="27">
        <v>982</v>
      </c>
      <c r="B982" s="80" t="s">
        <v>1977</v>
      </c>
      <c r="C982" s="75"/>
      <c r="D982" s="75" t="s">
        <v>1976</v>
      </c>
      <c r="E982" s="75" t="s">
        <v>2477</v>
      </c>
      <c r="F982" s="75" t="s">
        <v>1790</v>
      </c>
      <c r="G982" s="76" t="s">
        <v>2479</v>
      </c>
      <c r="H982" s="76" t="s">
        <v>2485</v>
      </c>
      <c r="L982" s="78" t="s">
        <v>2063</v>
      </c>
      <c r="M982" s="78" t="s">
        <v>2064</v>
      </c>
      <c r="N982" s="125" t="s">
        <v>332</v>
      </c>
      <c r="Q982" s="175">
        <v>1.01</v>
      </c>
    </row>
    <row r="983" spans="1:17" ht="51">
      <c r="A983" s="27">
        <v>983</v>
      </c>
      <c r="B983" s="80" t="s">
        <v>1977</v>
      </c>
      <c r="C983" s="75"/>
      <c r="D983" s="75" t="s">
        <v>2517</v>
      </c>
      <c r="E983" s="75" t="s">
        <v>2477</v>
      </c>
      <c r="F983" s="75" t="s">
        <v>57</v>
      </c>
      <c r="G983" s="76" t="s">
        <v>1706</v>
      </c>
      <c r="H983" s="76" t="s">
        <v>2480</v>
      </c>
      <c r="L983" s="78" t="s">
        <v>2065</v>
      </c>
      <c r="M983" s="78" t="s">
        <v>2849</v>
      </c>
      <c r="N983" s="125" t="s">
        <v>1375</v>
      </c>
      <c r="O983" s="35">
        <v>10</v>
      </c>
      <c r="Q983" s="175">
        <v>1.02</v>
      </c>
    </row>
    <row r="984" spans="1:17" ht="12.75">
      <c r="A984" s="27">
        <v>984</v>
      </c>
      <c r="B984" s="80" t="s">
        <v>1977</v>
      </c>
      <c r="C984" s="75"/>
      <c r="D984" s="75" t="s">
        <v>2517</v>
      </c>
      <c r="E984" s="75" t="s">
        <v>2477</v>
      </c>
      <c r="F984" s="75" t="s">
        <v>550</v>
      </c>
      <c r="G984" s="76" t="s">
        <v>2479</v>
      </c>
      <c r="H984" s="76" t="s">
        <v>2485</v>
      </c>
      <c r="L984" s="78" t="s">
        <v>2850</v>
      </c>
      <c r="M984" s="78" t="s">
        <v>2851</v>
      </c>
      <c r="N984" s="125" t="s">
        <v>332</v>
      </c>
      <c r="Q984" s="175">
        <v>1.01</v>
      </c>
    </row>
    <row r="985" spans="1:17" ht="38.25">
      <c r="A985" s="27">
        <v>985</v>
      </c>
      <c r="B985" s="80" t="s">
        <v>1977</v>
      </c>
      <c r="C985" s="75"/>
      <c r="D985" s="75" t="s">
        <v>2685</v>
      </c>
      <c r="E985" s="75" t="s">
        <v>1672</v>
      </c>
      <c r="F985" s="75" t="s">
        <v>2483</v>
      </c>
      <c r="G985" s="76" t="s">
        <v>1706</v>
      </c>
      <c r="H985" s="76" t="s">
        <v>2480</v>
      </c>
      <c r="L985" s="78" t="s">
        <v>2852</v>
      </c>
      <c r="M985" s="78" t="s">
        <v>2853</v>
      </c>
      <c r="N985" s="125" t="s">
        <v>2878</v>
      </c>
      <c r="O985" s="35">
        <v>5</v>
      </c>
      <c r="Q985" s="175">
        <v>1.02</v>
      </c>
    </row>
    <row r="986" spans="1:17" ht="76.5">
      <c r="A986" s="27">
        <v>986</v>
      </c>
      <c r="B986" s="80" t="s">
        <v>1977</v>
      </c>
      <c r="C986" s="75"/>
      <c r="D986" s="75" t="s">
        <v>1902</v>
      </c>
      <c r="E986" s="75" t="s">
        <v>1672</v>
      </c>
      <c r="F986" s="75" t="s">
        <v>2529</v>
      </c>
      <c r="G986" s="76" t="s">
        <v>1706</v>
      </c>
      <c r="H986" s="76" t="s">
        <v>2480</v>
      </c>
      <c r="L986" s="78" t="s">
        <v>2065</v>
      </c>
      <c r="M986" s="78" t="s">
        <v>2170</v>
      </c>
      <c r="N986" s="125" t="s">
        <v>1375</v>
      </c>
      <c r="O986" s="35">
        <v>10</v>
      </c>
      <c r="Q986" s="175">
        <v>1.02</v>
      </c>
    </row>
    <row r="987" spans="1:17" ht="12.75">
      <c r="A987" s="27">
        <v>987</v>
      </c>
      <c r="B987" s="80" t="s">
        <v>1977</v>
      </c>
      <c r="C987" s="75"/>
      <c r="D987" s="75" t="s">
        <v>658</v>
      </c>
      <c r="E987" s="75" t="s">
        <v>1672</v>
      </c>
      <c r="F987" s="75" t="s">
        <v>1671</v>
      </c>
      <c r="G987" s="76" t="s">
        <v>2479</v>
      </c>
      <c r="H987" s="76" t="s">
        <v>2485</v>
      </c>
      <c r="L987" s="78" t="s">
        <v>2171</v>
      </c>
      <c r="M987" s="78" t="s">
        <v>2172</v>
      </c>
      <c r="N987" s="125" t="s">
        <v>332</v>
      </c>
      <c r="Q987" s="175">
        <v>1.01</v>
      </c>
    </row>
    <row r="988" spans="1:17" ht="25.5">
      <c r="A988" s="27">
        <v>988</v>
      </c>
      <c r="B988" s="80" t="s">
        <v>1977</v>
      </c>
      <c r="C988" s="75"/>
      <c r="D988" s="75" t="s">
        <v>658</v>
      </c>
      <c r="E988" s="75" t="s">
        <v>2478</v>
      </c>
      <c r="F988" s="75" t="s">
        <v>2499</v>
      </c>
      <c r="G988" s="76" t="s">
        <v>2479</v>
      </c>
      <c r="H988" s="76" t="s">
        <v>2485</v>
      </c>
      <c r="L988" s="78" t="s">
        <v>2173</v>
      </c>
      <c r="M988" s="78" t="s">
        <v>2174</v>
      </c>
      <c r="N988" s="125" t="s">
        <v>332</v>
      </c>
      <c r="Q988" s="175">
        <v>1.01</v>
      </c>
    </row>
    <row r="989" spans="1:17" ht="38.25">
      <c r="A989" s="27">
        <v>989</v>
      </c>
      <c r="B989" s="80" t="s">
        <v>1977</v>
      </c>
      <c r="C989" s="75"/>
      <c r="D989" s="75" t="s">
        <v>769</v>
      </c>
      <c r="E989" s="75" t="s">
        <v>2478</v>
      </c>
      <c r="F989" s="75" t="s">
        <v>2509</v>
      </c>
      <c r="G989" s="76" t="s">
        <v>2479</v>
      </c>
      <c r="H989" s="76" t="s">
        <v>2485</v>
      </c>
      <c r="L989" s="78" t="s">
        <v>2175</v>
      </c>
      <c r="M989" s="78" t="s">
        <v>2176</v>
      </c>
      <c r="N989" s="125" t="s">
        <v>332</v>
      </c>
      <c r="Q989" s="175">
        <v>1.01</v>
      </c>
    </row>
    <row r="990" spans="1:17" ht="51">
      <c r="A990" s="27">
        <v>990</v>
      </c>
      <c r="B990" s="80" t="s">
        <v>1977</v>
      </c>
      <c r="C990" s="75"/>
      <c r="D990" s="75" t="s">
        <v>769</v>
      </c>
      <c r="E990" s="75" t="s">
        <v>2478</v>
      </c>
      <c r="F990" s="75" t="s">
        <v>1790</v>
      </c>
      <c r="G990" s="76" t="s">
        <v>2479</v>
      </c>
      <c r="H990" s="76" t="s">
        <v>2485</v>
      </c>
      <c r="L990" s="78" t="s">
        <v>2177</v>
      </c>
      <c r="M990" s="78"/>
      <c r="N990" s="125" t="s">
        <v>1333</v>
      </c>
      <c r="Q990" s="175">
        <v>1.01</v>
      </c>
    </row>
    <row r="991" spans="1:15" ht="38.25">
      <c r="A991" s="27">
        <v>991</v>
      </c>
      <c r="B991" s="80" t="s">
        <v>1977</v>
      </c>
      <c r="C991" s="75"/>
      <c r="D991" s="75" t="s">
        <v>2481</v>
      </c>
      <c r="E991" s="75" t="s">
        <v>2482</v>
      </c>
      <c r="F991" s="75" t="s">
        <v>2513</v>
      </c>
      <c r="G991" s="76" t="s">
        <v>1706</v>
      </c>
      <c r="H991" s="76" t="s">
        <v>2480</v>
      </c>
      <c r="L991" s="78" t="s">
        <v>2178</v>
      </c>
      <c r="M991" s="78" t="s">
        <v>2179</v>
      </c>
      <c r="N991" s="125" t="s">
        <v>1883</v>
      </c>
      <c r="O991" s="35">
        <v>7</v>
      </c>
    </row>
    <row r="992" spans="1:17" ht="38.25">
      <c r="A992" s="27">
        <v>992</v>
      </c>
      <c r="B992" s="80" t="s">
        <v>1977</v>
      </c>
      <c r="C992" s="75"/>
      <c r="D992" s="75" t="s">
        <v>772</v>
      </c>
      <c r="E992" s="75" t="s">
        <v>2482</v>
      </c>
      <c r="F992" s="75" t="s">
        <v>1682</v>
      </c>
      <c r="G992" s="76" t="s">
        <v>2479</v>
      </c>
      <c r="H992" s="76" t="s">
        <v>2485</v>
      </c>
      <c r="L992" s="78" t="s">
        <v>2180</v>
      </c>
      <c r="M992" s="78" t="s">
        <v>2217</v>
      </c>
      <c r="N992" s="125" t="s">
        <v>332</v>
      </c>
      <c r="Q992" s="175">
        <v>1.01</v>
      </c>
    </row>
    <row r="993" spans="1:17" ht="12.75">
      <c r="A993" s="27">
        <v>993</v>
      </c>
      <c r="B993" s="80" t="s">
        <v>1977</v>
      </c>
      <c r="C993" s="75"/>
      <c r="D993" s="75" t="s">
        <v>772</v>
      </c>
      <c r="E993" s="75" t="s">
        <v>2482</v>
      </c>
      <c r="F993" s="75" t="s">
        <v>1696</v>
      </c>
      <c r="G993" s="76" t="s">
        <v>2479</v>
      </c>
      <c r="H993" s="76" t="s">
        <v>2485</v>
      </c>
      <c r="L993" s="78" t="s">
        <v>2218</v>
      </c>
      <c r="M993" s="78" t="s">
        <v>2219</v>
      </c>
      <c r="N993" s="125" t="s">
        <v>332</v>
      </c>
      <c r="Q993" s="175">
        <v>1.01</v>
      </c>
    </row>
    <row r="994" spans="1:17" ht="25.5">
      <c r="A994" s="27">
        <v>994</v>
      </c>
      <c r="B994" s="80" t="s">
        <v>1977</v>
      </c>
      <c r="C994" s="75"/>
      <c r="D994" s="75" t="s">
        <v>772</v>
      </c>
      <c r="E994" s="75" t="s">
        <v>1690</v>
      </c>
      <c r="F994" s="75" t="s">
        <v>2478</v>
      </c>
      <c r="G994" s="76" t="s">
        <v>2479</v>
      </c>
      <c r="H994" s="76" t="s">
        <v>2485</v>
      </c>
      <c r="L994" s="78" t="s">
        <v>2220</v>
      </c>
      <c r="M994" s="78" t="s">
        <v>286</v>
      </c>
      <c r="N994" s="125" t="s">
        <v>332</v>
      </c>
      <c r="Q994" s="175">
        <v>1.01</v>
      </c>
    </row>
    <row r="995" spans="1:15" ht="25.5">
      <c r="A995" s="27">
        <v>995</v>
      </c>
      <c r="B995" s="80" t="s">
        <v>1977</v>
      </c>
      <c r="C995" s="75"/>
      <c r="D995" s="75" t="s">
        <v>2502</v>
      </c>
      <c r="E995" s="75" t="s">
        <v>1690</v>
      </c>
      <c r="F995" s="75" t="s">
        <v>2483</v>
      </c>
      <c r="G995" s="76" t="s">
        <v>1706</v>
      </c>
      <c r="H995" s="76" t="s">
        <v>2480</v>
      </c>
      <c r="L995" s="78" t="s">
        <v>2221</v>
      </c>
      <c r="M995" s="78" t="s">
        <v>2222</v>
      </c>
      <c r="N995" s="125" t="s">
        <v>477</v>
      </c>
      <c r="O995" s="35">
        <v>7</v>
      </c>
    </row>
    <row r="996" spans="1:17" ht="51">
      <c r="A996" s="27">
        <v>996</v>
      </c>
      <c r="B996" s="80" t="s">
        <v>1977</v>
      </c>
      <c r="C996" s="75"/>
      <c r="D996" s="75" t="s">
        <v>1432</v>
      </c>
      <c r="E996" s="75" t="s">
        <v>1690</v>
      </c>
      <c r="F996" s="75" t="s">
        <v>2687</v>
      </c>
      <c r="G996" s="76" t="s">
        <v>2479</v>
      </c>
      <c r="H996" s="76" t="s">
        <v>2485</v>
      </c>
      <c r="L996" s="78" t="s">
        <v>2223</v>
      </c>
      <c r="M996" s="78" t="s">
        <v>2224</v>
      </c>
      <c r="N996" s="125" t="s">
        <v>332</v>
      </c>
      <c r="Q996" s="175">
        <v>1.01</v>
      </c>
    </row>
    <row r="997" spans="1:17" ht="12.75">
      <c r="A997" s="27">
        <v>997</v>
      </c>
      <c r="B997" s="80" t="s">
        <v>1977</v>
      </c>
      <c r="C997" s="75"/>
      <c r="D997" s="75" t="s">
        <v>218</v>
      </c>
      <c r="E997" s="75" t="s">
        <v>1690</v>
      </c>
      <c r="F997" s="75" t="s">
        <v>219</v>
      </c>
      <c r="G997" s="76" t="s">
        <v>2479</v>
      </c>
      <c r="H997" s="76" t="s">
        <v>2485</v>
      </c>
      <c r="L997" s="78" t="s">
        <v>2644</v>
      </c>
      <c r="M997" s="78" t="s">
        <v>2225</v>
      </c>
      <c r="N997" s="125" t="s">
        <v>332</v>
      </c>
      <c r="Q997" s="175">
        <v>1.01</v>
      </c>
    </row>
    <row r="998" spans="1:17" ht="25.5">
      <c r="A998" s="27">
        <v>998</v>
      </c>
      <c r="B998" s="80" t="s">
        <v>1977</v>
      </c>
      <c r="C998" s="75"/>
      <c r="D998" s="75" t="s">
        <v>218</v>
      </c>
      <c r="E998" s="75" t="s">
        <v>2490</v>
      </c>
      <c r="F998" s="75" t="s">
        <v>2513</v>
      </c>
      <c r="G998" s="76" t="s">
        <v>2479</v>
      </c>
      <c r="H998" s="76" t="s">
        <v>2485</v>
      </c>
      <c r="L998" s="78" t="s">
        <v>2226</v>
      </c>
      <c r="M998" s="78" t="s">
        <v>2227</v>
      </c>
      <c r="N998" s="125" t="s">
        <v>332</v>
      </c>
      <c r="Q998" s="175">
        <v>1.01</v>
      </c>
    </row>
    <row r="999" spans="1:17" ht="25.5">
      <c r="A999" s="27">
        <v>999</v>
      </c>
      <c r="B999" s="80" t="s">
        <v>1977</v>
      </c>
      <c r="C999" s="75"/>
      <c r="D999" s="75" t="s">
        <v>218</v>
      </c>
      <c r="E999" s="75" t="s">
        <v>2490</v>
      </c>
      <c r="F999" s="75" t="s">
        <v>2478</v>
      </c>
      <c r="G999" s="76" t="s">
        <v>2479</v>
      </c>
      <c r="H999" s="76" t="s">
        <v>2485</v>
      </c>
      <c r="L999" s="78" t="s">
        <v>2228</v>
      </c>
      <c r="M999" s="78" t="s">
        <v>286</v>
      </c>
      <c r="N999" s="125" t="s">
        <v>332</v>
      </c>
      <c r="Q999" s="175">
        <v>1.01</v>
      </c>
    </row>
    <row r="1000" spans="1:17" ht="89.25">
      <c r="A1000" s="27">
        <v>1000</v>
      </c>
      <c r="B1000" s="80" t="s">
        <v>1977</v>
      </c>
      <c r="C1000" s="75"/>
      <c r="D1000" s="75" t="s">
        <v>55</v>
      </c>
      <c r="E1000" s="75" t="s">
        <v>2490</v>
      </c>
      <c r="F1000" s="75" t="s">
        <v>2529</v>
      </c>
      <c r="G1000" s="76" t="s">
        <v>1706</v>
      </c>
      <c r="H1000" s="76" t="s">
        <v>2480</v>
      </c>
      <c r="L1000" s="78" t="s">
        <v>2229</v>
      </c>
      <c r="M1000" s="78" t="s">
        <v>2230</v>
      </c>
      <c r="N1000" s="125" t="s">
        <v>356</v>
      </c>
      <c r="O1000" s="35">
        <v>3</v>
      </c>
      <c r="Q1000" s="175">
        <v>1.02</v>
      </c>
    </row>
    <row r="1001" spans="1:17" ht="38.25">
      <c r="A1001" s="27">
        <v>1001</v>
      </c>
      <c r="B1001" s="80" t="s">
        <v>1977</v>
      </c>
      <c r="C1001" s="75"/>
      <c r="D1001" s="75" t="s">
        <v>55</v>
      </c>
      <c r="E1001" s="75" t="s">
        <v>2490</v>
      </c>
      <c r="F1001" s="75" t="s">
        <v>1657</v>
      </c>
      <c r="G1001" s="76" t="s">
        <v>1706</v>
      </c>
      <c r="H1001" s="76" t="s">
        <v>2480</v>
      </c>
      <c r="L1001" s="78" t="s">
        <v>493</v>
      </c>
      <c r="M1001" s="78" t="s">
        <v>1940</v>
      </c>
      <c r="N1001" s="125" t="s">
        <v>357</v>
      </c>
      <c r="O1001" s="35">
        <v>3</v>
      </c>
      <c r="Q1001" s="175">
        <v>1.01</v>
      </c>
    </row>
    <row r="1002" spans="1:17" ht="25.5">
      <c r="A1002" s="27">
        <v>1002</v>
      </c>
      <c r="B1002" s="80" t="s">
        <v>1977</v>
      </c>
      <c r="C1002" s="75"/>
      <c r="D1002" s="75" t="s">
        <v>1655</v>
      </c>
      <c r="E1002" s="75" t="s">
        <v>2529</v>
      </c>
      <c r="F1002" s="75" t="s">
        <v>1782</v>
      </c>
      <c r="G1002" s="76" t="s">
        <v>1706</v>
      </c>
      <c r="H1002" s="76" t="s">
        <v>2480</v>
      </c>
      <c r="L1002" s="78" t="s">
        <v>1941</v>
      </c>
      <c r="M1002" s="78" t="s">
        <v>1942</v>
      </c>
      <c r="N1002" s="125" t="s">
        <v>348</v>
      </c>
      <c r="O1002" s="35">
        <v>3</v>
      </c>
      <c r="Q1002" s="175">
        <v>1.01</v>
      </c>
    </row>
    <row r="1003" spans="1:17" ht="25.5">
      <c r="A1003" s="27">
        <v>1003</v>
      </c>
      <c r="B1003" s="80" t="s">
        <v>1977</v>
      </c>
      <c r="C1003" s="75"/>
      <c r="D1003" s="75" t="s">
        <v>1655</v>
      </c>
      <c r="E1003" s="75" t="s">
        <v>2529</v>
      </c>
      <c r="F1003" s="75" t="s">
        <v>2680</v>
      </c>
      <c r="G1003" s="76" t="s">
        <v>1706</v>
      </c>
      <c r="H1003" s="76" t="s">
        <v>2480</v>
      </c>
      <c r="L1003" s="78" t="s">
        <v>1943</v>
      </c>
      <c r="M1003" s="78" t="s">
        <v>1944</v>
      </c>
      <c r="N1003" s="125" t="s">
        <v>349</v>
      </c>
      <c r="O1003" s="35">
        <v>3</v>
      </c>
      <c r="Q1003" s="175">
        <v>1.01</v>
      </c>
    </row>
    <row r="1004" spans="1:17" ht="89.25">
      <c r="A1004" s="27">
        <v>1004</v>
      </c>
      <c r="B1004" s="80" t="s">
        <v>1977</v>
      </c>
      <c r="C1004" s="75"/>
      <c r="D1004" s="75" t="s">
        <v>2145</v>
      </c>
      <c r="E1004" s="75" t="s">
        <v>2529</v>
      </c>
      <c r="F1004" s="75" t="s">
        <v>1796</v>
      </c>
      <c r="G1004" s="76" t="s">
        <v>1706</v>
      </c>
      <c r="H1004" s="76" t="s">
        <v>2480</v>
      </c>
      <c r="L1004" s="78" t="s">
        <v>1945</v>
      </c>
      <c r="M1004" s="78" t="s">
        <v>1946</v>
      </c>
      <c r="N1004" s="125" t="s">
        <v>350</v>
      </c>
      <c r="O1004" s="35">
        <v>3</v>
      </c>
      <c r="Q1004" s="175">
        <v>1.02</v>
      </c>
    </row>
    <row r="1005" spans="1:17" ht="25.5">
      <c r="A1005" s="27">
        <v>1005</v>
      </c>
      <c r="B1005" s="80" t="s">
        <v>1977</v>
      </c>
      <c r="C1005" s="75"/>
      <c r="D1005" s="75" t="s">
        <v>1660</v>
      </c>
      <c r="E1005" s="75" t="s">
        <v>2529</v>
      </c>
      <c r="F1005" s="75" t="s">
        <v>2498</v>
      </c>
      <c r="G1005" s="76" t="s">
        <v>2479</v>
      </c>
      <c r="H1005" s="76" t="s">
        <v>2485</v>
      </c>
      <c r="L1005" s="78" t="s">
        <v>1947</v>
      </c>
      <c r="M1005" s="78" t="s">
        <v>1948</v>
      </c>
      <c r="N1005" s="125" t="s">
        <v>332</v>
      </c>
      <c r="Q1005" s="175">
        <v>1.01</v>
      </c>
    </row>
    <row r="1006" spans="1:17" ht="51">
      <c r="A1006" s="27">
        <v>1006</v>
      </c>
      <c r="B1006" s="80" t="s">
        <v>1977</v>
      </c>
      <c r="C1006" s="75"/>
      <c r="D1006" s="75" t="s">
        <v>1660</v>
      </c>
      <c r="E1006" s="75" t="s">
        <v>2667</v>
      </c>
      <c r="F1006" s="75" t="s">
        <v>2529</v>
      </c>
      <c r="G1006" s="76" t="s">
        <v>1706</v>
      </c>
      <c r="H1006" s="76" t="s">
        <v>2480</v>
      </c>
      <c r="L1006" s="78" t="s">
        <v>1189</v>
      </c>
      <c r="M1006" s="78" t="s">
        <v>1190</v>
      </c>
      <c r="N1006" s="125" t="s">
        <v>332</v>
      </c>
      <c r="O1006" s="35">
        <v>3</v>
      </c>
      <c r="Q1006" s="175">
        <v>1.02</v>
      </c>
    </row>
    <row r="1007" spans="1:17" ht="25.5">
      <c r="A1007" s="27">
        <v>1007</v>
      </c>
      <c r="B1007" s="80" t="s">
        <v>1977</v>
      </c>
      <c r="C1007" s="75"/>
      <c r="D1007" s="75" t="s">
        <v>1660</v>
      </c>
      <c r="E1007" s="75" t="s">
        <v>2667</v>
      </c>
      <c r="F1007" s="75" t="s">
        <v>2667</v>
      </c>
      <c r="G1007" s="76" t="s">
        <v>1706</v>
      </c>
      <c r="H1007" s="76" t="s">
        <v>2480</v>
      </c>
      <c r="L1007" s="78" t="s">
        <v>2218</v>
      </c>
      <c r="M1007" s="78" t="s">
        <v>1191</v>
      </c>
      <c r="N1007" s="125" t="s">
        <v>332</v>
      </c>
      <c r="O1007" s="35">
        <v>3</v>
      </c>
      <c r="Q1007" s="175">
        <v>1.02</v>
      </c>
    </row>
    <row r="1008" spans="1:15" ht="25.5">
      <c r="A1008" s="27">
        <v>1008</v>
      </c>
      <c r="B1008" s="80" t="s">
        <v>1977</v>
      </c>
      <c r="C1008" s="75"/>
      <c r="D1008" s="75" t="s">
        <v>718</v>
      </c>
      <c r="E1008" s="75" t="s">
        <v>2667</v>
      </c>
      <c r="F1008" s="75" t="s">
        <v>1686</v>
      </c>
      <c r="G1008" s="76" t="s">
        <v>1706</v>
      </c>
      <c r="H1008" s="76" t="s">
        <v>2480</v>
      </c>
      <c r="L1008" s="78" t="s">
        <v>1192</v>
      </c>
      <c r="M1008" s="78" t="s">
        <v>1193</v>
      </c>
      <c r="N1008" s="125" t="s">
        <v>170</v>
      </c>
      <c r="O1008" s="35">
        <v>3</v>
      </c>
    </row>
    <row r="1009" spans="1:17" ht="38.25">
      <c r="A1009" s="27">
        <v>1009</v>
      </c>
      <c r="B1009" s="79" t="s">
        <v>1977</v>
      </c>
      <c r="C1009" s="75"/>
      <c r="D1009" s="75" t="s">
        <v>718</v>
      </c>
      <c r="E1009" s="75" t="s">
        <v>2667</v>
      </c>
      <c r="F1009" s="75" t="s">
        <v>1691</v>
      </c>
      <c r="G1009" s="76" t="s">
        <v>2479</v>
      </c>
      <c r="H1009" s="76" t="s">
        <v>2485</v>
      </c>
      <c r="L1009" s="78" t="s">
        <v>1246</v>
      </c>
      <c r="M1009" s="78" t="s">
        <v>1194</v>
      </c>
      <c r="N1009" s="125" t="s">
        <v>332</v>
      </c>
      <c r="Q1009" s="175">
        <v>1.01</v>
      </c>
    </row>
    <row r="1010" spans="1:15" ht="63.75">
      <c r="A1010" s="27">
        <v>1010</v>
      </c>
      <c r="B1010" s="80" t="s">
        <v>1977</v>
      </c>
      <c r="C1010" s="75"/>
      <c r="D1010" s="75" t="s">
        <v>718</v>
      </c>
      <c r="E1010" s="75" t="s">
        <v>2667</v>
      </c>
      <c r="F1010" s="75" t="s">
        <v>2498</v>
      </c>
      <c r="G1010" s="76" t="s">
        <v>1706</v>
      </c>
      <c r="H1010" s="76" t="s">
        <v>2480</v>
      </c>
      <c r="L1010" s="78" t="s">
        <v>1195</v>
      </c>
      <c r="M1010" s="78" t="s">
        <v>1196</v>
      </c>
      <c r="N1010" s="125" t="s">
        <v>351</v>
      </c>
      <c r="O1010" s="35">
        <v>3</v>
      </c>
    </row>
    <row r="1011" spans="1:15" ht="25.5">
      <c r="A1011" s="27">
        <v>1011</v>
      </c>
      <c r="B1011" s="80" t="s">
        <v>1977</v>
      </c>
      <c r="C1011" s="75"/>
      <c r="D1011" s="75" t="s">
        <v>718</v>
      </c>
      <c r="E1011" s="75" t="s">
        <v>2667</v>
      </c>
      <c r="F1011" s="75" t="s">
        <v>1692</v>
      </c>
      <c r="G1011" s="76" t="s">
        <v>1706</v>
      </c>
      <c r="H1011" s="76" t="s">
        <v>2480</v>
      </c>
      <c r="L1011" s="78" t="s">
        <v>1197</v>
      </c>
      <c r="M1011" s="78" t="s">
        <v>1198</v>
      </c>
      <c r="N1011" s="125" t="s">
        <v>352</v>
      </c>
      <c r="O1011" s="35">
        <v>3</v>
      </c>
    </row>
    <row r="1012" spans="1:17" ht="25.5">
      <c r="A1012" s="27">
        <v>1012</v>
      </c>
      <c r="B1012" s="80" t="s">
        <v>1977</v>
      </c>
      <c r="C1012" s="75"/>
      <c r="D1012" s="75" t="s">
        <v>2922</v>
      </c>
      <c r="E1012" s="75" t="s">
        <v>2667</v>
      </c>
      <c r="F1012" s="75" t="s">
        <v>1422</v>
      </c>
      <c r="G1012" s="76" t="s">
        <v>1706</v>
      </c>
      <c r="H1012" s="76" t="s">
        <v>2480</v>
      </c>
      <c r="L1012" s="78" t="s">
        <v>2218</v>
      </c>
      <c r="M1012" s="78" t="s">
        <v>1199</v>
      </c>
      <c r="N1012" s="125" t="s">
        <v>2878</v>
      </c>
      <c r="O1012" s="35">
        <v>8</v>
      </c>
      <c r="Q1012" s="175">
        <v>1.03</v>
      </c>
    </row>
    <row r="1013" spans="1:17" ht="25.5">
      <c r="A1013" s="27">
        <v>1013</v>
      </c>
      <c r="B1013" s="80" t="s">
        <v>1977</v>
      </c>
      <c r="C1013" s="75"/>
      <c r="D1013" s="75" t="s">
        <v>2138</v>
      </c>
      <c r="E1013" s="75" t="s">
        <v>2692</v>
      </c>
      <c r="F1013" s="75" t="s">
        <v>2491</v>
      </c>
      <c r="G1013" s="76" t="s">
        <v>1706</v>
      </c>
      <c r="H1013" s="76" t="s">
        <v>2480</v>
      </c>
      <c r="L1013" s="78" t="s">
        <v>1200</v>
      </c>
      <c r="M1013" s="78" t="s">
        <v>1201</v>
      </c>
      <c r="N1013" s="125" t="s">
        <v>2878</v>
      </c>
      <c r="O1013" s="35">
        <v>8</v>
      </c>
      <c r="Q1013" s="175">
        <v>1.03</v>
      </c>
    </row>
    <row r="1014" spans="1:15" ht="25.5">
      <c r="A1014" s="27">
        <v>1014</v>
      </c>
      <c r="B1014" s="80" t="s">
        <v>1977</v>
      </c>
      <c r="C1014" s="75"/>
      <c r="D1014" s="75" t="s">
        <v>2138</v>
      </c>
      <c r="E1014" s="75" t="s">
        <v>2692</v>
      </c>
      <c r="F1014" s="75" t="s">
        <v>2529</v>
      </c>
      <c r="G1014" s="76" t="s">
        <v>1706</v>
      </c>
      <c r="H1014" s="76" t="s">
        <v>2480</v>
      </c>
      <c r="L1014" s="78" t="s">
        <v>1202</v>
      </c>
      <c r="M1014" s="78" t="s">
        <v>850</v>
      </c>
      <c r="N1014" s="125" t="s">
        <v>122</v>
      </c>
      <c r="O1014" s="35">
        <v>8</v>
      </c>
    </row>
    <row r="1015" spans="1:17" ht="63.75">
      <c r="A1015" s="27">
        <v>1015</v>
      </c>
      <c r="B1015" s="80" t="s">
        <v>1977</v>
      </c>
      <c r="C1015" s="75"/>
      <c r="D1015" s="75" t="s">
        <v>2147</v>
      </c>
      <c r="E1015" s="75" t="s">
        <v>2692</v>
      </c>
      <c r="F1015" s="75" t="s">
        <v>1782</v>
      </c>
      <c r="G1015" s="76" t="s">
        <v>1706</v>
      </c>
      <c r="H1015" s="76" t="s">
        <v>2480</v>
      </c>
      <c r="L1015" s="78" t="s">
        <v>1246</v>
      </c>
      <c r="M1015" s="78" t="s">
        <v>272</v>
      </c>
      <c r="N1015" s="125" t="s">
        <v>1274</v>
      </c>
      <c r="O1015" s="35">
        <v>8</v>
      </c>
      <c r="Q1015" s="175">
        <v>1.02</v>
      </c>
    </row>
    <row r="1016" spans="1:17" ht="63.75">
      <c r="A1016" s="27">
        <v>1016</v>
      </c>
      <c r="B1016" s="80" t="s">
        <v>1977</v>
      </c>
      <c r="C1016" s="75"/>
      <c r="D1016" s="75" t="s">
        <v>776</v>
      </c>
      <c r="E1016" s="75" t="s">
        <v>2692</v>
      </c>
      <c r="F1016" s="75" t="s">
        <v>1671</v>
      </c>
      <c r="G1016" s="76" t="s">
        <v>1706</v>
      </c>
      <c r="H1016" s="76" t="s">
        <v>2480</v>
      </c>
      <c r="L1016" s="78" t="s">
        <v>1246</v>
      </c>
      <c r="M1016" s="78" t="s">
        <v>1878</v>
      </c>
      <c r="N1016" s="125" t="s">
        <v>123</v>
      </c>
      <c r="O1016" s="35">
        <v>8</v>
      </c>
      <c r="Q1016" s="175">
        <v>1.02</v>
      </c>
    </row>
    <row r="1017" spans="1:17" ht="89.25">
      <c r="A1017" s="27">
        <v>1017</v>
      </c>
      <c r="B1017" s="80" t="s">
        <v>1977</v>
      </c>
      <c r="C1017" s="75"/>
      <c r="D1017" s="75" t="s">
        <v>776</v>
      </c>
      <c r="E1017" s="75" t="s">
        <v>2692</v>
      </c>
      <c r="F1017" s="75" t="s">
        <v>1790</v>
      </c>
      <c r="G1017" s="76" t="s">
        <v>1706</v>
      </c>
      <c r="H1017" s="76" t="s">
        <v>2480</v>
      </c>
      <c r="L1017" s="78" t="s">
        <v>1246</v>
      </c>
      <c r="M1017" s="78" t="s">
        <v>1879</v>
      </c>
      <c r="N1017" s="125" t="s">
        <v>123</v>
      </c>
      <c r="O1017" s="35">
        <v>8</v>
      </c>
      <c r="Q1017" s="175">
        <v>1.02</v>
      </c>
    </row>
    <row r="1018" spans="1:17" ht="76.5">
      <c r="A1018" s="27">
        <v>1018</v>
      </c>
      <c r="B1018" s="80" t="s">
        <v>1977</v>
      </c>
      <c r="C1018" s="75"/>
      <c r="D1018" s="75" t="s">
        <v>1905</v>
      </c>
      <c r="E1018" s="75" t="s">
        <v>2692</v>
      </c>
      <c r="F1018" s="75" t="s">
        <v>1692</v>
      </c>
      <c r="G1018" s="76" t="s">
        <v>1706</v>
      </c>
      <c r="H1018" s="76" t="s">
        <v>2480</v>
      </c>
      <c r="L1018" s="78" t="s">
        <v>1246</v>
      </c>
      <c r="M1018" s="78" t="s">
        <v>1880</v>
      </c>
      <c r="N1018" s="125" t="s">
        <v>343</v>
      </c>
      <c r="O1018" s="35">
        <v>3</v>
      </c>
      <c r="Q1018" s="175">
        <v>1.02</v>
      </c>
    </row>
    <row r="1019" spans="1:17" ht="38.25">
      <c r="A1019" s="27">
        <v>1019</v>
      </c>
      <c r="B1019" s="80" t="s">
        <v>1977</v>
      </c>
      <c r="C1019" s="75"/>
      <c r="D1019" s="75" t="s">
        <v>1905</v>
      </c>
      <c r="E1019" s="75" t="s">
        <v>2692</v>
      </c>
      <c r="F1019" s="75" t="s">
        <v>57</v>
      </c>
      <c r="G1019" s="76" t="s">
        <v>2479</v>
      </c>
      <c r="H1019" s="76" t="s">
        <v>2485</v>
      </c>
      <c r="L1019" s="78" t="s">
        <v>3368</v>
      </c>
      <c r="M1019" s="78" t="s">
        <v>3369</v>
      </c>
      <c r="N1019" s="90" t="s">
        <v>2372</v>
      </c>
      <c r="Q1019" s="175">
        <v>1.02</v>
      </c>
    </row>
    <row r="1020" spans="1:17" ht="63.75">
      <c r="A1020" s="27">
        <v>1020</v>
      </c>
      <c r="B1020" s="80" t="s">
        <v>1977</v>
      </c>
      <c r="C1020" s="75"/>
      <c r="D1020" s="75" t="s">
        <v>1905</v>
      </c>
      <c r="E1020" s="75" t="s">
        <v>2692</v>
      </c>
      <c r="F1020" s="75" t="s">
        <v>57</v>
      </c>
      <c r="G1020" s="76" t="s">
        <v>1706</v>
      </c>
      <c r="H1020" s="76" t="s">
        <v>2480</v>
      </c>
      <c r="L1020" s="78" t="s">
        <v>3370</v>
      </c>
      <c r="M1020" s="78" t="s">
        <v>3371</v>
      </c>
      <c r="N1020" s="125" t="s">
        <v>343</v>
      </c>
      <c r="O1020" s="35">
        <v>3</v>
      </c>
      <c r="Q1020" s="175">
        <v>1.02</v>
      </c>
    </row>
    <row r="1021" spans="1:17" ht="38.25">
      <c r="A1021" s="27">
        <v>1021</v>
      </c>
      <c r="B1021" s="80" t="s">
        <v>1977</v>
      </c>
      <c r="C1021" s="75"/>
      <c r="D1021" s="75" t="s">
        <v>1905</v>
      </c>
      <c r="E1021" s="75" t="s">
        <v>2691</v>
      </c>
      <c r="F1021" s="75" t="s">
        <v>2513</v>
      </c>
      <c r="G1021" s="76" t="s">
        <v>1706</v>
      </c>
      <c r="H1021" s="76" t="s">
        <v>2480</v>
      </c>
      <c r="L1021" s="78" t="s">
        <v>2065</v>
      </c>
      <c r="M1021" s="78" t="s">
        <v>3372</v>
      </c>
      <c r="N1021" s="125" t="s">
        <v>343</v>
      </c>
      <c r="O1021" s="35">
        <v>3</v>
      </c>
      <c r="Q1021" s="175">
        <v>1.02</v>
      </c>
    </row>
    <row r="1022" spans="1:17" ht="38.25">
      <c r="A1022" s="27">
        <v>1022</v>
      </c>
      <c r="B1022" s="80" t="s">
        <v>1977</v>
      </c>
      <c r="C1022" s="75"/>
      <c r="D1022" s="75" t="s">
        <v>1905</v>
      </c>
      <c r="E1022" s="75" t="s">
        <v>2691</v>
      </c>
      <c r="F1022" s="75" t="s">
        <v>1690</v>
      </c>
      <c r="G1022" s="76" t="s">
        <v>2479</v>
      </c>
      <c r="H1022" s="76" t="s">
        <v>2485</v>
      </c>
      <c r="L1022" s="78" t="s">
        <v>3396</v>
      </c>
      <c r="M1022" s="78" t="s">
        <v>3397</v>
      </c>
      <c r="N1022" s="90" t="s">
        <v>1033</v>
      </c>
      <c r="Q1022" s="175">
        <v>1.02</v>
      </c>
    </row>
    <row r="1023" spans="1:17" ht="38.25">
      <c r="A1023" s="27">
        <v>1023</v>
      </c>
      <c r="B1023" s="80" t="s">
        <v>1977</v>
      </c>
      <c r="C1023" s="75"/>
      <c r="D1023" s="75" t="s">
        <v>1905</v>
      </c>
      <c r="E1023" s="75" t="s">
        <v>2691</v>
      </c>
      <c r="F1023" s="75" t="s">
        <v>2529</v>
      </c>
      <c r="G1023" s="76" t="s">
        <v>1706</v>
      </c>
      <c r="H1023" s="76" t="s">
        <v>2485</v>
      </c>
      <c r="L1023" s="78" t="s">
        <v>1246</v>
      </c>
      <c r="M1023" s="78" t="s">
        <v>3398</v>
      </c>
      <c r="N1023" s="125" t="s">
        <v>343</v>
      </c>
      <c r="O1023" s="35">
        <v>3</v>
      </c>
      <c r="Q1023" s="175">
        <v>1.02</v>
      </c>
    </row>
    <row r="1024" spans="1:15" ht="25.5">
      <c r="A1024" s="27">
        <v>1024</v>
      </c>
      <c r="B1024" s="80" t="s">
        <v>1977</v>
      </c>
      <c r="C1024" s="75"/>
      <c r="D1024" s="75" t="s">
        <v>2690</v>
      </c>
      <c r="E1024" s="75" t="s">
        <v>2691</v>
      </c>
      <c r="F1024" s="75" t="s">
        <v>2691</v>
      </c>
      <c r="G1024" s="76" t="s">
        <v>1706</v>
      </c>
      <c r="H1024" s="76" t="s">
        <v>2485</v>
      </c>
      <c r="L1024" s="78" t="s">
        <v>3399</v>
      </c>
      <c r="M1024" s="78" t="s">
        <v>3400</v>
      </c>
      <c r="N1024" s="125" t="s">
        <v>2878</v>
      </c>
      <c r="O1024" s="35">
        <v>8</v>
      </c>
    </row>
    <row r="1025" spans="1:17" ht="25.5">
      <c r="A1025" s="27">
        <v>1025</v>
      </c>
      <c r="B1025" s="80" t="s">
        <v>1977</v>
      </c>
      <c r="C1025" s="75"/>
      <c r="D1025" s="75" t="s">
        <v>2690</v>
      </c>
      <c r="E1025" s="75" t="s">
        <v>2691</v>
      </c>
      <c r="F1025" s="75" t="s">
        <v>1682</v>
      </c>
      <c r="G1025" s="76" t="s">
        <v>2479</v>
      </c>
      <c r="H1025" s="76" t="s">
        <v>2485</v>
      </c>
      <c r="L1025" s="78" t="s">
        <v>1246</v>
      </c>
      <c r="M1025" s="78" t="s">
        <v>3401</v>
      </c>
      <c r="N1025" s="125" t="s">
        <v>2878</v>
      </c>
      <c r="Q1025" s="175">
        <v>1.01</v>
      </c>
    </row>
    <row r="1026" spans="1:17" ht="25.5">
      <c r="A1026" s="27">
        <v>1026</v>
      </c>
      <c r="B1026" s="80" t="s">
        <v>1977</v>
      </c>
      <c r="C1026" s="75"/>
      <c r="D1026" s="75" t="s">
        <v>2690</v>
      </c>
      <c r="E1026" s="75" t="s">
        <v>2691</v>
      </c>
      <c r="F1026" s="75" t="s">
        <v>2687</v>
      </c>
      <c r="G1026" s="76" t="s">
        <v>2479</v>
      </c>
      <c r="H1026" s="76" t="s">
        <v>2485</v>
      </c>
      <c r="L1026" s="78" t="s">
        <v>1246</v>
      </c>
      <c r="M1026" s="78" t="s">
        <v>3402</v>
      </c>
      <c r="N1026" s="125" t="s">
        <v>332</v>
      </c>
      <c r="Q1026" s="175">
        <v>1.01</v>
      </c>
    </row>
    <row r="1027" spans="1:17" ht="38.25">
      <c r="A1027" s="27">
        <v>1027</v>
      </c>
      <c r="B1027" s="80" t="s">
        <v>1977</v>
      </c>
      <c r="C1027" s="75"/>
      <c r="D1027" s="75" t="s">
        <v>2690</v>
      </c>
      <c r="E1027" s="75" t="s">
        <v>2691</v>
      </c>
      <c r="F1027" s="75" t="s">
        <v>1666</v>
      </c>
      <c r="G1027" s="76" t="s">
        <v>2479</v>
      </c>
      <c r="H1027" s="76" t="s">
        <v>2485</v>
      </c>
      <c r="L1027" s="78" t="s">
        <v>1246</v>
      </c>
      <c r="M1027" s="78" t="s">
        <v>3403</v>
      </c>
      <c r="N1027" s="125" t="s">
        <v>1034</v>
      </c>
      <c r="Q1027" s="175">
        <v>1.01</v>
      </c>
    </row>
    <row r="1028" spans="1:17" ht="63.75">
      <c r="A1028" s="27">
        <v>1028</v>
      </c>
      <c r="B1028" s="80" t="s">
        <v>1977</v>
      </c>
      <c r="C1028" s="75"/>
      <c r="D1028" s="75" t="s">
        <v>2690</v>
      </c>
      <c r="E1028" s="75" t="s">
        <v>2691</v>
      </c>
      <c r="F1028" s="75" t="s">
        <v>1671</v>
      </c>
      <c r="G1028" s="76" t="s">
        <v>1706</v>
      </c>
      <c r="H1028" s="76" t="s">
        <v>2480</v>
      </c>
      <c r="L1028" s="78" t="s">
        <v>3404</v>
      </c>
      <c r="M1028" s="78" t="s">
        <v>3405</v>
      </c>
      <c r="N1028" s="125" t="s">
        <v>2622</v>
      </c>
      <c r="O1028" s="35">
        <v>8</v>
      </c>
      <c r="Q1028" s="175">
        <v>1.03</v>
      </c>
    </row>
    <row r="1029" spans="1:15" ht="140.25">
      <c r="A1029" s="27">
        <v>1029</v>
      </c>
      <c r="B1029" s="80" t="s">
        <v>1977</v>
      </c>
      <c r="C1029" s="75"/>
      <c r="D1029" s="75" t="s">
        <v>1779</v>
      </c>
      <c r="E1029" s="75" t="s">
        <v>2691</v>
      </c>
      <c r="F1029" s="75" t="s">
        <v>2514</v>
      </c>
      <c r="G1029" s="76" t="s">
        <v>1706</v>
      </c>
      <c r="H1029" s="76" t="s">
        <v>2480</v>
      </c>
      <c r="L1029" s="78" t="s">
        <v>3406</v>
      </c>
      <c r="M1029" s="78" t="s">
        <v>3407</v>
      </c>
      <c r="N1029" s="106" t="s">
        <v>492</v>
      </c>
      <c r="O1029" s="35">
        <v>0</v>
      </c>
    </row>
    <row r="1030" spans="1:15" ht="12.75">
      <c r="A1030" s="27">
        <v>1030</v>
      </c>
      <c r="B1030" s="80" t="s">
        <v>1977</v>
      </c>
      <c r="C1030" s="75"/>
      <c r="D1030" s="75" t="s">
        <v>223</v>
      </c>
      <c r="E1030" s="75" t="s">
        <v>1657</v>
      </c>
      <c r="F1030" s="75" t="s">
        <v>2491</v>
      </c>
      <c r="G1030" s="76" t="s">
        <v>661</v>
      </c>
      <c r="H1030" s="76" t="s">
        <v>2480</v>
      </c>
      <c r="L1030" s="78" t="s">
        <v>3408</v>
      </c>
      <c r="M1030" s="78" t="s">
        <v>3409</v>
      </c>
      <c r="N1030" s="125" t="s">
        <v>2878</v>
      </c>
      <c r="O1030" s="35">
        <v>8</v>
      </c>
    </row>
    <row r="1031" spans="1:17" ht="25.5">
      <c r="A1031" s="27">
        <v>1031</v>
      </c>
      <c r="B1031" s="80" t="s">
        <v>1977</v>
      </c>
      <c r="C1031" s="75"/>
      <c r="D1031" s="75" t="s">
        <v>223</v>
      </c>
      <c r="E1031" s="75" t="s">
        <v>1657</v>
      </c>
      <c r="F1031" s="75" t="s">
        <v>2478</v>
      </c>
      <c r="G1031" s="76" t="s">
        <v>2479</v>
      </c>
      <c r="H1031" s="76" t="s">
        <v>2485</v>
      </c>
      <c r="L1031" s="78" t="s">
        <v>1947</v>
      </c>
      <c r="M1031" s="78" t="s">
        <v>3410</v>
      </c>
      <c r="N1031" s="125" t="s">
        <v>2233</v>
      </c>
      <c r="Q1031" s="175">
        <v>1.01</v>
      </c>
    </row>
    <row r="1032" spans="1:17" ht="38.25">
      <c r="A1032" s="27">
        <v>1032</v>
      </c>
      <c r="B1032" s="80" t="s">
        <v>1977</v>
      </c>
      <c r="C1032" s="75"/>
      <c r="D1032" s="75" t="s">
        <v>223</v>
      </c>
      <c r="E1032" s="75" t="s">
        <v>1657</v>
      </c>
      <c r="F1032" s="75" t="s">
        <v>2482</v>
      </c>
      <c r="G1032" s="76" t="s">
        <v>1706</v>
      </c>
      <c r="H1032" s="76" t="s">
        <v>2485</v>
      </c>
      <c r="L1032" s="78" t="s">
        <v>3411</v>
      </c>
      <c r="M1032" s="78" t="s">
        <v>3415</v>
      </c>
      <c r="N1032" s="125" t="s">
        <v>1274</v>
      </c>
      <c r="O1032" s="35">
        <v>8</v>
      </c>
      <c r="Q1032" s="175">
        <v>1.02</v>
      </c>
    </row>
    <row r="1033" spans="1:17" ht="25.5">
      <c r="A1033" s="27">
        <v>1033</v>
      </c>
      <c r="B1033" s="80" t="s">
        <v>1977</v>
      </c>
      <c r="C1033" s="75"/>
      <c r="D1033" s="75" t="s">
        <v>224</v>
      </c>
      <c r="E1033" s="75" t="s">
        <v>1657</v>
      </c>
      <c r="F1033" s="75" t="s">
        <v>2692</v>
      </c>
      <c r="G1033" s="76" t="s">
        <v>2479</v>
      </c>
      <c r="H1033" s="76" t="s">
        <v>2485</v>
      </c>
      <c r="L1033" s="78" t="s">
        <v>3416</v>
      </c>
      <c r="M1033" s="78" t="s">
        <v>3417</v>
      </c>
      <c r="N1033" s="125" t="s">
        <v>2375</v>
      </c>
      <c r="Q1033" s="175">
        <v>1.01</v>
      </c>
    </row>
    <row r="1034" spans="1:17" ht="25.5">
      <c r="A1034" s="27">
        <v>1034</v>
      </c>
      <c r="B1034" s="80" t="s">
        <v>1977</v>
      </c>
      <c r="C1034" s="75"/>
      <c r="D1034" s="75" t="s">
        <v>224</v>
      </c>
      <c r="E1034" s="75" t="s">
        <v>1657</v>
      </c>
      <c r="F1034" s="75" t="s">
        <v>2687</v>
      </c>
      <c r="G1034" s="76" t="s">
        <v>2479</v>
      </c>
      <c r="H1034" s="76" t="s">
        <v>2485</v>
      </c>
      <c r="L1034" s="78" t="s">
        <v>3418</v>
      </c>
      <c r="M1034" s="78" t="s">
        <v>3419</v>
      </c>
      <c r="N1034" s="125" t="s">
        <v>332</v>
      </c>
      <c r="Q1034" s="175">
        <v>1.01</v>
      </c>
    </row>
    <row r="1035" spans="1:17" ht="178.5">
      <c r="A1035" s="27">
        <v>1035</v>
      </c>
      <c r="B1035" s="80" t="s">
        <v>1977</v>
      </c>
      <c r="C1035" s="75"/>
      <c r="D1035" s="75" t="s">
        <v>671</v>
      </c>
      <c r="E1035" s="75" t="s">
        <v>1682</v>
      </c>
      <c r="F1035" s="75" t="s">
        <v>2491</v>
      </c>
      <c r="G1035" s="76" t="s">
        <v>1706</v>
      </c>
      <c r="H1035" s="76" t="s">
        <v>2480</v>
      </c>
      <c r="L1035" s="78" t="s">
        <v>3420</v>
      </c>
      <c r="M1035" s="78" t="s">
        <v>2151</v>
      </c>
      <c r="N1035" s="125" t="s">
        <v>1382</v>
      </c>
      <c r="O1035" s="35">
        <v>10</v>
      </c>
      <c r="Q1035" s="175">
        <v>1.01</v>
      </c>
    </row>
    <row r="1036" spans="1:17" ht="38.25">
      <c r="A1036" s="27">
        <v>1036</v>
      </c>
      <c r="B1036" s="80" t="s">
        <v>1977</v>
      </c>
      <c r="C1036" s="75"/>
      <c r="D1036" s="75" t="s">
        <v>673</v>
      </c>
      <c r="E1036" s="75" t="s">
        <v>1682</v>
      </c>
      <c r="F1036" s="75" t="s">
        <v>2667</v>
      </c>
      <c r="G1036" s="76" t="s">
        <v>2479</v>
      </c>
      <c r="H1036" s="76" t="s">
        <v>2485</v>
      </c>
      <c r="L1036" s="78" t="s">
        <v>2152</v>
      </c>
      <c r="M1036" s="78" t="s">
        <v>2153</v>
      </c>
      <c r="N1036" s="125" t="s">
        <v>332</v>
      </c>
      <c r="Q1036" s="175">
        <v>1.01</v>
      </c>
    </row>
    <row r="1037" spans="1:17" ht="114.75">
      <c r="A1037" s="27">
        <v>1037</v>
      </c>
      <c r="B1037" s="80" t="s">
        <v>1977</v>
      </c>
      <c r="C1037" s="75"/>
      <c r="D1037" s="75" t="s">
        <v>673</v>
      </c>
      <c r="E1037" s="75" t="s">
        <v>1682</v>
      </c>
      <c r="F1037" s="75" t="s">
        <v>1782</v>
      </c>
      <c r="G1037" s="76" t="s">
        <v>1706</v>
      </c>
      <c r="H1037" s="76" t="s">
        <v>2480</v>
      </c>
      <c r="L1037" s="78" t="s">
        <v>2784</v>
      </c>
      <c r="M1037" s="78" t="s">
        <v>2785</v>
      </c>
      <c r="N1037" s="125" t="s">
        <v>283</v>
      </c>
      <c r="O1037" s="35">
        <v>10</v>
      </c>
      <c r="Q1037" s="175">
        <v>1.03</v>
      </c>
    </row>
    <row r="1038" spans="1:17" ht="38.25">
      <c r="A1038" s="27">
        <v>1038</v>
      </c>
      <c r="B1038" s="80" t="s">
        <v>1977</v>
      </c>
      <c r="C1038" s="75"/>
      <c r="D1038" s="75" t="s">
        <v>1783</v>
      </c>
      <c r="E1038" s="75" t="s">
        <v>1682</v>
      </c>
      <c r="F1038" s="75" t="s">
        <v>1692</v>
      </c>
      <c r="G1038" s="76" t="s">
        <v>2479</v>
      </c>
      <c r="H1038" s="76" t="s">
        <v>2485</v>
      </c>
      <c r="L1038" s="78" t="s">
        <v>1995</v>
      </c>
      <c r="M1038" s="78" t="s">
        <v>2786</v>
      </c>
      <c r="N1038" s="125" t="s">
        <v>332</v>
      </c>
      <c r="Q1038" s="175">
        <v>1.01</v>
      </c>
    </row>
    <row r="1039" spans="1:15" ht="25.5">
      <c r="A1039" s="27">
        <v>1039</v>
      </c>
      <c r="B1039" s="80" t="s">
        <v>1977</v>
      </c>
      <c r="C1039" s="75"/>
      <c r="D1039" s="75" t="s">
        <v>1415</v>
      </c>
      <c r="E1039" s="75" t="s">
        <v>1782</v>
      </c>
      <c r="F1039" s="75" t="s">
        <v>2490</v>
      </c>
      <c r="G1039" s="76" t="s">
        <v>1706</v>
      </c>
      <c r="H1039" s="76" t="s">
        <v>2480</v>
      </c>
      <c r="L1039" s="78" t="s">
        <v>2787</v>
      </c>
      <c r="M1039" s="78" t="s">
        <v>2788</v>
      </c>
      <c r="N1039" s="125" t="s">
        <v>1381</v>
      </c>
      <c r="O1039" s="35">
        <v>10</v>
      </c>
    </row>
    <row r="1040" spans="1:17" ht="38.25">
      <c r="A1040" s="27">
        <v>1040</v>
      </c>
      <c r="B1040" s="80" t="s">
        <v>1977</v>
      </c>
      <c r="C1040" s="75"/>
      <c r="D1040" s="75" t="s">
        <v>1700</v>
      </c>
      <c r="E1040" s="75"/>
      <c r="F1040" s="75"/>
      <c r="G1040" s="76" t="s">
        <v>2479</v>
      </c>
      <c r="H1040" s="76" t="s">
        <v>2485</v>
      </c>
      <c r="L1040" s="78" t="s">
        <v>2789</v>
      </c>
      <c r="M1040" s="78" t="s">
        <v>2790</v>
      </c>
      <c r="N1040" s="125" t="s">
        <v>332</v>
      </c>
      <c r="Q1040" s="175">
        <v>1.01</v>
      </c>
    </row>
    <row r="1041" spans="1:17" ht="25.5">
      <c r="A1041" s="27">
        <v>1041</v>
      </c>
      <c r="B1041" s="80" t="s">
        <v>1977</v>
      </c>
      <c r="C1041" s="75"/>
      <c r="D1041" s="75" t="s">
        <v>2150</v>
      </c>
      <c r="E1041" s="75" t="s">
        <v>1782</v>
      </c>
      <c r="F1041" s="75" t="s">
        <v>57</v>
      </c>
      <c r="G1041" s="76" t="s">
        <v>2479</v>
      </c>
      <c r="H1041" s="76" t="s">
        <v>2485</v>
      </c>
      <c r="L1041" s="78" t="s">
        <v>2791</v>
      </c>
      <c r="M1041" s="78" t="s">
        <v>2792</v>
      </c>
      <c r="N1041" s="125" t="s">
        <v>332</v>
      </c>
      <c r="Q1041" s="175">
        <v>1.01</v>
      </c>
    </row>
    <row r="1042" spans="1:17" ht="51">
      <c r="A1042" s="27">
        <v>1042</v>
      </c>
      <c r="B1042" s="80" t="s">
        <v>1977</v>
      </c>
      <c r="C1042" s="75"/>
      <c r="D1042" s="75" t="s">
        <v>1906</v>
      </c>
      <c r="E1042" s="75" t="s">
        <v>2687</v>
      </c>
      <c r="F1042" s="75" t="s">
        <v>2482</v>
      </c>
      <c r="G1042" s="76" t="s">
        <v>2479</v>
      </c>
      <c r="H1042" s="76" t="s">
        <v>2485</v>
      </c>
      <c r="L1042" s="78" t="s">
        <v>2038</v>
      </c>
      <c r="M1042" s="78" t="s">
        <v>2039</v>
      </c>
      <c r="N1042" s="90" t="s">
        <v>2377</v>
      </c>
      <c r="Q1042" s="175">
        <v>1.02</v>
      </c>
    </row>
    <row r="1043" spans="1:17" ht="216.75">
      <c r="A1043" s="27">
        <v>1043</v>
      </c>
      <c r="B1043" s="80" t="s">
        <v>1977</v>
      </c>
      <c r="C1043" s="75"/>
      <c r="D1043" s="75" t="s">
        <v>1421</v>
      </c>
      <c r="E1043" s="75" t="s">
        <v>1691</v>
      </c>
      <c r="F1043" s="75" t="s">
        <v>1697</v>
      </c>
      <c r="G1043" s="76" t="s">
        <v>2479</v>
      </c>
      <c r="H1043" s="76" t="s">
        <v>2485</v>
      </c>
      <c r="L1043" s="78" t="s">
        <v>2152</v>
      </c>
      <c r="M1043" s="78" t="s">
        <v>2845</v>
      </c>
      <c r="N1043" s="125" t="s">
        <v>1029</v>
      </c>
      <c r="Q1043" s="175">
        <v>1.01</v>
      </c>
    </row>
    <row r="1044" spans="1:15" ht="25.5">
      <c r="A1044" s="27">
        <v>1044</v>
      </c>
      <c r="B1044" s="80" t="s">
        <v>1977</v>
      </c>
      <c r="C1044" s="75"/>
      <c r="D1044" s="75" t="s">
        <v>1798</v>
      </c>
      <c r="E1044" s="75" t="s">
        <v>1799</v>
      </c>
      <c r="F1044" s="75" t="s">
        <v>1422</v>
      </c>
      <c r="G1044" s="76" t="s">
        <v>1706</v>
      </c>
      <c r="H1044" s="76" t="s">
        <v>2480</v>
      </c>
      <c r="L1044" s="78" t="s">
        <v>3486</v>
      </c>
      <c r="M1044" s="78" t="s">
        <v>3487</v>
      </c>
      <c r="N1044" s="125" t="s">
        <v>3124</v>
      </c>
      <c r="O1044" s="35">
        <v>10</v>
      </c>
    </row>
    <row r="1045" spans="1:17" ht="38.25">
      <c r="A1045" s="27">
        <v>1045</v>
      </c>
      <c r="B1045" s="80" t="s">
        <v>3491</v>
      </c>
      <c r="C1045" s="73"/>
      <c r="D1045" s="73" t="s">
        <v>1700</v>
      </c>
      <c r="E1045" s="73"/>
      <c r="F1045" s="73"/>
      <c r="G1045" s="74" t="s">
        <v>2479</v>
      </c>
      <c r="H1045" s="74" t="s">
        <v>2480</v>
      </c>
      <c r="L1045" s="160" t="s">
        <v>3492</v>
      </c>
      <c r="M1045" s="77"/>
      <c r="N1045" s="125" t="s">
        <v>332</v>
      </c>
      <c r="Q1045" s="175">
        <v>1.01</v>
      </c>
    </row>
    <row r="1046" spans="1:17" ht="38.25">
      <c r="A1046" s="27">
        <v>1046</v>
      </c>
      <c r="B1046" s="80" t="s">
        <v>3491</v>
      </c>
      <c r="C1046" s="75"/>
      <c r="D1046" s="75" t="s">
        <v>3488</v>
      </c>
      <c r="E1046" s="75"/>
      <c r="F1046" s="75"/>
      <c r="G1046" s="76" t="s">
        <v>2479</v>
      </c>
      <c r="H1046" s="76" t="s">
        <v>2480</v>
      </c>
      <c r="L1046" s="160" t="s">
        <v>3493</v>
      </c>
      <c r="M1046" s="78"/>
      <c r="N1046" s="125" t="s">
        <v>332</v>
      </c>
      <c r="Q1046" s="175">
        <v>1.01</v>
      </c>
    </row>
    <row r="1047" spans="1:17" ht="25.5">
      <c r="A1047" s="27">
        <v>1047</v>
      </c>
      <c r="B1047" s="80" t="s">
        <v>3491</v>
      </c>
      <c r="C1047" s="75"/>
      <c r="D1047" s="75" t="s">
        <v>3489</v>
      </c>
      <c r="E1047" s="75" t="s">
        <v>2679</v>
      </c>
      <c r="F1047" s="75" t="s">
        <v>3490</v>
      </c>
      <c r="G1047" s="76" t="s">
        <v>2479</v>
      </c>
      <c r="H1047" s="76" t="s">
        <v>2480</v>
      </c>
      <c r="L1047" s="78" t="s">
        <v>3494</v>
      </c>
      <c r="M1047" s="78" t="s">
        <v>3495</v>
      </c>
      <c r="N1047" s="125" t="s">
        <v>332</v>
      </c>
      <c r="Q1047" s="175">
        <v>1.01</v>
      </c>
    </row>
    <row r="1048" spans="1:15" ht="25.5">
      <c r="A1048" s="27">
        <v>1048</v>
      </c>
      <c r="B1048" s="80" t="s">
        <v>3491</v>
      </c>
      <c r="C1048" s="75"/>
      <c r="D1048" s="75" t="s">
        <v>2512</v>
      </c>
      <c r="E1048" s="75" t="s">
        <v>2513</v>
      </c>
      <c r="F1048" s="75" t="s">
        <v>1671</v>
      </c>
      <c r="G1048" s="76" t="s">
        <v>1706</v>
      </c>
      <c r="H1048" s="76" t="s">
        <v>2480</v>
      </c>
      <c r="L1048" s="78" t="s">
        <v>3496</v>
      </c>
      <c r="M1048" s="78" t="s">
        <v>3497</v>
      </c>
      <c r="N1048" s="125" t="s">
        <v>3124</v>
      </c>
      <c r="O1048" s="35">
        <v>10</v>
      </c>
    </row>
    <row r="1049" spans="1:17" ht="12.75">
      <c r="A1049" s="27">
        <v>1049</v>
      </c>
      <c r="B1049" s="80" t="s">
        <v>3498</v>
      </c>
      <c r="C1049" s="73"/>
      <c r="D1049" s="73"/>
      <c r="E1049" s="73" t="s">
        <v>2889</v>
      </c>
      <c r="F1049" s="73" t="s">
        <v>2491</v>
      </c>
      <c r="G1049" s="74" t="s">
        <v>2479</v>
      </c>
      <c r="H1049" s="74" t="s">
        <v>2485</v>
      </c>
      <c r="L1049" s="77" t="s">
        <v>3499</v>
      </c>
      <c r="M1049" s="77" t="s">
        <v>3500</v>
      </c>
      <c r="N1049" s="125" t="s">
        <v>332</v>
      </c>
      <c r="Q1049" s="175">
        <v>1.01</v>
      </c>
    </row>
    <row r="1050" spans="1:17" ht="51">
      <c r="A1050" s="27">
        <v>1050</v>
      </c>
      <c r="B1050" s="80" t="s">
        <v>3498</v>
      </c>
      <c r="C1050" s="75"/>
      <c r="D1050" s="75" t="s">
        <v>2512</v>
      </c>
      <c r="E1050" s="75" t="s">
        <v>2513</v>
      </c>
      <c r="F1050" s="75" t="s">
        <v>2509</v>
      </c>
      <c r="G1050" s="76" t="s">
        <v>2479</v>
      </c>
      <c r="H1050" s="76" t="s">
        <v>2485</v>
      </c>
      <c r="L1050" s="78" t="s">
        <v>3501</v>
      </c>
      <c r="M1050" s="78" t="s">
        <v>3502</v>
      </c>
      <c r="N1050" s="125" t="s">
        <v>2015</v>
      </c>
      <c r="Q1050" s="175">
        <v>1.01</v>
      </c>
    </row>
    <row r="1051" spans="1:17" ht="38.25">
      <c r="A1051" s="27">
        <v>1051</v>
      </c>
      <c r="B1051" s="80" t="s">
        <v>3498</v>
      </c>
      <c r="C1051" s="75"/>
      <c r="D1051" s="75" t="s">
        <v>769</v>
      </c>
      <c r="E1051" s="75" t="s">
        <v>2478</v>
      </c>
      <c r="F1051" s="75" t="s">
        <v>2509</v>
      </c>
      <c r="G1051" s="76" t="s">
        <v>2479</v>
      </c>
      <c r="H1051" s="76" t="s">
        <v>2485</v>
      </c>
      <c r="L1051" s="78" t="s">
        <v>3503</v>
      </c>
      <c r="M1051" s="78" t="s">
        <v>2027</v>
      </c>
      <c r="N1051" s="125" t="s">
        <v>332</v>
      </c>
      <c r="Q1051" s="175">
        <v>1.01</v>
      </c>
    </row>
    <row r="1052" spans="1:17" ht="25.5">
      <c r="A1052" s="27">
        <v>1052</v>
      </c>
      <c r="B1052" s="80" t="s">
        <v>3498</v>
      </c>
      <c r="C1052" s="75"/>
      <c r="D1052" s="75" t="s">
        <v>771</v>
      </c>
      <c r="E1052" s="75" t="s">
        <v>2499</v>
      </c>
      <c r="F1052" s="75" t="s">
        <v>2490</v>
      </c>
      <c r="G1052" s="76" t="s">
        <v>2479</v>
      </c>
      <c r="H1052" s="76" t="s">
        <v>2485</v>
      </c>
      <c r="L1052" s="78" t="s">
        <v>2028</v>
      </c>
      <c r="M1052" s="78" t="s">
        <v>2029</v>
      </c>
      <c r="N1052" s="125" t="s">
        <v>332</v>
      </c>
      <c r="Q1052" s="175">
        <v>1.01</v>
      </c>
    </row>
    <row r="1053" spans="1:17" ht="25.5">
      <c r="A1053" s="27">
        <v>1053</v>
      </c>
      <c r="B1053" s="80" t="s">
        <v>3498</v>
      </c>
      <c r="C1053" s="75"/>
      <c r="D1053" s="75" t="s">
        <v>771</v>
      </c>
      <c r="E1053" s="75" t="s">
        <v>2499</v>
      </c>
      <c r="F1053" s="75" t="s">
        <v>1657</v>
      </c>
      <c r="G1053" s="76" t="s">
        <v>2479</v>
      </c>
      <c r="H1053" s="76" t="s">
        <v>2485</v>
      </c>
      <c r="L1053" s="78" t="s">
        <v>2030</v>
      </c>
      <c r="M1053" s="78" t="s">
        <v>2029</v>
      </c>
      <c r="N1053" s="125" t="s">
        <v>332</v>
      </c>
      <c r="Q1053" s="175">
        <v>1.01</v>
      </c>
    </row>
    <row r="1054" spans="1:17" ht="25.5">
      <c r="A1054" s="27">
        <v>1054</v>
      </c>
      <c r="B1054" s="80" t="s">
        <v>3498</v>
      </c>
      <c r="C1054" s="75"/>
      <c r="D1054" s="75" t="s">
        <v>772</v>
      </c>
      <c r="E1054" s="75" t="s">
        <v>2482</v>
      </c>
      <c r="F1054" s="75" t="s">
        <v>2514</v>
      </c>
      <c r="G1054" s="76" t="s">
        <v>2479</v>
      </c>
      <c r="H1054" s="76" t="s">
        <v>2485</v>
      </c>
      <c r="L1054" s="78" t="s">
        <v>2031</v>
      </c>
      <c r="M1054" s="78" t="s">
        <v>2032</v>
      </c>
      <c r="N1054" s="125" t="s">
        <v>2023</v>
      </c>
      <c r="Q1054" s="175">
        <v>1.01</v>
      </c>
    </row>
    <row r="1055" spans="1:17" ht="25.5">
      <c r="A1055" s="27">
        <v>1055</v>
      </c>
      <c r="B1055" s="80" t="s">
        <v>3498</v>
      </c>
      <c r="C1055" s="75"/>
      <c r="D1055" s="75" t="s">
        <v>2502</v>
      </c>
      <c r="E1055" s="75" t="s">
        <v>1690</v>
      </c>
      <c r="F1055" s="75" t="s">
        <v>2483</v>
      </c>
      <c r="G1055" s="76" t="s">
        <v>2479</v>
      </c>
      <c r="H1055" s="76" t="s">
        <v>2485</v>
      </c>
      <c r="L1055" s="78" t="s">
        <v>2033</v>
      </c>
      <c r="M1055" s="78" t="s">
        <v>2034</v>
      </c>
      <c r="N1055" s="125" t="s">
        <v>2024</v>
      </c>
      <c r="Q1055" s="175">
        <v>1.01</v>
      </c>
    </row>
    <row r="1056" spans="1:17" ht="38.25">
      <c r="A1056" s="27">
        <v>1056</v>
      </c>
      <c r="B1056" s="80" t="s">
        <v>3498</v>
      </c>
      <c r="C1056" s="75"/>
      <c r="D1056" s="75" t="s">
        <v>2147</v>
      </c>
      <c r="E1056" s="75" t="s">
        <v>2692</v>
      </c>
      <c r="F1056" s="75" t="s">
        <v>1782</v>
      </c>
      <c r="G1056" s="76" t="s">
        <v>2479</v>
      </c>
      <c r="H1056" s="76" t="s">
        <v>2485</v>
      </c>
      <c r="L1056" s="78" t="s">
        <v>2035</v>
      </c>
      <c r="M1056" s="78" t="s">
        <v>2036</v>
      </c>
      <c r="N1056" s="90" t="s">
        <v>1032</v>
      </c>
      <c r="Q1056" s="175">
        <v>1.02</v>
      </c>
    </row>
    <row r="1057" spans="1:15" ht="25.5">
      <c r="A1057" s="27">
        <v>1057</v>
      </c>
      <c r="B1057" s="80" t="s">
        <v>3498</v>
      </c>
      <c r="C1057" s="75"/>
      <c r="D1057" s="75" t="s">
        <v>1416</v>
      </c>
      <c r="E1057" s="75" t="s">
        <v>1782</v>
      </c>
      <c r="F1057" s="75" t="s">
        <v>1790</v>
      </c>
      <c r="G1057" s="76" t="s">
        <v>1706</v>
      </c>
      <c r="H1057" s="76" t="s">
        <v>2485</v>
      </c>
      <c r="L1057" s="78" t="s">
        <v>2037</v>
      </c>
      <c r="M1057" s="78" t="s">
        <v>2044</v>
      </c>
      <c r="N1057" s="125" t="s">
        <v>3124</v>
      </c>
      <c r="O1057" s="35">
        <v>10</v>
      </c>
    </row>
    <row r="1058" spans="1:17" ht="12.75">
      <c r="A1058" s="27">
        <v>1058</v>
      </c>
      <c r="B1058" s="80" t="s">
        <v>2045</v>
      </c>
      <c r="C1058" s="73"/>
      <c r="D1058" s="73" t="s">
        <v>217</v>
      </c>
      <c r="E1058" s="73" t="s">
        <v>2477</v>
      </c>
      <c r="F1058" s="73" t="s">
        <v>1790</v>
      </c>
      <c r="G1058" s="74" t="s">
        <v>2479</v>
      </c>
      <c r="H1058" s="74" t="s">
        <v>2485</v>
      </c>
      <c r="L1058" s="77" t="s">
        <v>2047</v>
      </c>
      <c r="M1058" s="77"/>
      <c r="N1058" s="125" t="s">
        <v>332</v>
      </c>
      <c r="Q1058" s="175">
        <v>1.01</v>
      </c>
    </row>
    <row r="1059" spans="1:17" ht="12.75">
      <c r="A1059" s="27">
        <v>1059</v>
      </c>
      <c r="B1059" s="79" t="s">
        <v>2045</v>
      </c>
      <c r="C1059" s="75"/>
      <c r="D1059" s="75" t="s">
        <v>1902</v>
      </c>
      <c r="E1059" s="75" t="s">
        <v>1672</v>
      </c>
      <c r="F1059" s="75" t="s">
        <v>2529</v>
      </c>
      <c r="G1059" s="74" t="s">
        <v>2479</v>
      </c>
      <c r="H1059" s="74" t="s">
        <v>2485</v>
      </c>
      <c r="L1059" s="78" t="s">
        <v>2048</v>
      </c>
      <c r="M1059" s="78" t="s">
        <v>2888</v>
      </c>
      <c r="N1059" s="125" t="s">
        <v>1539</v>
      </c>
      <c r="Q1059" s="175">
        <v>1.01</v>
      </c>
    </row>
    <row r="1060" spans="1:15" ht="38.25">
      <c r="A1060" s="27">
        <v>1060</v>
      </c>
      <c r="B1060" s="80" t="s">
        <v>2045</v>
      </c>
      <c r="C1060" s="75"/>
      <c r="D1060" s="75" t="s">
        <v>772</v>
      </c>
      <c r="E1060" s="75" t="s">
        <v>2482</v>
      </c>
      <c r="F1060" s="75" t="s">
        <v>2046</v>
      </c>
      <c r="G1060" s="76" t="s">
        <v>1706</v>
      </c>
      <c r="H1060" s="76" t="s">
        <v>2480</v>
      </c>
      <c r="L1060" s="78" t="s">
        <v>2049</v>
      </c>
      <c r="M1060" s="78" t="s">
        <v>2050</v>
      </c>
      <c r="N1060" s="125" t="s">
        <v>1151</v>
      </c>
      <c r="O1060" s="35">
        <v>7</v>
      </c>
    </row>
    <row r="1061" spans="1:15" ht="25.5">
      <c r="A1061" s="27">
        <v>1061</v>
      </c>
      <c r="B1061" s="80" t="s">
        <v>2045</v>
      </c>
      <c r="C1061" s="75"/>
      <c r="D1061" s="75" t="s">
        <v>2502</v>
      </c>
      <c r="E1061" s="75" t="s">
        <v>1690</v>
      </c>
      <c r="F1061" s="75" t="s">
        <v>2483</v>
      </c>
      <c r="G1061" s="76" t="s">
        <v>1706</v>
      </c>
      <c r="H1061" s="76" t="s">
        <v>2480</v>
      </c>
      <c r="L1061" s="78" t="s">
        <v>2051</v>
      </c>
      <c r="M1061" s="78" t="s">
        <v>2052</v>
      </c>
      <c r="N1061" s="125" t="s">
        <v>477</v>
      </c>
      <c r="O1061" s="35">
        <v>7</v>
      </c>
    </row>
    <row r="1062" spans="1:17" ht="12.75">
      <c r="A1062" s="27">
        <v>1062</v>
      </c>
      <c r="B1062" s="80" t="s">
        <v>2045</v>
      </c>
      <c r="C1062" s="75"/>
      <c r="D1062" s="75" t="s">
        <v>1660</v>
      </c>
      <c r="E1062" s="75" t="s">
        <v>2667</v>
      </c>
      <c r="F1062" s="75" t="s">
        <v>2529</v>
      </c>
      <c r="G1062" s="74" t="s">
        <v>2479</v>
      </c>
      <c r="H1062" s="74" t="s">
        <v>2485</v>
      </c>
      <c r="L1062" s="78" t="s">
        <v>2053</v>
      </c>
      <c r="M1062" s="78"/>
      <c r="N1062" s="125" t="s">
        <v>332</v>
      </c>
      <c r="Q1062" s="175">
        <v>1.01</v>
      </c>
    </row>
    <row r="1063" spans="1:17" ht="12.75">
      <c r="A1063" s="27">
        <v>1063</v>
      </c>
      <c r="B1063" s="80" t="s">
        <v>2045</v>
      </c>
      <c r="C1063" s="75"/>
      <c r="D1063" s="75" t="s">
        <v>1906</v>
      </c>
      <c r="E1063" s="75" t="s">
        <v>2687</v>
      </c>
      <c r="F1063" s="75" t="s">
        <v>2518</v>
      </c>
      <c r="G1063" s="74" t="s">
        <v>2479</v>
      </c>
      <c r="H1063" s="74" t="s">
        <v>2485</v>
      </c>
      <c r="L1063" s="78" t="s">
        <v>2054</v>
      </c>
      <c r="M1063" s="78"/>
      <c r="N1063" s="125" t="s">
        <v>332</v>
      </c>
      <c r="Q1063" s="175">
        <v>1.01</v>
      </c>
    </row>
    <row r="1064" spans="1:17" ht="12.75">
      <c r="A1064" s="27">
        <v>1064</v>
      </c>
      <c r="B1064" s="80" t="s">
        <v>2045</v>
      </c>
      <c r="C1064" s="75"/>
      <c r="D1064" s="75" t="s">
        <v>1675</v>
      </c>
      <c r="E1064" s="75" t="s">
        <v>1671</v>
      </c>
      <c r="F1064" s="75" t="s">
        <v>2529</v>
      </c>
      <c r="G1064" s="74" t="s">
        <v>2479</v>
      </c>
      <c r="H1064" s="74" t="s">
        <v>2485</v>
      </c>
      <c r="L1064" s="78" t="s">
        <v>2055</v>
      </c>
      <c r="M1064" s="162"/>
      <c r="N1064" s="151" t="s">
        <v>2878</v>
      </c>
      <c r="Q1064" s="175">
        <v>1.01</v>
      </c>
    </row>
    <row r="1065" spans="1:15" ht="38.25">
      <c r="A1065" s="27">
        <v>1065</v>
      </c>
      <c r="B1065" s="80" t="s">
        <v>2045</v>
      </c>
      <c r="C1065" s="75"/>
      <c r="D1065" s="75" t="s">
        <v>778</v>
      </c>
      <c r="E1065" s="75" t="s">
        <v>2514</v>
      </c>
      <c r="F1065" s="75" t="s">
        <v>2491</v>
      </c>
      <c r="G1065" s="76" t="s">
        <v>1706</v>
      </c>
      <c r="H1065" s="76" t="s">
        <v>2480</v>
      </c>
      <c r="L1065" s="78" t="s">
        <v>2056</v>
      </c>
      <c r="M1065" s="78" t="s">
        <v>2057</v>
      </c>
      <c r="N1065" s="125" t="s">
        <v>353</v>
      </c>
      <c r="O1065" s="35">
        <v>3</v>
      </c>
    </row>
    <row r="1066" spans="1:15" ht="38.25">
      <c r="A1066" s="27">
        <v>1066</v>
      </c>
      <c r="B1066" s="80" t="s">
        <v>2045</v>
      </c>
      <c r="C1066" s="75"/>
      <c r="D1066" s="75" t="s">
        <v>778</v>
      </c>
      <c r="E1066" s="75" t="s">
        <v>2514</v>
      </c>
      <c r="F1066" s="75" t="s">
        <v>2477</v>
      </c>
      <c r="G1066" s="76" t="s">
        <v>1706</v>
      </c>
      <c r="H1066" s="76" t="s">
        <v>2480</v>
      </c>
      <c r="L1066" s="78" t="s">
        <v>2056</v>
      </c>
      <c r="M1066" s="78" t="s">
        <v>2057</v>
      </c>
      <c r="N1066" s="125" t="s">
        <v>174</v>
      </c>
      <c r="O1066" s="35">
        <v>3</v>
      </c>
    </row>
    <row r="1067" spans="1:15" ht="38.25">
      <c r="A1067" s="27">
        <v>1067</v>
      </c>
      <c r="B1067" s="80" t="s">
        <v>2045</v>
      </c>
      <c r="C1067" s="75"/>
      <c r="D1067" s="75" t="s">
        <v>1313</v>
      </c>
      <c r="E1067" s="75" t="s">
        <v>2498</v>
      </c>
      <c r="F1067" s="75" t="s">
        <v>2490</v>
      </c>
      <c r="G1067" s="76" t="s">
        <v>1706</v>
      </c>
      <c r="H1067" s="76" t="s">
        <v>2480</v>
      </c>
      <c r="L1067" s="78" t="s">
        <v>2058</v>
      </c>
      <c r="M1067" s="78" t="s">
        <v>2059</v>
      </c>
      <c r="N1067" s="125" t="s">
        <v>332</v>
      </c>
      <c r="O1067" s="35">
        <v>5</v>
      </c>
    </row>
    <row r="1068" spans="1:17" ht="25.5">
      <c r="A1068" s="27">
        <v>1068</v>
      </c>
      <c r="B1068" s="80" t="s">
        <v>2060</v>
      </c>
      <c r="C1068" s="73"/>
      <c r="D1068" s="73" t="s">
        <v>2476</v>
      </c>
      <c r="E1068" s="73" t="s">
        <v>2477</v>
      </c>
      <c r="F1068" s="73" t="s">
        <v>2478</v>
      </c>
      <c r="G1068" s="74" t="s">
        <v>2479</v>
      </c>
      <c r="H1068" s="74" t="s">
        <v>2485</v>
      </c>
      <c r="L1068" s="77" t="s">
        <v>2061</v>
      </c>
      <c r="M1068" s="77" t="s">
        <v>3126</v>
      </c>
      <c r="N1068" s="125" t="s">
        <v>332</v>
      </c>
      <c r="Q1068" s="175">
        <v>1.01</v>
      </c>
    </row>
    <row r="1069" spans="1:16" ht="38.25">
      <c r="A1069" s="27">
        <v>1069</v>
      </c>
      <c r="B1069" s="80" t="s">
        <v>2060</v>
      </c>
      <c r="C1069" s="75"/>
      <c r="D1069" s="75" t="s">
        <v>2517</v>
      </c>
      <c r="E1069" s="75" t="s">
        <v>2518</v>
      </c>
      <c r="F1069" s="75" t="s">
        <v>2477</v>
      </c>
      <c r="G1069" s="76" t="s">
        <v>1706</v>
      </c>
      <c r="H1069" s="76" t="s">
        <v>2480</v>
      </c>
      <c r="L1069" s="78" t="s">
        <v>3127</v>
      </c>
      <c r="M1069" s="78" t="s">
        <v>3128</v>
      </c>
      <c r="N1069" s="125" t="s">
        <v>3125</v>
      </c>
      <c r="O1069" s="35">
        <v>5</v>
      </c>
      <c r="P1069" s="35">
        <v>11</v>
      </c>
    </row>
    <row r="1070" spans="1:17" ht="25.5">
      <c r="A1070" s="27">
        <v>1070</v>
      </c>
      <c r="B1070" s="80" t="s">
        <v>2060</v>
      </c>
      <c r="C1070" s="75"/>
      <c r="D1070" s="75" t="s">
        <v>2517</v>
      </c>
      <c r="E1070" s="75" t="s">
        <v>1672</v>
      </c>
      <c r="F1070" s="75" t="s">
        <v>2491</v>
      </c>
      <c r="G1070" s="76" t="s">
        <v>1706</v>
      </c>
      <c r="H1070" s="76" t="s">
        <v>2480</v>
      </c>
      <c r="L1070" s="78" t="s">
        <v>3129</v>
      </c>
      <c r="M1070" s="78" t="s">
        <v>2637</v>
      </c>
      <c r="N1070" s="125" t="s">
        <v>354</v>
      </c>
      <c r="O1070" s="35">
        <v>3</v>
      </c>
      <c r="Q1070" s="175">
        <v>1.02</v>
      </c>
    </row>
    <row r="1071" spans="1:15" ht="51">
      <c r="A1071" s="27">
        <v>1071</v>
      </c>
      <c r="B1071" s="80" t="s">
        <v>2060</v>
      </c>
      <c r="C1071" s="75"/>
      <c r="D1071" s="75" t="s">
        <v>658</v>
      </c>
      <c r="E1071" s="75" t="s">
        <v>1672</v>
      </c>
      <c r="F1071" s="75" t="s">
        <v>1782</v>
      </c>
      <c r="G1071" s="76" t="s">
        <v>1706</v>
      </c>
      <c r="H1071" s="76" t="s">
        <v>2480</v>
      </c>
      <c r="L1071" s="78" t="s">
        <v>2638</v>
      </c>
      <c r="M1071" s="78" t="s">
        <v>2639</v>
      </c>
      <c r="N1071" s="125" t="s">
        <v>2232</v>
      </c>
      <c r="O1071" s="35">
        <v>3</v>
      </c>
    </row>
    <row r="1072" spans="1:17" ht="38.25">
      <c r="A1072" s="27">
        <v>1072</v>
      </c>
      <c r="B1072" s="80" t="s">
        <v>2060</v>
      </c>
      <c r="C1072" s="75"/>
      <c r="D1072" s="75" t="s">
        <v>2532</v>
      </c>
      <c r="E1072" s="75" t="s">
        <v>2483</v>
      </c>
      <c r="F1072" s="75" t="s">
        <v>2667</v>
      </c>
      <c r="G1072" s="76" t="s">
        <v>2479</v>
      </c>
      <c r="H1072" s="76" t="s">
        <v>2485</v>
      </c>
      <c r="L1072" s="78" t="s">
        <v>2640</v>
      </c>
      <c r="M1072" s="78" t="s">
        <v>3291</v>
      </c>
      <c r="N1072" s="125" t="s">
        <v>332</v>
      </c>
      <c r="Q1072" s="175">
        <v>1.01</v>
      </c>
    </row>
    <row r="1073" spans="1:17" ht="25.5">
      <c r="A1073" s="27">
        <v>1073</v>
      </c>
      <c r="B1073" s="80" t="s">
        <v>2060</v>
      </c>
      <c r="C1073" s="75"/>
      <c r="D1073" s="75" t="s">
        <v>771</v>
      </c>
      <c r="E1073" s="75" t="s">
        <v>2499</v>
      </c>
      <c r="F1073" s="75" t="s">
        <v>2490</v>
      </c>
      <c r="G1073" s="76" t="s">
        <v>2479</v>
      </c>
      <c r="H1073" s="76" t="s">
        <v>2485</v>
      </c>
      <c r="L1073" s="78" t="s">
        <v>3292</v>
      </c>
      <c r="M1073" s="78" t="s">
        <v>3293</v>
      </c>
      <c r="N1073" s="125" t="s">
        <v>332</v>
      </c>
      <c r="Q1073" s="175">
        <v>1.01</v>
      </c>
    </row>
    <row r="1074" spans="1:17" ht="38.25">
      <c r="A1074" s="27">
        <v>1074</v>
      </c>
      <c r="B1074" s="80" t="s">
        <v>2060</v>
      </c>
      <c r="C1074" s="75"/>
      <c r="D1074" s="75" t="s">
        <v>771</v>
      </c>
      <c r="E1074" s="75" t="s">
        <v>2499</v>
      </c>
      <c r="F1074" s="75" t="s">
        <v>2684</v>
      </c>
      <c r="G1074" s="76" t="s">
        <v>1706</v>
      </c>
      <c r="H1074" s="76" t="s">
        <v>2480</v>
      </c>
      <c r="L1074" s="78" t="s">
        <v>3294</v>
      </c>
      <c r="M1074" s="78" t="s">
        <v>3295</v>
      </c>
      <c r="N1074" s="125" t="s">
        <v>3125</v>
      </c>
      <c r="O1074" s="35">
        <v>7</v>
      </c>
      <c r="Q1074" s="175">
        <v>1.02</v>
      </c>
    </row>
    <row r="1075" spans="1:17" ht="38.25">
      <c r="A1075" s="27">
        <v>1075</v>
      </c>
      <c r="B1075" s="80" t="s">
        <v>2060</v>
      </c>
      <c r="C1075" s="75"/>
      <c r="D1075" s="75" t="s">
        <v>2481</v>
      </c>
      <c r="E1075" s="75" t="s">
        <v>2482</v>
      </c>
      <c r="F1075" s="75" t="s">
        <v>2483</v>
      </c>
      <c r="G1075" s="76" t="s">
        <v>1706</v>
      </c>
      <c r="H1075" s="76" t="s">
        <v>2480</v>
      </c>
      <c r="L1075" s="78" t="s">
        <v>3092</v>
      </c>
      <c r="M1075" s="78" t="s">
        <v>3093</v>
      </c>
      <c r="N1075" s="125" t="s">
        <v>1378</v>
      </c>
      <c r="O1075" s="35">
        <v>7</v>
      </c>
      <c r="Q1075" s="175">
        <v>1.02</v>
      </c>
    </row>
    <row r="1076" spans="1:17" ht="25.5">
      <c r="A1076" s="27">
        <v>1076</v>
      </c>
      <c r="B1076" s="80" t="s">
        <v>2060</v>
      </c>
      <c r="C1076" s="75"/>
      <c r="D1076" s="75" t="s">
        <v>2481</v>
      </c>
      <c r="E1076" s="75" t="s">
        <v>2482</v>
      </c>
      <c r="F1076" s="75" t="s">
        <v>2482</v>
      </c>
      <c r="G1076" s="76" t="s">
        <v>2479</v>
      </c>
      <c r="H1076" s="76" t="s">
        <v>2485</v>
      </c>
      <c r="L1076" s="78" t="s">
        <v>3094</v>
      </c>
      <c r="M1076" s="78" t="s">
        <v>3095</v>
      </c>
      <c r="N1076" s="125" t="s">
        <v>332</v>
      </c>
      <c r="Q1076" s="175">
        <v>1.01</v>
      </c>
    </row>
    <row r="1077" spans="1:15" ht="89.25">
      <c r="A1077" s="27">
        <v>1077</v>
      </c>
      <c r="B1077" s="80" t="s">
        <v>2060</v>
      </c>
      <c r="C1077" s="75"/>
      <c r="D1077" s="75" t="s">
        <v>2481</v>
      </c>
      <c r="E1077" s="75" t="s">
        <v>2482</v>
      </c>
      <c r="F1077" s="75" t="s">
        <v>2490</v>
      </c>
      <c r="G1077" s="76" t="s">
        <v>1706</v>
      </c>
      <c r="H1077" s="76" t="s">
        <v>2480</v>
      </c>
      <c r="L1077" s="78" t="s">
        <v>3096</v>
      </c>
      <c r="M1077" s="78" t="s">
        <v>3097</v>
      </c>
      <c r="N1077" s="125" t="s">
        <v>1146</v>
      </c>
      <c r="O1077" s="35">
        <v>7</v>
      </c>
    </row>
    <row r="1078" spans="1:17" ht="38.25">
      <c r="A1078" s="27">
        <v>1078</v>
      </c>
      <c r="B1078" s="80" t="s">
        <v>2060</v>
      </c>
      <c r="C1078" s="75"/>
      <c r="D1078" s="75" t="s">
        <v>772</v>
      </c>
      <c r="E1078" s="75" t="s">
        <v>2482</v>
      </c>
      <c r="F1078" s="75" t="s">
        <v>1799</v>
      </c>
      <c r="G1078" s="76" t="s">
        <v>2479</v>
      </c>
      <c r="H1078" s="76" t="s">
        <v>2485</v>
      </c>
      <c r="L1078" s="78" t="s">
        <v>3098</v>
      </c>
      <c r="M1078" s="78" t="s">
        <v>3099</v>
      </c>
      <c r="N1078" s="125" t="s">
        <v>332</v>
      </c>
      <c r="Q1078" s="175">
        <v>1.01</v>
      </c>
    </row>
    <row r="1079" spans="1:17" ht="27">
      <c r="A1079" s="27">
        <v>1079</v>
      </c>
      <c r="B1079" s="80" t="s">
        <v>2060</v>
      </c>
      <c r="C1079" s="75"/>
      <c r="D1079" s="75" t="s">
        <v>218</v>
      </c>
      <c r="E1079" s="75" t="s">
        <v>1690</v>
      </c>
      <c r="F1079" s="75" t="s">
        <v>219</v>
      </c>
      <c r="G1079" s="76" t="s">
        <v>2479</v>
      </c>
      <c r="H1079" s="76" t="s">
        <v>2485</v>
      </c>
      <c r="L1079" s="89" t="s">
        <v>3117</v>
      </c>
      <c r="M1079" s="78" t="s">
        <v>3118</v>
      </c>
      <c r="N1079" s="125" t="s">
        <v>332</v>
      </c>
      <c r="Q1079" s="175">
        <v>1.01</v>
      </c>
    </row>
    <row r="1080" spans="1:17" ht="51">
      <c r="A1080" s="27">
        <v>1080</v>
      </c>
      <c r="B1080" s="80" t="s">
        <v>2060</v>
      </c>
      <c r="C1080" s="75"/>
      <c r="D1080" s="75" t="s">
        <v>55</v>
      </c>
      <c r="E1080" s="75" t="s">
        <v>2490</v>
      </c>
      <c r="F1080" s="75" t="s">
        <v>2529</v>
      </c>
      <c r="G1080" s="76" t="s">
        <v>1706</v>
      </c>
      <c r="H1080" s="76" t="s">
        <v>2480</v>
      </c>
      <c r="L1080" s="78" t="s">
        <v>3119</v>
      </c>
      <c r="M1080" s="78" t="s">
        <v>3120</v>
      </c>
      <c r="N1080" s="125" t="s">
        <v>145</v>
      </c>
      <c r="O1080" s="35">
        <v>3</v>
      </c>
      <c r="Q1080" s="175">
        <v>1.02</v>
      </c>
    </row>
    <row r="1081" spans="1:15" ht="12.75">
      <c r="A1081" s="27">
        <v>1081</v>
      </c>
      <c r="B1081" s="80" t="s">
        <v>2060</v>
      </c>
      <c r="C1081" s="75"/>
      <c r="D1081" s="75" t="s">
        <v>1655</v>
      </c>
      <c r="E1081" s="75" t="s">
        <v>2529</v>
      </c>
      <c r="F1081" s="75" t="s">
        <v>1782</v>
      </c>
      <c r="G1081" s="76" t="s">
        <v>1706</v>
      </c>
      <c r="H1081" s="76" t="s">
        <v>2480</v>
      </c>
      <c r="L1081" s="78" t="s">
        <v>3121</v>
      </c>
      <c r="M1081" s="78" t="s">
        <v>3122</v>
      </c>
      <c r="N1081" s="125" t="s">
        <v>2625</v>
      </c>
      <c r="O1081" s="35">
        <v>8</v>
      </c>
    </row>
    <row r="1082" spans="1:17" ht="38.25">
      <c r="A1082" s="27">
        <v>1082</v>
      </c>
      <c r="B1082" s="80" t="s">
        <v>2060</v>
      </c>
      <c r="C1082" s="75"/>
      <c r="D1082" s="75" t="s">
        <v>1660</v>
      </c>
      <c r="E1082" s="75" t="s">
        <v>2529</v>
      </c>
      <c r="F1082" s="75" t="s">
        <v>2498</v>
      </c>
      <c r="G1082" s="76" t="s">
        <v>2479</v>
      </c>
      <c r="H1082" s="76" t="s">
        <v>2480</v>
      </c>
      <c r="L1082" s="78" t="s">
        <v>3123</v>
      </c>
      <c r="M1082" s="78" t="s">
        <v>2846</v>
      </c>
      <c r="N1082" s="125" t="s">
        <v>358</v>
      </c>
      <c r="Q1082" s="175">
        <v>1.01</v>
      </c>
    </row>
    <row r="1083" spans="1:17" ht="12.75">
      <c r="A1083" s="27">
        <v>1083</v>
      </c>
      <c r="B1083" s="80" t="s">
        <v>2848</v>
      </c>
      <c r="C1083" s="73"/>
      <c r="D1083" s="73" t="s">
        <v>2512</v>
      </c>
      <c r="E1083" s="73" t="s">
        <v>2513</v>
      </c>
      <c r="F1083" s="73" t="s">
        <v>1671</v>
      </c>
      <c r="G1083" s="74" t="s">
        <v>2479</v>
      </c>
      <c r="H1083" s="74" t="s">
        <v>2485</v>
      </c>
      <c r="L1083" s="77" t="s">
        <v>3479</v>
      </c>
      <c r="M1083" s="77" t="s">
        <v>3480</v>
      </c>
      <c r="N1083" s="125" t="s">
        <v>332</v>
      </c>
      <c r="Q1083" s="175">
        <v>1.01</v>
      </c>
    </row>
    <row r="1084" spans="1:17" ht="38.25">
      <c r="A1084" s="27">
        <v>1084</v>
      </c>
      <c r="B1084" s="80" t="s">
        <v>2848</v>
      </c>
      <c r="C1084" s="75"/>
      <c r="D1084" s="75" t="s">
        <v>217</v>
      </c>
      <c r="E1084" s="75" t="s">
        <v>2477</v>
      </c>
      <c r="F1084" s="75" t="s">
        <v>2529</v>
      </c>
      <c r="G1084" s="76" t="s">
        <v>2479</v>
      </c>
      <c r="H1084" s="76" t="s">
        <v>2485</v>
      </c>
      <c r="L1084" s="78" t="s">
        <v>3481</v>
      </c>
      <c r="M1084" s="78" t="s">
        <v>3482</v>
      </c>
      <c r="N1084" s="125" t="s">
        <v>304</v>
      </c>
      <c r="Q1084" s="175">
        <v>1.01</v>
      </c>
    </row>
    <row r="1085" spans="1:15" ht="51">
      <c r="A1085" s="27">
        <v>1084</v>
      </c>
      <c r="B1085" s="80" t="s">
        <v>2848</v>
      </c>
      <c r="C1085" s="75"/>
      <c r="D1085" s="75" t="s">
        <v>772</v>
      </c>
      <c r="E1085" s="75" t="s">
        <v>2482</v>
      </c>
      <c r="F1085" s="75" t="s">
        <v>2680</v>
      </c>
      <c r="G1085" s="76" t="s">
        <v>1706</v>
      </c>
      <c r="H1085" s="76" t="s">
        <v>2480</v>
      </c>
      <c r="L1085" s="78" t="s">
        <v>1736</v>
      </c>
      <c r="M1085" s="78" t="s">
        <v>1737</v>
      </c>
      <c r="N1085" s="125" t="s">
        <v>1149</v>
      </c>
      <c r="O1085" s="35">
        <v>7</v>
      </c>
    </row>
    <row r="1086" spans="1:17" ht="12.75">
      <c r="A1086" s="57">
        <v>1085</v>
      </c>
      <c r="B1086" s="80" t="s">
        <v>2848</v>
      </c>
      <c r="C1086" s="75"/>
      <c r="D1086" s="75" t="s">
        <v>217</v>
      </c>
      <c r="E1086" s="75" t="s">
        <v>2477</v>
      </c>
      <c r="F1086" s="75" t="s">
        <v>1790</v>
      </c>
      <c r="G1086" s="76" t="s">
        <v>2479</v>
      </c>
      <c r="H1086" s="76" t="s">
        <v>2485</v>
      </c>
      <c r="L1086" s="78" t="s">
        <v>3483</v>
      </c>
      <c r="M1086" s="78" t="s">
        <v>2897</v>
      </c>
      <c r="N1086" s="125" t="s">
        <v>332</v>
      </c>
      <c r="Q1086" s="175">
        <v>1.01</v>
      </c>
    </row>
    <row r="1087" spans="1:15" ht="25.5">
      <c r="A1087" s="27">
        <v>1085</v>
      </c>
      <c r="B1087" s="80" t="s">
        <v>2848</v>
      </c>
      <c r="C1087" s="75"/>
      <c r="D1087" s="75" t="s">
        <v>2502</v>
      </c>
      <c r="E1087" s="75" t="s">
        <v>1690</v>
      </c>
      <c r="F1087" s="75" t="s">
        <v>2847</v>
      </c>
      <c r="G1087" s="76" t="s">
        <v>1706</v>
      </c>
      <c r="H1087" s="76" t="s">
        <v>2480</v>
      </c>
      <c r="L1087" s="78" t="s">
        <v>1738</v>
      </c>
      <c r="M1087" s="78" t="s">
        <v>1739</v>
      </c>
      <c r="N1087" s="125" t="s">
        <v>477</v>
      </c>
      <c r="O1087" s="35">
        <v>7</v>
      </c>
    </row>
    <row r="1088" spans="1:17" ht="25.5">
      <c r="A1088" s="27">
        <v>1086</v>
      </c>
      <c r="B1088" s="80" t="s">
        <v>2848</v>
      </c>
      <c r="C1088" s="75"/>
      <c r="D1088" s="75" t="s">
        <v>2517</v>
      </c>
      <c r="E1088" s="75" t="s">
        <v>2477</v>
      </c>
      <c r="F1088" s="75" t="s">
        <v>2665</v>
      </c>
      <c r="G1088" s="76" t="s">
        <v>2479</v>
      </c>
      <c r="H1088" s="76" t="s">
        <v>2485</v>
      </c>
      <c r="L1088" s="78" t="s">
        <v>3484</v>
      </c>
      <c r="M1088" s="78" t="s">
        <v>3485</v>
      </c>
      <c r="N1088" s="125" t="s">
        <v>332</v>
      </c>
      <c r="Q1088" s="175">
        <v>1.01</v>
      </c>
    </row>
    <row r="1089" spans="1:17" ht="63.75">
      <c r="A1089" s="27">
        <v>1087</v>
      </c>
      <c r="B1089" s="80" t="s">
        <v>2848</v>
      </c>
      <c r="C1089" s="75"/>
      <c r="D1089" s="75" t="s">
        <v>769</v>
      </c>
      <c r="E1089" s="75" t="s">
        <v>2478</v>
      </c>
      <c r="F1089" s="75" t="s">
        <v>716</v>
      </c>
      <c r="G1089" s="76" t="s">
        <v>2479</v>
      </c>
      <c r="H1089" s="76" t="s">
        <v>2485</v>
      </c>
      <c r="L1089" s="78" t="s">
        <v>530</v>
      </c>
      <c r="M1089" s="78" t="s">
        <v>1735</v>
      </c>
      <c r="N1089" s="125" t="s">
        <v>2017</v>
      </c>
      <c r="Q1089" s="175">
        <v>1.01</v>
      </c>
    </row>
    <row r="1090" spans="1:17" ht="12.75">
      <c r="A1090" s="27">
        <v>1090</v>
      </c>
      <c r="B1090" s="80" t="s">
        <v>1745</v>
      </c>
      <c r="C1090" s="73"/>
      <c r="D1090" s="73" t="s">
        <v>2512</v>
      </c>
      <c r="E1090" s="73" t="s">
        <v>2513</v>
      </c>
      <c r="F1090" s="73" t="s">
        <v>1671</v>
      </c>
      <c r="G1090" s="74" t="s">
        <v>2479</v>
      </c>
      <c r="H1090" s="74" t="s">
        <v>2485</v>
      </c>
      <c r="L1090" s="77" t="s">
        <v>1746</v>
      </c>
      <c r="M1090" s="77" t="s">
        <v>1747</v>
      </c>
      <c r="N1090" s="125" t="s">
        <v>332</v>
      </c>
      <c r="Q1090" s="175">
        <v>1.01</v>
      </c>
    </row>
    <row r="1091" spans="1:17" ht="12.75">
      <c r="A1091" s="27">
        <v>1091</v>
      </c>
      <c r="B1091" s="80" t="s">
        <v>1745</v>
      </c>
      <c r="C1091" s="73"/>
      <c r="D1091" s="73" t="s">
        <v>2512</v>
      </c>
      <c r="E1091" s="73" t="s">
        <v>2513</v>
      </c>
      <c r="F1091" s="73" t="s">
        <v>2498</v>
      </c>
      <c r="G1091" s="74" t="s">
        <v>2479</v>
      </c>
      <c r="H1091" s="74" t="s">
        <v>2485</v>
      </c>
      <c r="L1091" s="77" t="s">
        <v>1748</v>
      </c>
      <c r="M1091" s="77" t="s">
        <v>1749</v>
      </c>
      <c r="N1091" s="125" t="s">
        <v>332</v>
      </c>
      <c r="Q1091" s="175">
        <v>1.01</v>
      </c>
    </row>
    <row r="1092" spans="1:15" ht="25.5">
      <c r="A1092" s="27">
        <v>1092</v>
      </c>
      <c r="B1092" s="80" t="s">
        <v>1745</v>
      </c>
      <c r="C1092" s="73"/>
      <c r="D1092" s="73" t="s">
        <v>2512</v>
      </c>
      <c r="E1092" s="75" t="s">
        <v>2513</v>
      </c>
      <c r="F1092" s="75" t="s">
        <v>2509</v>
      </c>
      <c r="G1092" s="76" t="s">
        <v>1706</v>
      </c>
      <c r="H1092" s="76" t="s">
        <v>2480</v>
      </c>
      <c r="L1092" s="78" t="s">
        <v>1750</v>
      </c>
      <c r="M1092" s="78"/>
      <c r="N1092" s="125" t="s">
        <v>1641</v>
      </c>
      <c r="O1092" s="35">
        <v>5</v>
      </c>
    </row>
    <row r="1093" spans="1:16" ht="89.25">
      <c r="A1093" s="27">
        <v>1093</v>
      </c>
      <c r="B1093" s="80" t="s">
        <v>1745</v>
      </c>
      <c r="C1093" s="75"/>
      <c r="D1093" s="75" t="s">
        <v>217</v>
      </c>
      <c r="E1093" s="75" t="s">
        <v>2477</v>
      </c>
      <c r="F1093" s="75" t="s">
        <v>1740</v>
      </c>
      <c r="G1093" s="76" t="s">
        <v>1706</v>
      </c>
      <c r="H1093" s="76" t="s">
        <v>2480</v>
      </c>
      <c r="L1093" s="78" t="s">
        <v>1751</v>
      </c>
      <c r="M1093" s="78"/>
      <c r="N1093" s="55" t="s">
        <v>2360</v>
      </c>
      <c r="O1093" s="35">
        <v>5</v>
      </c>
      <c r="P1093" s="35">
        <v>18</v>
      </c>
    </row>
    <row r="1094" spans="1:17" ht="12.75">
      <c r="A1094" s="27">
        <v>1094</v>
      </c>
      <c r="B1094" s="80" t="s">
        <v>1745</v>
      </c>
      <c r="C1094" s="75"/>
      <c r="D1094" s="75" t="s">
        <v>217</v>
      </c>
      <c r="E1094" s="75" t="s">
        <v>2477</v>
      </c>
      <c r="F1094" s="75" t="s">
        <v>1790</v>
      </c>
      <c r="G1094" s="76" t="s">
        <v>2479</v>
      </c>
      <c r="H1094" s="76" t="s">
        <v>2485</v>
      </c>
      <c r="L1094" s="78" t="s">
        <v>1752</v>
      </c>
      <c r="M1094" s="78" t="s">
        <v>1753</v>
      </c>
      <c r="N1094" s="125" t="s">
        <v>332</v>
      </c>
      <c r="Q1094" s="175">
        <v>1.01</v>
      </c>
    </row>
    <row r="1095" spans="1:17" ht="12.75">
      <c r="A1095" s="27">
        <v>1095</v>
      </c>
      <c r="B1095" s="80" t="s">
        <v>1745</v>
      </c>
      <c r="C1095" s="75"/>
      <c r="D1095" s="75" t="s">
        <v>1902</v>
      </c>
      <c r="E1095" s="75" t="s">
        <v>1672</v>
      </c>
      <c r="F1095" s="75" t="s">
        <v>2529</v>
      </c>
      <c r="G1095" s="76" t="s">
        <v>2479</v>
      </c>
      <c r="H1095" s="76" t="s">
        <v>2485</v>
      </c>
      <c r="L1095" s="78" t="s">
        <v>337</v>
      </c>
      <c r="M1095" s="78"/>
      <c r="N1095" s="125" t="s">
        <v>1539</v>
      </c>
      <c r="Q1095" s="175">
        <v>1.01</v>
      </c>
    </row>
    <row r="1096" spans="1:15" ht="51">
      <c r="A1096" s="27">
        <v>1096</v>
      </c>
      <c r="B1096" s="80" t="s">
        <v>1745</v>
      </c>
      <c r="C1096" s="75"/>
      <c r="D1096" s="75" t="s">
        <v>1902</v>
      </c>
      <c r="E1096" s="75" t="s">
        <v>1672</v>
      </c>
      <c r="F1096" s="75" t="s">
        <v>1741</v>
      </c>
      <c r="G1096" s="76" t="s">
        <v>1706</v>
      </c>
      <c r="H1096" s="76" t="s">
        <v>2480</v>
      </c>
      <c r="L1096" s="78" t="s">
        <v>338</v>
      </c>
      <c r="M1096" s="78"/>
      <c r="N1096" s="125" t="s">
        <v>1376</v>
      </c>
      <c r="O1096" s="35">
        <v>10</v>
      </c>
    </row>
    <row r="1097" spans="1:15" ht="51">
      <c r="A1097" s="27">
        <v>1097</v>
      </c>
      <c r="B1097" s="80" t="s">
        <v>1745</v>
      </c>
      <c r="C1097" s="75"/>
      <c r="D1097" s="75" t="s">
        <v>2513</v>
      </c>
      <c r="E1097" s="75" t="s">
        <v>2491</v>
      </c>
      <c r="F1097" s="75" t="s">
        <v>1742</v>
      </c>
      <c r="G1097" s="76" t="s">
        <v>1706</v>
      </c>
      <c r="H1097" s="76" t="s">
        <v>2480</v>
      </c>
      <c r="L1097" s="78" t="s">
        <v>812</v>
      </c>
      <c r="M1097" s="78"/>
      <c r="N1097" s="125" t="s">
        <v>1372</v>
      </c>
      <c r="O1097" s="35">
        <v>10</v>
      </c>
    </row>
    <row r="1098" spans="1:15" ht="12.75">
      <c r="A1098" s="27">
        <v>1098</v>
      </c>
      <c r="B1098" s="80" t="s">
        <v>1745</v>
      </c>
      <c r="C1098" s="118"/>
      <c r="D1098" s="118" t="s">
        <v>658</v>
      </c>
      <c r="E1098" s="118" t="s">
        <v>1672</v>
      </c>
      <c r="F1098" s="118" t="s">
        <v>2684</v>
      </c>
      <c r="G1098" s="119" t="s">
        <v>1706</v>
      </c>
      <c r="H1098" s="119" t="s">
        <v>2480</v>
      </c>
      <c r="L1098" s="120" t="s">
        <v>813</v>
      </c>
      <c r="M1098" s="120"/>
      <c r="N1098" s="125" t="s">
        <v>3124</v>
      </c>
      <c r="O1098" s="35">
        <v>10</v>
      </c>
    </row>
    <row r="1099" spans="1:15" ht="51">
      <c r="A1099" s="27">
        <v>1099</v>
      </c>
      <c r="B1099" s="80" t="s">
        <v>1745</v>
      </c>
      <c r="C1099" s="118"/>
      <c r="D1099" s="118" t="s">
        <v>1743</v>
      </c>
      <c r="E1099" s="118" t="s">
        <v>2483</v>
      </c>
      <c r="F1099" s="118"/>
      <c r="G1099" s="119" t="s">
        <v>1706</v>
      </c>
      <c r="H1099" s="119" t="s">
        <v>2480</v>
      </c>
      <c r="L1099" s="120" t="s">
        <v>814</v>
      </c>
      <c r="M1099" s="120"/>
      <c r="N1099" s="125" t="s">
        <v>1387</v>
      </c>
      <c r="O1099" s="35">
        <v>10</v>
      </c>
    </row>
    <row r="1100" spans="1:17" ht="25.5">
      <c r="A1100" s="27">
        <v>1100</v>
      </c>
      <c r="B1100" s="80" t="s">
        <v>1745</v>
      </c>
      <c r="C1100" s="75"/>
      <c r="D1100" s="75" t="s">
        <v>771</v>
      </c>
      <c r="E1100" s="75" t="s">
        <v>2499</v>
      </c>
      <c r="F1100" s="75" t="s">
        <v>716</v>
      </c>
      <c r="G1100" s="76" t="s">
        <v>1706</v>
      </c>
      <c r="H1100" s="76" t="s">
        <v>2480</v>
      </c>
      <c r="L1100" s="78" t="s">
        <v>815</v>
      </c>
      <c r="M1100" s="78" t="s">
        <v>816</v>
      </c>
      <c r="N1100" s="125" t="s">
        <v>3125</v>
      </c>
      <c r="O1100" s="35">
        <v>7</v>
      </c>
      <c r="Q1100" s="175">
        <v>1.02</v>
      </c>
    </row>
    <row r="1101" spans="1:17" ht="51">
      <c r="A1101" s="27">
        <v>1101</v>
      </c>
      <c r="B1101" s="80" t="s">
        <v>1745</v>
      </c>
      <c r="C1101" s="75"/>
      <c r="D1101" s="75" t="s">
        <v>771</v>
      </c>
      <c r="E1101" s="75" t="s">
        <v>2482</v>
      </c>
      <c r="F1101" s="75" t="s">
        <v>2483</v>
      </c>
      <c r="G1101" s="76" t="s">
        <v>1706</v>
      </c>
      <c r="H1101" s="76" t="s">
        <v>2485</v>
      </c>
      <c r="L1101" s="78" t="s">
        <v>817</v>
      </c>
      <c r="M1101" s="78" t="s">
        <v>818</v>
      </c>
      <c r="N1101" s="125" t="s">
        <v>414</v>
      </c>
      <c r="O1101" s="35">
        <v>7</v>
      </c>
      <c r="Q1101" s="175">
        <v>1.02</v>
      </c>
    </row>
    <row r="1102" spans="1:17" ht="25.5">
      <c r="A1102" s="27">
        <v>1102</v>
      </c>
      <c r="B1102" s="80" t="s">
        <v>1745</v>
      </c>
      <c r="C1102" s="75"/>
      <c r="D1102" s="75" t="s">
        <v>771</v>
      </c>
      <c r="E1102" s="75" t="s">
        <v>2482</v>
      </c>
      <c r="F1102" s="75" t="s">
        <v>2499</v>
      </c>
      <c r="G1102" s="76" t="s">
        <v>1706</v>
      </c>
      <c r="H1102" s="76" t="s">
        <v>2485</v>
      </c>
      <c r="L1102" s="78" t="s">
        <v>819</v>
      </c>
      <c r="M1102" s="78" t="s">
        <v>820</v>
      </c>
      <c r="N1102" s="125" t="s">
        <v>3125</v>
      </c>
      <c r="O1102" s="35">
        <v>7</v>
      </c>
      <c r="Q1102" s="175">
        <v>1.02</v>
      </c>
    </row>
    <row r="1103" spans="1:17" ht="25.5">
      <c r="A1103" s="27">
        <v>1103</v>
      </c>
      <c r="B1103" s="80" t="s">
        <v>1745</v>
      </c>
      <c r="C1103" s="75"/>
      <c r="D1103" s="75" t="s">
        <v>771</v>
      </c>
      <c r="E1103" s="75" t="s">
        <v>2482</v>
      </c>
      <c r="F1103" s="75" t="s">
        <v>1744</v>
      </c>
      <c r="G1103" s="76" t="s">
        <v>1706</v>
      </c>
      <c r="H1103" s="76" t="s">
        <v>2480</v>
      </c>
      <c r="L1103" s="78" t="s">
        <v>821</v>
      </c>
      <c r="M1103" s="78"/>
      <c r="N1103" s="125" t="s">
        <v>415</v>
      </c>
      <c r="O1103" s="35">
        <v>7</v>
      </c>
      <c r="Q1103" s="175">
        <v>1.01</v>
      </c>
    </row>
    <row r="1104" spans="1:15" ht="255">
      <c r="A1104" s="27">
        <v>1104</v>
      </c>
      <c r="B1104" s="80" t="s">
        <v>823</v>
      </c>
      <c r="C1104" s="73"/>
      <c r="D1104" s="73" t="s">
        <v>822</v>
      </c>
      <c r="E1104" s="73"/>
      <c r="F1104" s="73"/>
      <c r="G1104" s="74" t="s">
        <v>1706</v>
      </c>
      <c r="H1104" s="74" t="s">
        <v>2480</v>
      </c>
      <c r="L1104" s="77" t="s">
        <v>1482</v>
      </c>
      <c r="M1104" s="77" t="s">
        <v>1483</v>
      </c>
      <c r="N1104" s="125" t="s">
        <v>750</v>
      </c>
      <c r="O1104" s="35">
        <v>12</v>
      </c>
    </row>
    <row r="1105" spans="1:15" ht="89.25">
      <c r="A1105" s="27">
        <v>1105</v>
      </c>
      <c r="B1105" s="80" t="s">
        <v>823</v>
      </c>
      <c r="C1105" s="75"/>
      <c r="D1105" s="75" t="s">
        <v>2512</v>
      </c>
      <c r="E1105" s="75" t="s">
        <v>2513</v>
      </c>
      <c r="F1105" s="75" t="s">
        <v>2680</v>
      </c>
      <c r="G1105" s="76" t="s">
        <v>1706</v>
      </c>
      <c r="H1105" s="76" t="s">
        <v>2480</v>
      </c>
      <c r="L1105" s="78" t="s">
        <v>2326</v>
      </c>
      <c r="M1105" s="78" t="s">
        <v>2327</v>
      </c>
      <c r="N1105" s="125" t="s">
        <v>1640</v>
      </c>
      <c r="O1105" s="35">
        <v>5</v>
      </c>
    </row>
    <row r="1106" spans="1:17" ht="51">
      <c r="A1106" s="27">
        <v>1106</v>
      </c>
      <c r="B1106" s="80" t="s">
        <v>823</v>
      </c>
      <c r="C1106" s="75"/>
      <c r="D1106" s="75" t="s">
        <v>713</v>
      </c>
      <c r="E1106" s="75" t="s">
        <v>2477</v>
      </c>
      <c r="F1106" s="75" t="s">
        <v>2507</v>
      </c>
      <c r="G1106" s="76" t="s">
        <v>1706</v>
      </c>
      <c r="H1106" s="76" t="s">
        <v>2480</v>
      </c>
      <c r="L1106" s="78" t="s">
        <v>2328</v>
      </c>
      <c r="M1106" s="78" t="s">
        <v>2277</v>
      </c>
      <c r="N1106" s="125" t="s">
        <v>2878</v>
      </c>
      <c r="O1106" s="35">
        <v>5</v>
      </c>
      <c r="Q1106" s="175">
        <v>1.02</v>
      </c>
    </row>
    <row r="1107" spans="1:17" ht="25.5">
      <c r="A1107" s="27">
        <v>1107</v>
      </c>
      <c r="B1107" s="80" t="s">
        <v>823</v>
      </c>
      <c r="C1107" s="75"/>
      <c r="D1107" s="75" t="s">
        <v>217</v>
      </c>
      <c r="E1107" s="75" t="s">
        <v>2477</v>
      </c>
      <c r="F1107" s="75" t="s">
        <v>1657</v>
      </c>
      <c r="G1107" s="76" t="s">
        <v>2479</v>
      </c>
      <c r="H1107" s="76" t="s">
        <v>2485</v>
      </c>
      <c r="L1107" s="78" t="s">
        <v>2278</v>
      </c>
      <c r="M1107" s="78" t="s">
        <v>2279</v>
      </c>
      <c r="N1107" s="125" t="s">
        <v>332</v>
      </c>
      <c r="Q1107" s="175">
        <v>1.01</v>
      </c>
    </row>
    <row r="1108" spans="1:15" ht="38.25">
      <c r="A1108" s="27">
        <v>1108</v>
      </c>
      <c r="B1108" s="80" t="s">
        <v>823</v>
      </c>
      <c r="C1108" s="75"/>
      <c r="D1108" s="75" t="s">
        <v>2517</v>
      </c>
      <c r="E1108" s="75" t="s">
        <v>2518</v>
      </c>
      <c r="F1108" s="75" t="s">
        <v>2507</v>
      </c>
      <c r="G1108" s="76" t="s">
        <v>1706</v>
      </c>
      <c r="H1108" s="76" t="s">
        <v>2480</v>
      </c>
      <c r="L1108" s="78" t="s">
        <v>3236</v>
      </c>
      <c r="M1108" s="78" t="s">
        <v>3237</v>
      </c>
      <c r="N1108" s="125" t="s">
        <v>1642</v>
      </c>
      <c r="O1108" s="35">
        <v>5</v>
      </c>
    </row>
    <row r="1109" spans="1:15" ht="25.5">
      <c r="A1109" s="27">
        <v>1109</v>
      </c>
      <c r="B1109" s="80" t="s">
        <v>823</v>
      </c>
      <c r="C1109" s="75"/>
      <c r="D1109" s="75" t="s">
        <v>1902</v>
      </c>
      <c r="E1109" s="75" t="s">
        <v>1672</v>
      </c>
      <c r="F1109" s="75" t="s">
        <v>2529</v>
      </c>
      <c r="G1109" s="76" t="s">
        <v>1706</v>
      </c>
      <c r="H1109" s="76" t="s">
        <v>2480</v>
      </c>
      <c r="L1109" s="78" t="s">
        <v>3238</v>
      </c>
      <c r="M1109" s="78" t="s">
        <v>3239</v>
      </c>
      <c r="N1109" s="125" t="s">
        <v>3125</v>
      </c>
      <c r="O1109" s="35">
        <v>10</v>
      </c>
    </row>
    <row r="1110" spans="1:15" ht="51">
      <c r="A1110" s="27">
        <v>1110</v>
      </c>
      <c r="B1110" s="80" t="s">
        <v>823</v>
      </c>
      <c r="C1110" s="75"/>
      <c r="D1110" s="75" t="s">
        <v>658</v>
      </c>
      <c r="E1110" s="75" t="s">
        <v>1672</v>
      </c>
      <c r="F1110" s="75" t="s">
        <v>2684</v>
      </c>
      <c r="G1110" s="76" t="s">
        <v>1706</v>
      </c>
      <c r="H1110" s="76" t="s">
        <v>2480</v>
      </c>
      <c r="L1110" s="78" t="s">
        <v>3240</v>
      </c>
      <c r="M1110" s="78" t="s">
        <v>3241</v>
      </c>
      <c r="N1110" s="125" t="s">
        <v>1380</v>
      </c>
      <c r="O1110" s="35">
        <v>10</v>
      </c>
    </row>
    <row r="1111" spans="1:17" ht="12.75">
      <c r="A1111" s="27">
        <v>1111</v>
      </c>
      <c r="B1111" s="80" t="s">
        <v>823</v>
      </c>
      <c r="C1111" s="75"/>
      <c r="D1111" s="75" t="s">
        <v>658</v>
      </c>
      <c r="E1111" s="75" t="s">
        <v>2478</v>
      </c>
      <c r="F1111" s="75" t="s">
        <v>2483</v>
      </c>
      <c r="G1111" s="76" t="s">
        <v>2479</v>
      </c>
      <c r="H1111" s="76" t="s">
        <v>2485</v>
      </c>
      <c r="L1111" s="78" t="s">
        <v>3242</v>
      </c>
      <c r="M1111" s="78" t="s">
        <v>3243</v>
      </c>
      <c r="N1111" s="125" t="s">
        <v>332</v>
      </c>
      <c r="Q1111" s="175">
        <v>1.01</v>
      </c>
    </row>
    <row r="1112" spans="1:15" ht="12.75">
      <c r="A1112" s="27">
        <v>1112</v>
      </c>
      <c r="B1112" s="80" t="s">
        <v>823</v>
      </c>
      <c r="C1112" s="75"/>
      <c r="D1112" s="75" t="s">
        <v>658</v>
      </c>
      <c r="E1112" s="75" t="s">
        <v>2478</v>
      </c>
      <c r="F1112" s="75" t="s">
        <v>1672</v>
      </c>
      <c r="G1112" s="76" t="s">
        <v>1706</v>
      </c>
      <c r="H1112" s="76" t="s">
        <v>2480</v>
      </c>
      <c r="L1112" s="78" t="s">
        <v>3244</v>
      </c>
      <c r="M1112" s="78" t="s">
        <v>3245</v>
      </c>
      <c r="N1112" s="125" t="s">
        <v>3124</v>
      </c>
      <c r="O1112" s="35">
        <v>10</v>
      </c>
    </row>
    <row r="1113" spans="1:15" ht="38.25">
      <c r="A1113" s="27">
        <v>1113</v>
      </c>
      <c r="B1113" s="80" t="s">
        <v>823</v>
      </c>
      <c r="C1113" s="75"/>
      <c r="D1113" s="75" t="s">
        <v>2481</v>
      </c>
      <c r="E1113" s="75" t="s">
        <v>2482</v>
      </c>
      <c r="F1113" s="75" t="s">
        <v>2513</v>
      </c>
      <c r="G1113" s="76" t="s">
        <v>1706</v>
      </c>
      <c r="H1113" s="76" t="s">
        <v>2480</v>
      </c>
      <c r="L1113" s="78" t="s">
        <v>3246</v>
      </c>
      <c r="M1113" s="78" t="s">
        <v>3247</v>
      </c>
      <c r="N1113" s="125" t="s">
        <v>1147</v>
      </c>
      <c r="O1113" s="35">
        <v>7</v>
      </c>
    </row>
    <row r="1114" spans="1:16" ht="38.25">
      <c r="A1114" s="27">
        <v>1114</v>
      </c>
      <c r="B1114" s="80" t="s">
        <v>823</v>
      </c>
      <c r="C1114" s="75"/>
      <c r="D1114" s="75" t="s">
        <v>772</v>
      </c>
      <c r="E1114" s="75" t="s">
        <v>2482</v>
      </c>
      <c r="F1114" s="75" t="s">
        <v>2498</v>
      </c>
      <c r="G1114" s="76" t="s">
        <v>1706</v>
      </c>
      <c r="H1114" s="76" t="s">
        <v>2480</v>
      </c>
      <c r="L1114" s="78" t="s">
        <v>3248</v>
      </c>
      <c r="M1114" s="78" t="s">
        <v>3249</v>
      </c>
      <c r="N1114" s="125" t="s">
        <v>1472</v>
      </c>
      <c r="O1114" s="35">
        <v>10</v>
      </c>
      <c r="P1114" s="35">
        <v>9</v>
      </c>
    </row>
    <row r="1115" spans="1:15" ht="51">
      <c r="A1115" s="27">
        <v>1115</v>
      </c>
      <c r="B1115" s="80" t="s">
        <v>823</v>
      </c>
      <c r="C1115" s="75"/>
      <c r="D1115" s="75" t="s">
        <v>772</v>
      </c>
      <c r="E1115" s="75" t="s">
        <v>2482</v>
      </c>
      <c r="F1115" s="75" t="s">
        <v>1790</v>
      </c>
      <c r="G1115" s="76" t="s">
        <v>1706</v>
      </c>
      <c r="H1115" s="76" t="s">
        <v>2480</v>
      </c>
      <c r="L1115" s="78" t="s">
        <v>3250</v>
      </c>
      <c r="M1115" s="78" t="s">
        <v>2812</v>
      </c>
      <c r="N1115" s="125" t="s">
        <v>1151</v>
      </c>
      <c r="O1115" s="35">
        <v>7</v>
      </c>
    </row>
    <row r="1116" spans="1:15" ht="38.25">
      <c r="A1116" s="27">
        <v>1116</v>
      </c>
      <c r="B1116" s="80" t="s">
        <v>823</v>
      </c>
      <c r="C1116" s="75"/>
      <c r="D1116" s="75" t="s">
        <v>772</v>
      </c>
      <c r="E1116" s="75" t="s">
        <v>1690</v>
      </c>
      <c r="F1116" s="75" t="s">
        <v>2507</v>
      </c>
      <c r="G1116" s="76" t="s">
        <v>1706</v>
      </c>
      <c r="H1116" s="76" t="s">
        <v>2480</v>
      </c>
      <c r="L1116" s="78" t="s">
        <v>3250</v>
      </c>
      <c r="M1116" s="78" t="s">
        <v>2813</v>
      </c>
      <c r="N1116" s="125" t="s">
        <v>1151</v>
      </c>
      <c r="O1116" s="35">
        <v>7</v>
      </c>
    </row>
    <row r="1117" spans="1:17" ht="51">
      <c r="A1117" s="27">
        <v>1117</v>
      </c>
      <c r="B1117" s="80" t="s">
        <v>823</v>
      </c>
      <c r="C1117" s="75"/>
      <c r="D1117" s="75" t="s">
        <v>1432</v>
      </c>
      <c r="E1117" s="75" t="s">
        <v>1690</v>
      </c>
      <c r="F1117" s="75" t="s">
        <v>1666</v>
      </c>
      <c r="G1117" s="76" t="s">
        <v>1706</v>
      </c>
      <c r="H1117" s="76" t="s">
        <v>2480</v>
      </c>
      <c r="L1117" s="78" t="s">
        <v>3250</v>
      </c>
      <c r="M1117" s="78" t="s">
        <v>2814</v>
      </c>
      <c r="N1117" s="125" t="s">
        <v>478</v>
      </c>
      <c r="O1117" s="35">
        <v>3</v>
      </c>
      <c r="Q1117" s="175">
        <v>1.02</v>
      </c>
    </row>
    <row r="1118" spans="1:17" ht="51">
      <c r="A1118" s="27">
        <v>1118</v>
      </c>
      <c r="B1118" s="80" t="s">
        <v>823</v>
      </c>
      <c r="C1118" s="75"/>
      <c r="D1118" s="75" t="s">
        <v>1432</v>
      </c>
      <c r="E1118" s="75" t="s">
        <v>1690</v>
      </c>
      <c r="F1118" s="75" t="s">
        <v>1790</v>
      </c>
      <c r="G1118" s="76" t="s">
        <v>1706</v>
      </c>
      <c r="H1118" s="76" t="s">
        <v>2480</v>
      </c>
      <c r="L1118" s="78" t="s">
        <v>3250</v>
      </c>
      <c r="M1118" s="78" t="s">
        <v>2814</v>
      </c>
      <c r="N1118" s="125" t="s">
        <v>478</v>
      </c>
      <c r="O1118" s="35">
        <v>3</v>
      </c>
      <c r="Q1118" s="175">
        <v>1.02</v>
      </c>
    </row>
    <row r="1119" spans="1:17" ht="25.5">
      <c r="A1119" s="27">
        <v>1119</v>
      </c>
      <c r="B1119" s="80" t="s">
        <v>823</v>
      </c>
      <c r="C1119" s="75"/>
      <c r="D1119" s="75" t="s">
        <v>773</v>
      </c>
      <c r="E1119" s="75" t="s">
        <v>2490</v>
      </c>
      <c r="F1119" s="75" t="s">
        <v>1691</v>
      </c>
      <c r="G1119" s="76" t="s">
        <v>1706</v>
      </c>
      <c r="H1119" s="76" t="s">
        <v>2480</v>
      </c>
      <c r="L1119" s="78" t="s">
        <v>2815</v>
      </c>
      <c r="M1119" s="78" t="s">
        <v>2816</v>
      </c>
      <c r="N1119" s="125" t="s">
        <v>332</v>
      </c>
      <c r="O1119" s="35">
        <v>3</v>
      </c>
      <c r="Q1119" s="175">
        <v>1.02</v>
      </c>
    </row>
    <row r="1120" spans="1:17" ht="76.5">
      <c r="A1120" s="27">
        <v>1120</v>
      </c>
      <c r="B1120" s="80" t="s">
        <v>823</v>
      </c>
      <c r="C1120" s="75"/>
      <c r="D1120" s="75" t="s">
        <v>1645</v>
      </c>
      <c r="E1120" s="75" t="s">
        <v>2529</v>
      </c>
      <c r="F1120" s="75" t="s">
        <v>2483</v>
      </c>
      <c r="G1120" s="76" t="s">
        <v>1706</v>
      </c>
      <c r="H1120" s="76" t="s">
        <v>2480</v>
      </c>
      <c r="L1120" s="78" t="s">
        <v>2817</v>
      </c>
      <c r="M1120" s="78" t="s">
        <v>2818</v>
      </c>
      <c r="N1120" s="125" t="s">
        <v>1542</v>
      </c>
      <c r="O1120" s="35">
        <v>3</v>
      </c>
      <c r="Q1120" s="175">
        <v>1.02</v>
      </c>
    </row>
    <row r="1121" spans="1:17" ht="51">
      <c r="A1121" s="27">
        <v>1121</v>
      </c>
      <c r="B1121" s="80" t="s">
        <v>823</v>
      </c>
      <c r="C1121" s="75"/>
      <c r="D1121" s="75" t="s">
        <v>1645</v>
      </c>
      <c r="E1121" s="75" t="s">
        <v>2529</v>
      </c>
      <c r="F1121" s="75" t="s">
        <v>2482</v>
      </c>
      <c r="G1121" s="76" t="s">
        <v>2479</v>
      </c>
      <c r="H1121" s="76" t="s">
        <v>2485</v>
      </c>
      <c r="L1121" s="78" t="s">
        <v>2819</v>
      </c>
      <c r="M1121" s="78" t="s">
        <v>2820</v>
      </c>
      <c r="N1121" s="125" t="s">
        <v>1031</v>
      </c>
      <c r="Q1121" s="175">
        <v>1.01</v>
      </c>
    </row>
    <row r="1122" spans="1:17" ht="12.75">
      <c r="A1122" s="27">
        <v>1122</v>
      </c>
      <c r="B1122" s="80" t="s">
        <v>823</v>
      </c>
      <c r="C1122" s="75"/>
      <c r="D1122" s="75" t="s">
        <v>1660</v>
      </c>
      <c r="E1122" s="75" t="s">
        <v>2667</v>
      </c>
      <c r="F1122" s="75" t="s">
        <v>2491</v>
      </c>
      <c r="G1122" s="76" t="s">
        <v>1706</v>
      </c>
      <c r="H1122" s="76" t="s">
        <v>2480</v>
      </c>
      <c r="L1122" s="78" t="s">
        <v>2821</v>
      </c>
      <c r="M1122" s="78" t="s">
        <v>2822</v>
      </c>
      <c r="N1122" s="125" t="s">
        <v>332</v>
      </c>
      <c r="O1122" s="35">
        <v>3</v>
      </c>
      <c r="Q1122" s="175">
        <v>1.01</v>
      </c>
    </row>
    <row r="1123" spans="1:17" ht="12.75">
      <c r="A1123" s="27">
        <v>1123</v>
      </c>
      <c r="B1123" s="80" t="s">
        <v>823</v>
      </c>
      <c r="C1123" s="75"/>
      <c r="D1123" s="75" t="s">
        <v>1660</v>
      </c>
      <c r="E1123" s="75" t="s">
        <v>2667</v>
      </c>
      <c r="F1123" s="75" t="s">
        <v>2518</v>
      </c>
      <c r="G1123" s="76" t="s">
        <v>2479</v>
      </c>
      <c r="H1123" s="76" t="s">
        <v>2485</v>
      </c>
      <c r="L1123" s="78" t="s">
        <v>2823</v>
      </c>
      <c r="M1123" s="78" t="s">
        <v>2824</v>
      </c>
      <c r="N1123" s="125" t="s">
        <v>332</v>
      </c>
      <c r="Q1123" s="175">
        <v>1.01</v>
      </c>
    </row>
    <row r="1124" spans="1:15" ht="38.25">
      <c r="A1124" s="27">
        <v>1124</v>
      </c>
      <c r="B1124" s="80" t="s">
        <v>823</v>
      </c>
      <c r="C1124" s="75"/>
      <c r="D1124" s="75" t="s">
        <v>718</v>
      </c>
      <c r="E1124" s="75" t="s">
        <v>2667</v>
      </c>
      <c r="F1124" s="75" t="s">
        <v>219</v>
      </c>
      <c r="G1124" s="76" t="s">
        <v>1706</v>
      </c>
      <c r="H1124" s="76" t="s">
        <v>2480</v>
      </c>
      <c r="L1124" s="78" t="s">
        <v>3250</v>
      </c>
      <c r="M1124" s="78" t="s">
        <v>2825</v>
      </c>
      <c r="N1124" s="125" t="s">
        <v>171</v>
      </c>
      <c r="O1124" s="35">
        <v>3</v>
      </c>
    </row>
    <row r="1125" spans="1:15" ht="38.25">
      <c r="A1125" s="27">
        <v>1125</v>
      </c>
      <c r="B1125" s="80" t="s">
        <v>823</v>
      </c>
      <c r="C1125" s="75"/>
      <c r="D1125" s="75" t="s">
        <v>1905</v>
      </c>
      <c r="E1125" s="75" t="s">
        <v>2692</v>
      </c>
      <c r="F1125" s="75" t="s">
        <v>56</v>
      </c>
      <c r="G1125" s="76" t="s">
        <v>1706</v>
      </c>
      <c r="H1125" s="76" t="s">
        <v>2480</v>
      </c>
      <c r="L1125" s="78" t="s">
        <v>3250</v>
      </c>
      <c r="M1125" s="78" t="s">
        <v>2826</v>
      </c>
      <c r="N1125" s="90" t="s">
        <v>332</v>
      </c>
      <c r="O1125" s="35">
        <v>3</v>
      </c>
    </row>
    <row r="1126" spans="1:15" ht="63.75">
      <c r="A1126" s="27">
        <v>1126</v>
      </c>
      <c r="B1126" s="80" t="s">
        <v>823</v>
      </c>
      <c r="C1126" s="75"/>
      <c r="D1126" s="75" t="s">
        <v>2690</v>
      </c>
      <c r="E1126" s="75" t="s">
        <v>2691</v>
      </c>
      <c r="F1126" s="75" t="s">
        <v>1682</v>
      </c>
      <c r="G1126" s="76" t="s">
        <v>1706</v>
      </c>
      <c r="H1126" s="76" t="s">
        <v>2480</v>
      </c>
      <c r="L1126" s="78" t="s">
        <v>2827</v>
      </c>
      <c r="M1126" s="78" t="s">
        <v>2828</v>
      </c>
      <c r="N1126" s="125" t="s">
        <v>2626</v>
      </c>
      <c r="O1126" s="35">
        <v>8</v>
      </c>
    </row>
    <row r="1127" spans="1:15" ht="38.25">
      <c r="A1127" s="27">
        <v>1127</v>
      </c>
      <c r="B1127" s="80" t="s">
        <v>823</v>
      </c>
      <c r="C1127" s="75"/>
      <c r="D1127" s="75" t="s">
        <v>1416</v>
      </c>
      <c r="E1127" s="75" t="s">
        <v>1782</v>
      </c>
      <c r="F1127" s="75" t="s">
        <v>1686</v>
      </c>
      <c r="G1127" s="76" t="s">
        <v>1706</v>
      </c>
      <c r="H1127" s="76" t="s">
        <v>2480</v>
      </c>
      <c r="L1127" s="78" t="s">
        <v>2829</v>
      </c>
      <c r="M1127" s="78" t="s">
        <v>2830</v>
      </c>
      <c r="N1127" s="125" t="s">
        <v>3124</v>
      </c>
      <c r="O1127" s="35">
        <v>10</v>
      </c>
    </row>
    <row r="1128" spans="1:15" ht="63.75">
      <c r="A1128" s="27">
        <v>1128</v>
      </c>
      <c r="B1128" s="80" t="s">
        <v>823</v>
      </c>
      <c r="C1128" s="75"/>
      <c r="D1128" s="75" t="s">
        <v>2150</v>
      </c>
      <c r="E1128" s="75" t="s">
        <v>1782</v>
      </c>
      <c r="F1128" s="75" t="s">
        <v>1422</v>
      </c>
      <c r="G1128" s="76" t="s">
        <v>1706</v>
      </c>
      <c r="H1128" s="76" t="s">
        <v>2480</v>
      </c>
      <c r="L1128" s="78" t="s">
        <v>3250</v>
      </c>
      <c r="M1128" s="78" t="s">
        <v>2831</v>
      </c>
      <c r="N1128" s="125" t="s">
        <v>1383</v>
      </c>
      <c r="O1128" s="35">
        <v>10</v>
      </c>
    </row>
    <row r="1129" spans="1:17" ht="38.25">
      <c r="A1129" s="27">
        <v>1129</v>
      </c>
      <c r="B1129" s="80" t="s">
        <v>823</v>
      </c>
      <c r="C1129" s="75"/>
      <c r="D1129" s="75" t="s">
        <v>1785</v>
      </c>
      <c r="E1129" s="75" t="s">
        <v>2687</v>
      </c>
      <c r="F1129" s="75" t="s">
        <v>2692</v>
      </c>
      <c r="G1129" s="76" t="s">
        <v>1706</v>
      </c>
      <c r="H1129" s="76" t="s">
        <v>2480</v>
      </c>
      <c r="L1129" s="78" t="s">
        <v>3250</v>
      </c>
      <c r="M1129" s="78" t="s">
        <v>2832</v>
      </c>
      <c r="N1129" s="125" t="s">
        <v>332</v>
      </c>
      <c r="O1129" s="35">
        <v>8515</v>
      </c>
      <c r="Q1129" s="175">
        <v>1.02</v>
      </c>
    </row>
    <row r="1130" spans="1:15" ht="255">
      <c r="A1130" s="27">
        <v>1130</v>
      </c>
      <c r="B1130" s="80" t="s">
        <v>2833</v>
      </c>
      <c r="C1130" s="73"/>
      <c r="D1130" s="73" t="s">
        <v>822</v>
      </c>
      <c r="E1130" s="73"/>
      <c r="F1130" s="73"/>
      <c r="G1130" s="74" t="s">
        <v>1706</v>
      </c>
      <c r="H1130" s="74" t="s">
        <v>2480</v>
      </c>
      <c r="L1130" s="77" t="s">
        <v>1482</v>
      </c>
      <c r="M1130" s="77" t="s">
        <v>1483</v>
      </c>
      <c r="N1130" s="125" t="s">
        <v>750</v>
      </c>
      <c r="O1130" s="35">
        <v>12</v>
      </c>
    </row>
    <row r="1131" spans="1:15" ht="89.25">
      <c r="A1131" s="27">
        <v>1131</v>
      </c>
      <c r="B1131" s="80" t="s">
        <v>2833</v>
      </c>
      <c r="C1131" s="75"/>
      <c r="D1131" s="75" t="s">
        <v>2512</v>
      </c>
      <c r="E1131" s="75" t="s">
        <v>2513</v>
      </c>
      <c r="F1131" s="75" t="s">
        <v>2680</v>
      </c>
      <c r="G1131" s="76" t="s">
        <v>1706</v>
      </c>
      <c r="H1131" s="76" t="s">
        <v>2480</v>
      </c>
      <c r="L1131" s="78" t="s">
        <v>2326</v>
      </c>
      <c r="M1131" s="78" t="s">
        <v>2327</v>
      </c>
      <c r="N1131" s="125" t="s">
        <v>1640</v>
      </c>
      <c r="O1131" s="35">
        <v>5</v>
      </c>
    </row>
    <row r="1132" spans="1:17" ht="51">
      <c r="A1132" s="27">
        <v>1132</v>
      </c>
      <c r="B1132" s="80" t="s">
        <v>2833</v>
      </c>
      <c r="C1132" s="75"/>
      <c r="D1132" s="75" t="s">
        <v>713</v>
      </c>
      <c r="E1132" s="75" t="s">
        <v>2477</v>
      </c>
      <c r="F1132" s="75" t="s">
        <v>2507</v>
      </c>
      <c r="G1132" s="76" t="s">
        <v>1706</v>
      </c>
      <c r="H1132" s="76" t="s">
        <v>2480</v>
      </c>
      <c r="L1132" s="78" t="s">
        <v>2328</v>
      </c>
      <c r="M1132" s="78" t="s">
        <v>2277</v>
      </c>
      <c r="N1132" s="125" t="s">
        <v>2878</v>
      </c>
      <c r="O1132" s="35">
        <v>5</v>
      </c>
      <c r="Q1132" s="175">
        <v>1.02</v>
      </c>
    </row>
    <row r="1133" spans="1:17" ht="25.5">
      <c r="A1133" s="27">
        <v>1133</v>
      </c>
      <c r="B1133" s="80" t="s">
        <v>2833</v>
      </c>
      <c r="C1133" s="75"/>
      <c r="D1133" s="75" t="s">
        <v>217</v>
      </c>
      <c r="E1133" s="75" t="s">
        <v>2477</v>
      </c>
      <c r="F1133" s="75" t="s">
        <v>1657</v>
      </c>
      <c r="G1133" s="76" t="s">
        <v>2479</v>
      </c>
      <c r="H1133" s="76" t="s">
        <v>2485</v>
      </c>
      <c r="L1133" s="78" t="s">
        <v>2278</v>
      </c>
      <c r="M1133" s="78" t="s">
        <v>2279</v>
      </c>
      <c r="N1133" s="125" t="s">
        <v>332</v>
      </c>
      <c r="Q1133" s="175">
        <v>1.01</v>
      </c>
    </row>
    <row r="1134" spans="1:15" ht="38.25">
      <c r="A1134" s="27">
        <v>1134</v>
      </c>
      <c r="B1134" s="80" t="s">
        <v>2833</v>
      </c>
      <c r="C1134" s="75"/>
      <c r="D1134" s="75" t="s">
        <v>2517</v>
      </c>
      <c r="E1134" s="75" t="s">
        <v>2518</v>
      </c>
      <c r="F1134" s="75" t="s">
        <v>2507</v>
      </c>
      <c r="G1134" s="76" t="s">
        <v>1706</v>
      </c>
      <c r="H1134" s="76" t="s">
        <v>2480</v>
      </c>
      <c r="L1134" s="78" t="s">
        <v>3236</v>
      </c>
      <c r="M1134" s="78" t="s">
        <v>3237</v>
      </c>
      <c r="N1134" s="125" t="s">
        <v>1642</v>
      </c>
      <c r="O1134" s="35">
        <v>5</v>
      </c>
    </row>
    <row r="1135" spans="1:15" ht="25.5">
      <c r="A1135" s="27">
        <v>1135</v>
      </c>
      <c r="B1135" s="80" t="s">
        <v>2833</v>
      </c>
      <c r="C1135" s="75"/>
      <c r="D1135" s="75" t="s">
        <v>1902</v>
      </c>
      <c r="E1135" s="75" t="s">
        <v>1672</v>
      </c>
      <c r="F1135" s="75" t="s">
        <v>2529</v>
      </c>
      <c r="G1135" s="76" t="s">
        <v>1706</v>
      </c>
      <c r="H1135" s="76" t="s">
        <v>2480</v>
      </c>
      <c r="L1135" s="78" t="s">
        <v>3238</v>
      </c>
      <c r="M1135" s="78" t="s">
        <v>3239</v>
      </c>
      <c r="N1135" s="125" t="s">
        <v>3125</v>
      </c>
      <c r="O1135" s="35">
        <v>10</v>
      </c>
    </row>
    <row r="1136" spans="1:15" ht="51">
      <c r="A1136" s="27">
        <v>1136</v>
      </c>
      <c r="B1136" s="80" t="s">
        <v>2833</v>
      </c>
      <c r="C1136" s="75"/>
      <c r="D1136" s="75" t="s">
        <v>658</v>
      </c>
      <c r="E1136" s="75" t="s">
        <v>1672</v>
      </c>
      <c r="F1136" s="75" t="s">
        <v>2684</v>
      </c>
      <c r="G1136" s="76" t="s">
        <v>1706</v>
      </c>
      <c r="H1136" s="76" t="s">
        <v>2480</v>
      </c>
      <c r="L1136" s="78" t="s">
        <v>3240</v>
      </c>
      <c r="M1136" s="78" t="s">
        <v>3241</v>
      </c>
      <c r="N1136" s="125" t="s">
        <v>1380</v>
      </c>
      <c r="O1136" s="35">
        <v>10</v>
      </c>
    </row>
    <row r="1137" spans="1:17" ht="12.75">
      <c r="A1137" s="57">
        <v>1137</v>
      </c>
      <c r="B1137" s="80" t="s">
        <v>2833</v>
      </c>
      <c r="C1137" s="75"/>
      <c r="D1137" s="75" t="s">
        <v>658</v>
      </c>
      <c r="E1137" s="75" t="s">
        <v>2478</v>
      </c>
      <c r="F1137" s="75" t="s">
        <v>2483</v>
      </c>
      <c r="G1137" s="76" t="s">
        <v>2479</v>
      </c>
      <c r="H1137" s="76" t="s">
        <v>2485</v>
      </c>
      <c r="L1137" s="78" t="s">
        <v>3242</v>
      </c>
      <c r="M1137" s="78" t="s">
        <v>3243</v>
      </c>
      <c r="N1137" s="125" t="s">
        <v>332</v>
      </c>
      <c r="Q1137" s="175">
        <v>1.01</v>
      </c>
    </row>
    <row r="1138" spans="1:15" ht="12.75">
      <c r="A1138" s="27">
        <v>1138</v>
      </c>
      <c r="B1138" s="80" t="s">
        <v>2833</v>
      </c>
      <c r="C1138" s="75"/>
      <c r="D1138" s="75" t="s">
        <v>658</v>
      </c>
      <c r="E1138" s="75" t="s">
        <v>2478</v>
      </c>
      <c r="F1138" s="75" t="s">
        <v>1672</v>
      </c>
      <c r="G1138" s="76" t="s">
        <v>1706</v>
      </c>
      <c r="H1138" s="76" t="s">
        <v>2480</v>
      </c>
      <c r="L1138" s="78" t="s">
        <v>3244</v>
      </c>
      <c r="M1138" s="78" t="s">
        <v>3245</v>
      </c>
      <c r="N1138" s="125" t="s">
        <v>3124</v>
      </c>
      <c r="O1138" s="35">
        <v>10</v>
      </c>
    </row>
    <row r="1139" spans="1:15" ht="38.25">
      <c r="A1139" s="27">
        <v>1139</v>
      </c>
      <c r="B1139" s="80" t="s">
        <v>2833</v>
      </c>
      <c r="C1139" s="75"/>
      <c r="D1139" s="75" t="s">
        <v>2481</v>
      </c>
      <c r="E1139" s="75" t="s">
        <v>2482</v>
      </c>
      <c r="F1139" s="75" t="s">
        <v>2513</v>
      </c>
      <c r="G1139" s="76" t="s">
        <v>1706</v>
      </c>
      <c r="H1139" s="76" t="s">
        <v>2480</v>
      </c>
      <c r="L1139" s="78" t="s">
        <v>3246</v>
      </c>
      <c r="M1139" s="78" t="s">
        <v>3247</v>
      </c>
      <c r="N1139" s="125" t="s">
        <v>1147</v>
      </c>
      <c r="O1139" s="35">
        <v>7</v>
      </c>
    </row>
    <row r="1140" spans="1:16" ht="38.25">
      <c r="A1140" s="27">
        <v>1140</v>
      </c>
      <c r="B1140" s="80" t="s">
        <v>2833</v>
      </c>
      <c r="C1140" s="75"/>
      <c r="D1140" s="75" t="s">
        <v>772</v>
      </c>
      <c r="E1140" s="75" t="s">
        <v>2482</v>
      </c>
      <c r="F1140" s="75" t="s">
        <v>2498</v>
      </c>
      <c r="G1140" s="76" t="s">
        <v>1706</v>
      </c>
      <c r="H1140" s="76" t="s">
        <v>2480</v>
      </c>
      <c r="L1140" s="78" t="s">
        <v>3248</v>
      </c>
      <c r="M1140" s="78" t="s">
        <v>3249</v>
      </c>
      <c r="N1140" s="125" t="s">
        <v>1472</v>
      </c>
      <c r="O1140" s="35">
        <v>10</v>
      </c>
      <c r="P1140" s="35">
        <v>9</v>
      </c>
    </row>
    <row r="1141" spans="1:15" ht="51">
      <c r="A1141" s="27">
        <v>1141</v>
      </c>
      <c r="B1141" s="80" t="s">
        <v>2833</v>
      </c>
      <c r="C1141" s="75"/>
      <c r="D1141" s="75" t="s">
        <v>772</v>
      </c>
      <c r="E1141" s="75" t="s">
        <v>2482</v>
      </c>
      <c r="F1141" s="75" t="s">
        <v>1790</v>
      </c>
      <c r="G1141" s="76" t="s">
        <v>1706</v>
      </c>
      <c r="H1141" s="76" t="s">
        <v>2480</v>
      </c>
      <c r="L1141" s="78" t="s">
        <v>3250</v>
      </c>
      <c r="M1141" s="78" t="s">
        <v>2812</v>
      </c>
      <c r="N1141" s="125" t="s">
        <v>1151</v>
      </c>
      <c r="O1141" s="35">
        <v>7</v>
      </c>
    </row>
    <row r="1142" spans="1:15" ht="38.25">
      <c r="A1142" s="27">
        <v>1142</v>
      </c>
      <c r="B1142" s="80" t="s">
        <v>2833</v>
      </c>
      <c r="C1142" s="75"/>
      <c r="D1142" s="75" t="s">
        <v>772</v>
      </c>
      <c r="E1142" s="75" t="s">
        <v>1690</v>
      </c>
      <c r="F1142" s="75" t="s">
        <v>2507</v>
      </c>
      <c r="G1142" s="76" t="s">
        <v>1706</v>
      </c>
      <c r="H1142" s="76" t="s">
        <v>2480</v>
      </c>
      <c r="L1142" s="78" t="s">
        <v>3250</v>
      </c>
      <c r="M1142" s="78" t="s">
        <v>2813</v>
      </c>
      <c r="N1142" s="125" t="s">
        <v>1151</v>
      </c>
      <c r="O1142" s="35">
        <v>7</v>
      </c>
    </row>
    <row r="1143" spans="1:17" ht="51">
      <c r="A1143" s="27">
        <v>1143</v>
      </c>
      <c r="B1143" s="80" t="s">
        <v>2833</v>
      </c>
      <c r="C1143" s="75"/>
      <c r="D1143" s="75" t="s">
        <v>1432</v>
      </c>
      <c r="E1143" s="75" t="s">
        <v>1690</v>
      </c>
      <c r="F1143" s="75" t="s">
        <v>1666</v>
      </c>
      <c r="G1143" s="76" t="s">
        <v>1706</v>
      </c>
      <c r="H1143" s="76" t="s">
        <v>2480</v>
      </c>
      <c r="L1143" s="78" t="s">
        <v>3250</v>
      </c>
      <c r="M1143" s="78" t="s">
        <v>2814</v>
      </c>
      <c r="N1143" s="125" t="s">
        <v>478</v>
      </c>
      <c r="O1143" s="35">
        <v>3</v>
      </c>
      <c r="Q1143" s="175">
        <v>1.02</v>
      </c>
    </row>
    <row r="1144" spans="1:17" ht="51">
      <c r="A1144" s="27">
        <v>1144</v>
      </c>
      <c r="B1144" s="80" t="s">
        <v>2833</v>
      </c>
      <c r="C1144" s="75"/>
      <c r="D1144" s="75" t="s">
        <v>1432</v>
      </c>
      <c r="E1144" s="75" t="s">
        <v>1690</v>
      </c>
      <c r="F1144" s="75" t="s">
        <v>1790</v>
      </c>
      <c r="G1144" s="76" t="s">
        <v>1706</v>
      </c>
      <c r="H1144" s="76" t="s">
        <v>2480</v>
      </c>
      <c r="L1144" s="78" t="s">
        <v>3250</v>
      </c>
      <c r="M1144" s="78" t="s">
        <v>2814</v>
      </c>
      <c r="N1144" s="125" t="s">
        <v>478</v>
      </c>
      <c r="O1144" s="35">
        <v>3</v>
      </c>
      <c r="Q1144" s="175">
        <v>1.02</v>
      </c>
    </row>
    <row r="1145" spans="1:17" ht="25.5">
      <c r="A1145" s="27">
        <v>1145</v>
      </c>
      <c r="B1145" s="80" t="s">
        <v>2833</v>
      </c>
      <c r="C1145" s="75"/>
      <c r="D1145" s="75" t="s">
        <v>773</v>
      </c>
      <c r="E1145" s="75" t="s">
        <v>2490</v>
      </c>
      <c r="F1145" s="75" t="s">
        <v>1691</v>
      </c>
      <c r="G1145" s="76" t="s">
        <v>1706</v>
      </c>
      <c r="H1145" s="76" t="s">
        <v>2480</v>
      </c>
      <c r="L1145" s="78" t="s">
        <v>2815</v>
      </c>
      <c r="M1145" s="78" t="s">
        <v>2816</v>
      </c>
      <c r="N1145" s="125" t="s">
        <v>332</v>
      </c>
      <c r="O1145" s="35">
        <v>3</v>
      </c>
      <c r="Q1145" s="175">
        <v>1.02</v>
      </c>
    </row>
    <row r="1146" spans="1:17" ht="76.5">
      <c r="A1146" s="27">
        <v>1146</v>
      </c>
      <c r="B1146" s="80" t="s">
        <v>2833</v>
      </c>
      <c r="C1146" s="75"/>
      <c r="D1146" s="75" t="s">
        <v>1645</v>
      </c>
      <c r="E1146" s="75" t="s">
        <v>2529</v>
      </c>
      <c r="F1146" s="75" t="s">
        <v>2483</v>
      </c>
      <c r="G1146" s="76" t="s">
        <v>1706</v>
      </c>
      <c r="H1146" s="76" t="s">
        <v>2480</v>
      </c>
      <c r="L1146" s="78" t="s">
        <v>2817</v>
      </c>
      <c r="M1146" s="78" t="s">
        <v>2818</v>
      </c>
      <c r="N1146" s="125" t="s">
        <v>1542</v>
      </c>
      <c r="O1146" s="35">
        <v>3</v>
      </c>
      <c r="Q1146" s="175">
        <v>1.02</v>
      </c>
    </row>
    <row r="1147" spans="1:17" ht="51">
      <c r="A1147" s="27">
        <v>1147</v>
      </c>
      <c r="B1147" s="80" t="s">
        <v>2833</v>
      </c>
      <c r="C1147" s="75"/>
      <c r="D1147" s="75" t="s">
        <v>1645</v>
      </c>
      <c r="E1147" s="75" t="s">
        <v>2529</v>
      </c>
      <c r="F1147" s="75" t="s">
        <v>2482</v>
      </c>
      <c r="G1147" s="76" t="s">
        <v>2479</v>
      </c>
      <c r="H1147" s="76" t="s">
        <v>2485</v>
      </c>
      <c r="L1147" s="78" t="s">
        <v>2819</v>
      </c>
      <c r="M1147" s="78" t="s">
        <v>2820</v>
      </c>
      <c r="N1147" s="125" t="s">
        <v>1031</v>
      </c>
      <c r="Q1147" s="175">
        <v>1.01</v>
      </c>
    </row>
    <row r="1148" spans="1:17" ht="12.75">
      <c r="A1148" s="27">
        <v>1148</v>
      </c>
      <c r="B1148" s="80" t="s">
        <v>2833</v>
      </c>
      <c r="C1148" s="75"/>
      <c r="D1148" s="75" t="s">
        <v>1660</v>
      </c>
      <c r="E1148" s="75" t="s">
        <v>2667</v>
      </c>
      <c r="F1148" s="75" t="s">
        <v>2491</v>
      </c>
      <c r="G1148" s="76" t="s">
        <v>1706</v>
      </c>
      <c r="H1148" s="76" t="s">
        <v>2480</v>
      </c>
      <c r="L1148" s="78" t="s">
        <v>2821</v>
      </c>
      <c r="M1148" s="78" t="s">
        <v>2822</v>
      </c>
      <c r="N1148" s="125" t="s">
        <v>332</v>
      </c>
      <c r="O1148" s="35">
        <v>3</v>
      </c>
      <c r="Q1148" s="175">
        <v>1.01</v>
      </c>
    </row>
    <row r="1149" spans="1:17" ht="12.75">
      <c r="A1149" s="27">
        <v>1149</v>
      </c>
      <c r="B1149" s="80" t="s">
        <v>2833</v>
      </c>
      <c r="C1149" s="75"/>
      <c r="D1149" s="75" t="s">
        <v>1660</v>
      </c>
      <c r="E1149" s="75" t="s">
        <v>2667</v>
      </c>
      <c r="F1149" s="75" t="s">
        <v>2518</v>
      </c>
      <c r="G1149" s="76" t="s">
        <v>2479</v>
      </c>
      <c r="H1149" s="76" t="s">
        <v>2485</v>
      </c>
      <c r="L1149" s="78" t="s">
        <v>2823</v>
      </c>
      <c r="M1149" s="78" t="s">
        <v>2824</v>
      </c>
      <c r="N1149" s="125" t="s">
        <v>332</v>
      </c>
      <c r="Q1149" s="175">
        <v>1.01</v>
      </c>
    </row>
    <row r="1150" spans="1:15" ht="38.25">
      <c r="A1150" s="27">
        <v>1150</v>
      </c>
      <c r="B1150" s="80" t="s">
        <v>2833</v>
      </c>
      <c r="C1150" s="75"/>
      <c r="D1150" s="75" t="s">
        <v>718</v>
      </c>
      <c r="E1150" s="75" t="s">
        <v>2667</v>
      </c>
      <c r="F1150" s="75" t="s">
        <v>219</v>
      </c>
      <c r="G1150" s="76" t="s">
        <v>1706</v>
      </c>
      <c r="H1150" s="76" t="s">
        <v>2480</v>
      </c>
      <c r="L1150" s="78" t="s">
        <v>3250</v>
      </c>
      <c r="M1150" s="78" t="s">
        <v>2825</v>
      </c>
      <c r="N1150" s="125" t="s">
        <v>171</v>
      </c>
      <c r="O1150" s="35">
        <v>3</v>
      </c>
    </row>
    <row r="1151" spans="1:15" ht="51">
      <c r="A1151" s="27">
        <v>1151</v>
      </c>
      <c r="B1151" s="80" t="s">
        <v>2833</v>
      </c>
      <c r="C1151" s="75"/>
      <c r="D1151" s="75" t="s">
        <v>1905</v>
      </c>
      <c r="E1151" s="75" t="s">
        <v>2692</v>
      </c>
      <c r="F1151" s="75" t="s">
        <v>56</v>
      </c>
      <c r="G1151" s="76" t="s">
        <v>1706</v>
      </c>
      <c r="H1151" s="76" t="s">
        <v>2480</v>
      </c>
      <c r="L1151" s="78" t="s">
        <v>3250</v>
      </c>
      <c r="M1151" s="78" t="s">
        <v>2826</v>
      </c>
      <c r="N1151" s="125" t="s">
        <v>175</v>
      </c>
      <c r="O1151" s="35">
        <v>3</v>
      </c>
    </row>
    <row r="1152" spans="1:15" ht="63.75">
      <c r="A1152" s="27">
        <v>1152</v>
      </c>
      <c r="B1152" s="80" t="s">
        <v>2833</v>
      </c>
      <c r="C1152" s="75"/>
      <c r="D1152" s="75" t="s">
        <v>2690</v>
      </c>
      <c r="E1152" s="75" t="s">
        <v>2691</v>
      </c>
      <c r="F1152" s="75" t="s">
        <v>1682</v>
      </c>
      <c r="G1152" s="76" t="s">
        <v>1706</v>
      </c>
      <c r="H1152" s="76" t="s">
        <v>2480</v>
      </c>
      <c r="L1152" s="78" t="s">
        <v>2827</v>
      </c>
      <c r="M1152" s="78" t="s">
        <v>2828</v>
      </c>
      <c r="N1152" s="125" t="s">
        <v>2626</v>
      </c>
      <c r="O1152" s="35">
        <v>8</v>
      </c>
    </row>
    <row r="1153" spans="1:15" ht="38.25">
      <c r="A1153" s="27">
        <v>1153</v>
      </c>
      <c r="B1153" s="80" t="s">
        <v>2833</v>
      </c>
      <c r="C1153" s="75"/>
      <c r="D1153" s="75" t="s">
        <v>1416</v>
      </c>
      <c r="E1153" s="75" t="s">
        <v>1782</v>
      </c>
      <c r="F1153" s="75" t="s">
        <v>1686</v>
      </c>
      <c r="G1153" s="76" t="s">
        <v>1706</v>
      </c>
      <c r="H1153" s="76" t="s">
        <v>2480</v>
      </c>
      <c r="L1153" s="78" t="s">
        <v>2829</v>
      </c>
      <c r="M1153" s="78" t="s">
        <v>2830</v>
      </c>
      <c r="N1153" s="125" t="s">
        <v>3124</v>
      </c>
      <c r="O1153" s="35">
        <v>10</v>
      </c>
    </row>
    <row r="1154" spans="1:17" ht="51">
      <c r="A1154" s="27">
        <v>1154</v>
      </c>
      <c r="B1154" s="80" t="s">
        <v>2833</v>
      </c>
      <c r="C1154" s="75"/>
      <c r="D1154" s="75" t="s">
        <v>2150</v>
      </c>
      <c r="E1154" s="75" t="s">
        <v>1782</v>
      </c>
      <c r="F1154" s="75" t="s">
        <v>1422</v>
      </c>
      <c r="G1154" s="76" t="s">
        <v>1706</v>
      </c>
      <c r="H1154" s="76" t="s">
        <v>2480</v>
      </c>
      <c r="L1154" s="78" t="s">
        <v>3250</v>
      </c>
      <c r="M1154" s="78" t="s">
        <v>2831</v>
      </c>
      <c r="N1154" s="125" t="s">
        <v>1286</v>
      </c>
      <c r="O1154" s="35">
        <v>10</v>
      </c>
      <c r="Q1154" s="175">
        <v>1.02</v>
      </c>
    </row>
    <row r="1155" spans="1:17" ht="38.25">
      <c r="A1155" s="27">
        <v>1155</v>
      </c>
      <c r="B1155" s="80" t="s">
        <v>2833</v>
      </c>
      <c r="C1155" s="75"/>
      <c r="D1155" s="75" t="s">
        <v>1785</v>
      </c>
      <c r="E1155" s="75" t="s">
        <v>2687</v>
      </c>
      <c r="F1155" s="75" t="s">
        <v>2692</v>
      </c>
      <c r="G1155" s="76" t="s">
        <v>1706</v>
      </c>
      <c r="H1155" s="76" t="s">
        <v>2480</v>
      </c>
      <c r="L1155" s="78" t="s">
        <v>3250</v>
      </c>
      <c r="M1155" s="78" t="s">
        <v>2832</v>
      </c>
      <c r="N1155" s="125" t="s">
        <v>332</v>
      </c>
      <c r="O1155" s="35">
        <v>8515</v>
      </c>
      <c r="Q1155" s="175">
        <v>1.02</v>
      </c>
    </row>
    <row r="1156" spans="1:17" ht="12.75">
      <c r="A1156" s="27">
        <v>1156</v>
      </c>
      <c r="B1156" s="80" t="s">
        <v>2834</v>
      </c>
      <c r="C1156" s="73"/>
      <c r="D1156" s="73" t="s">
        <v>1975</v>
      </c>
      <c r="E1156" s="73" t="s">
        <v>2491</v>
      </c>
      <c r="F1156" s="73" t="s">
        <v>2478</v>
      </c>
      <c r="G1156" s="74" t="s">
        <v>2479</v>
      </c>
      <c r="H1156" s="74" t="s">
        <v>2485</v>
      </c>
      <c r="L1156" s="77" t="s">
        <v>2835</v>
      </c>
      <c r="M1156" s="77" t="s">
        <v>2836</v>
      </c>
      <c r="N1156" s="125" t="s">
        <v>332</v>
      </c>
      <c r="Q1156" s="175">
        <v>1.01</v>
      </c>
    </row>
    <row r="1157" spans="1:17" ht="38.25">
      <c r="A1157" s="27">
        <v>1157</v>
      </c>
      <c r="B1157" s="80" t="s">
        <v>2834</v>
      </c>
      <c r="C1157" s="75"/>
      <c r="D1157" s="75" t="s">
        <v>772</v>
      </c>
      <c r="E1157" s="75" t="s">
        <v>2482</v>
      </c>
      <c r="F1157" s="75" t="s">
        <v>2680</v>
      </c>
      <c r="G1157" s="76" t="s">
        <v>2479</v>
      </c>
      <c r="H1157" s="76" t="s">
        <v>2485</v>
      </c>
      <c r="L1157" s="78" t="s">
        <v>2837</v>
      </c>
      <c r="M1157" s="78" t="s">
        <v>2838</v>
      </c>
      <c r="N1157" s="125" t="s">
        <v>2021</v>
      </c>
      <c r="Q1157" s="175">
        <v>1.01</v>
      </c>
    </row>
    <row r="1158" spans="1:17" ht="25.5">
      <c r="A1158" s="27">
        <v>1158</v>
      </c>
      <c r="B1158" s="80" t="s">
        <v>2834</v>
      </c>
      <c r="C1158" s="75"/>
      <c r="D1158" s="75" t="s">
        <v>2502</v>
      </c>
      <c r="E1158" s="75" t="s">
        <v>1690</v>
      </c>
      <c r="F1158" s="75" t="s">
        <v>2483</v>
      </c>
      <c r="G1158" s="76" t="s">
        <v>2479</v>
      </c>
      <c r="H1158" s="76" t="s">
        <v>2485</v>
      </c>
      <c r="L1158" s="78" t="s">
        <v>2559</v>
      </c>
      <c r="M1158" s="78" t="s">
        <v>2560</v>
      </c>
      <c r="N1158" s="125" t="s">
        <v>332</v>
      </c>
      <c r="Q1158" s="175">
        <v>1.01</v>
      </c>
    </row>
    <row r="1159" spans="1:17" ht="12.75">
      <c r="A1159" s="27">
        <v>1159</v>
      </c>
      <c r="B1159" s="80" t="s">
        <v>2561</v>
      </c>
      <c r="C1159" s="73"/>
      <c r="D1159" s="73" t="s">
        <v>2491</v>
      </c>
      <c r="E1159" s="73" t="s">
        <v>2513</v>
      </c>
      <c r="F1159" s="73" t="s">
        <v>2507</v>
      </c>
      <c r="G1159" s="74" t="s">
        <v>2479</v>
      </c>
      <c r="H1159" s="74" t="s">
        <v>2480</v>
      </c>
      <c r="L1159" s="78" t="s">
        <v>2562</v>
      </c>
      <c r="M1159" s="77" t="s">
        <v>2563</v>
      </c>
      <c r="N1159" s="125" t="s">
        <v>332</v>
      </c>
      <c r="Q1159" s="175">
        <v>1.01</v>
      </c>
    </row>
    <row r="1160" spans="1:17" ht="38.25">
      <c r="A1160" s="27">
        <v>1160</v>
      </c>
      <c r="B1160" s="79" t="s">
        <v>2561</v>
      </c>
      <c r="C1160" s="75"/>
      <c r="D1160" s="75" t="s">
        <v>2491</v>
      </c>
      <c r="E1160" s="75" t="s">
        <v>1672</v>
      </c>
      <c r="F1160" s="75" t="s">
        <v>2499</v>
      </c>
      <c r="G1160" s="76" t="s">
        <v>2479</v>
      </c>
      <c r="H1160" s="76" t="s">
        <v>2480</v>
      </c>
      <c r="L1160" s="78" t="s">
        <v>2562</v>
      </c>
      <c r="M1160" s="77" t="s">
        <v>2564</v>
      </c>
      <c r="N1160" s="125" t="s">
        <v>1332</v>
      </c>
      <c r="Q1160" s="175">
        <v>1.01</v>
      </c>
    </row>
    <row r="1161" spans="1:17" ht="25.5">
      <c r="A1161" s="27">
        <v>1161</v>
      </c>
      <c r="B1161" s="80" t="s">
        <v>2561</v>
      </c>
      <c r="C1161" s="75"/>
      <c r="D1161" s="75"/>
      <c r="E1161" s="75"/>
      <c r="F1161" s="75" t="s">
        <v>2482</v>
      </c>
      <c r="G1161" s="76" t="s">
        <v>2479</v>
      </c>
      <c r="H1161" s="76" t="s">
        <v>2480</v>
      </c>
      <c r="L1161" s="77" t="s">
        <v>2565</v>
      </c>
      <c r="M1161" s="77" t="s">
        <v>2566</v>
      </c>
      <c r="N1161" s="125" t="s">
        <v>332</v>
      </c>
      <c r="Q1161" s="175">
        <v>1.01</v>
      </c>
    </row>
    <row r="1162" spans="1:17" ht="12.75">
      <c r="A1162" s="27">
        <v>1162</v>
      </c>
      <c r="B1162" s="80" t="s">
        <v>2561</v>
      </c>
      <c r="C1162" s="75"/>
      <c r="D1162" s="75" t="s">
        <v>217</v>
      </c>
      <c r="E1162" s="75" t="s">
        <v>2477</v>
      </c>
      <c r="F1162" s="75" t="s">
        <v>2529</v>
      </c>
      <c r="G1162" s="76" t="s">
        <v>2479</v>
      </c>
      <c r="H1162" s="76" t="s">
        <v>2485</v>
      </c>
      <c r="L1162" s="78" t="s">
        <v>64</v>
      </c>
      <c r="M1162" s="78" t="s">
        <v>65</v>
      </c>
      <c r="N1162" s="125" t="s">
        <v>332</v>
      </c>
      <c r="Q1162" s="175">
        <v>1.01</v>
      </c>
    </row>
    <row r="1163" spans="1:17" ht="38.25">
      <c r="A1163" s="27">
        <v>1163</v>
      </c>
      <c r="B1163" s="80" t="s">
        <v>2561</v>
      </c>
      <c r="C1163" s="75"/>
      <c r="D1163" s="75" t="s">
        <v>1905</v>
      </c>
      <c r="E1163" s="75" t="s">
        <v>2691</v>
      </c>
      <c r="F1163" s="75" t="s">
        <v>2518</v>
      </c>
      <c r="G1163" s="76" t="s">
        <v>1706</v>
      </c>
      <c r="H1163" s="76" t="s">
        <v>2480</v>
      </c>
      <c r="L1163" s="78" t="s">
        <v>1221</v>
      </c>
      <c r="M1163" s="78" t="s">
        <v>1222</v>
      </c>
      <c r="N1163" s="125" t="s">
        <v>343</v>
      </c>
      <c r="O1163" s="35">
        <v>3</v>
      </c>
      <c r="Q1163" s="175">
        <v>1.02</v>
      </c>
    </row>
    <row r="1164" spans="1:14" ht="63.75">
      <c r="A1164" s="27">
        <v>1164</v>
      </c>
      <c r="B1164" s="80" t="s">
        <v>2571</v>
      </c>
      <c r="D1164" s="58"/>
      <c r="E1164" s="169"/>
      <c r="F1164" s="61"/>
      <c r="G1164" s="61"/>
      <c r="H1164" s="74" t="s">
        <v>2480</v>
      </c>
      <c r="L1164" s="77" t="s">
        <v>2567</v>
      </c>
      <c r="M1164" s="77" t="s">
        <v>2568</v>
      </c>
      <c r="N1164" s="90" t="s">
        <v>1389</v>
      </c>
    </row>
    <row r="1165" spans="1:14" ht="25.5">
      <c r="A1165" s="27">
        <v>1165</v>
      </c>
      <c r="B1165" s="80" t="s">
        <v>2571</v>
      </c>
      <c r="C1165" s="58"/>
      <c r="D1165" s="58"/>
      <c r="E1165" s="169"/>
      <c r="F1165" s="61"/>
      <c r="G1165" s="61"/>
      <c r="H1165" s="61"/>
      <c r="L1165" s="78" t="s">
        <v>2569</v>
      </c>
      <c r="M1165" s="78" t="s">
        <v>2570</v>
      </c>
      <c r="N1165" s="90" t="s">
        <v>1390</v>
      </c>
    </row>
    <row r="1166" spans="1:17" ht="51">
      <c r="A1166" s="27">
        <v>1166</v>
      </c>
      <c r="B1166" s="80" t="s">
        <v>2572</v>
      </c>
      <c r="C1166" s="73"/>
      <c r="D1166" s="73" t="s">
        <v>217</v>
      </c>
      <c r="E1166" s="73" t="s">
        <v>2477</v>
      </c>
      <c r="F1166" s="73" t="s">
        <v>2684</v>
      </c>
      <c r="G1166" s="74" t="s">
        <v>1706</v>
      </c>
      <c r="H1166" s="74" t="s">
        <v>2480</v>
      </c>
      <c r="L1166" s="77" t="s">
        <v>2573</v>
      </c>
      <c r="M1166" s="77" t="s">
        <v>2574</v>
      </c>
      <c r="N1166" s="125" t="s">
        <v>2878</v>
      </c>
      <c r="O1166" s="35">
        <v>5</v>
      </c>
      <c r="Q1166" s="175">
        <v>1.02</v>
      </c>
    </row>
    <row r="1167" spans="1:15" ht="25.5">
      <c r="A1167" s="27">
        <v>1167</v>
      </c>
      <c r="B1167" s="80" t="s">
        <v>2572</v>
      </c>
      <c r="C1167" s="75"/>
      <c r="D1167" s="75" t="s">
        <v>2517</v>
      </c>
      <c r="E1167" s="75" t="s">
        <v>1672</v>
      </c>
      <c r="F1167" s="75" t="s">
        <v>2507</v>
      </c>
      <c r="G1167" s="76" t="s">
        <v>1706</v>
      </c>
      <c r="H1167" s="76" t="s">
        <v>2480</v>
      </c>
      <c r="L1167" s="78" t="s">
        <v>2575</v>
      </c>
      <c r="M1167" s="78" t="s">
        <v>2576</v>
      </c>
      <c r="N1167" s="125" t="s">
        <v>1642</v>
      </c>
      <c r="O1167" s="35">
        <v>5</v>
      </c>
    </row>
    <row r="1168" spans="1:17" ht="38.25">
      <c r="A1168" s="27">
        <v>1168</v>
      </c>
      <c r="B1168" s="80" t="s">
        <v>2572</v>
      </c>
      <c r="C1168" s="75"/>
      <c r="D1168" s="75" t="s">
        <v>658</v>
      </c>
      <c r="E1168" s="75" t="s">
        <v>2478</v>
      </c>
      <c r="F1168" s="75" t="s">
        <v>2499</v>
      </c>
      <c r="G1168" s="76" t="s">
        <v>2479</v>
      </c>
      <c r="H1168" s="76" t="s">
        <v>2480</v>
      </c>
      <c r="L1168" s="78" t="s">
        <v>2577</v>
      </c>
      <c r="M1168" s="78" t="s">
        <v>2578</v>
      </c>
      <c r="N1168" s="125" t="s">
        <v>332</v>
      </c>
      <c r="Q1168" s="175">
        <v>1.01</v>
      </c>
    </row>
    <row r="1169" spans="1:15" ht="76.5">
      <c r="A1169" s="27">
        <v>1169</v>
      </c>
      <c r="B1169" s="80" t="s">
        <v>2572</v>
      </c>
      <c r="C1169" s="75"/>
      <c r="D1169" s="75" t="s">
        <v>2489</v>
      </c>
      <c r="E1169" s="75" t="s">
        <v>2490</v>
      </c>
      <c r="F1169" s="75" t="s">
        <v>2478</v>
      </c>
      <c r="G1169" s="76" t="s">
        <v>1706</v>
      </c>
      <c r="H1169" s="76" t="s">
        <v>2480</v>
      </c>
      <c r="L1169" s="78" t="s">
        <v>2579</v>
      </c>
      <c r="M1169" s="78" t="s">
        <v>794</v>
      </c>
      <c r="N1169" s="125" t="s">
        <v>142</v>
      </c>
      <c r="O1169" s="35">
        <v>3</v>
      </c>
    </row>
    <row r="1170" spans="1:17" ht="51">
      <c r="A1170" s="27">
        <v>1170</v>
      </c>
      <c r="B1170" s="80" t="s">
        <v>2572</v>
      </c>
      <c r="C1170" s="75"/>
      <c r="D1170" s="75" t="s">
        <v>55</v>
      </c>
      <c r="E1170" s="75" t="s">
        <v>2490</v>
      </c>
      <c r="F1170" s="75" t="s">
        <v>1657</v>
      </c>
      <c r="G1170" s="76" t="s">
        <v>1706</v>
      </c>
      <c r="H1170" s="76" t="s">
        <v>2480</v>
      </c>
      <c r="L1170" s="78" t="s">
        <v>795</v>
      </c>
      <c r="M1170" s="78" t="s">
        <v>796</v>
      </c>
      <c r="N1170" s="125" t="s">
        <v>144</v>
      </c>
      <c r="O1170" s="35">
        <v>3</v>
      </c>
      <c r="Q1170" s="175">
        <v>1.01</v>
      </c>
    </row>
    <row r="1171" spans="1:17" ht="12.75">
      <c r="A1171" s="27">
        <v>1171</v>
      </c>
      <c r="B1171" s="80" t="s">
        <v>2572</v>
      </c>
      <c r="C1171" s="75"/>
      <c r="D1171" s="75" t="s">
        <v>1655</v>
      </c>
      <c r="E1171" s="75" t="s">
        <v>2529</v>
      </c>
      <c r="F1171" s="75" t="s">
        <v>1782</v>
      </c>
      <c r="G1171" s="76" t="s">
        <v>2479</v>
      </c>
      <c r="H1171" s="76" t="s">
        <v>2480</v>
      </c>
      <c r="L1171" s="78" t="s">
        <v>797</v>
      </c>
      <c r="M1171" s="78" t="s">
        <v>798</v>
      </c>
      <c r="N1171" s="125" t="s">
        <v>332</v>
      </c>
      <c r="Q1171" s="175">
        <v>1.01</v>
      </c>
    </row>
    <row r="1172" spans="1:17" ht="114.75">
      <c r="A1172" s="27">
        <v>1172</v>
      </c>
      <c r="B1172" s="80" t="s">
        <v>2572</v>
      </c>
      <c r="C1172" s="75"/>
      <c r="D1172" s="75" t="s">
        <v>2690</v>
      </c>
      <c r="E1172" s="75" t="s">
        <v>2691</v>
      </c>
      <c r="F1172" s="75" t="s">
        <v>1682</v>
      </c>
      <c r="G1172" s="76" t="s">
        <v>1706</v>
      </c>
      <c r="H1172" s="76" t="s">
        <v>2480</v>
      </c>
      <c r="L1172" s="78" t="s">
        <v>2243</v>
      </c>
      <c r="M1172" s="78" t="s">
        <v>2244</v>
      </c>
      <c r="N1172" s="125" t="s">
        <v>1293</v>
      </c>
      <c r="O1172" s="35">
        <v>8</v>
      </c>
      <c r="Q1172" s="175">
        <v>1.02</v>
      </c>
    </row>
    <row r="1173" spans="1:17" ht="38.25">
      <c r="A1173" s="27">
        <v>1173</v>
      </c>
      <c r="B1173" s="80" t="s">
        <v>2572</v>
      </c>
      <c r="C1173" s="75"/>
      <c r="D1173" s="75" t="s">
        <v>1779</v>
      </c>
      <c r="E1173" s="75" t="s">
        <v>2691</v>
      </c>
      <c r="F1173" s="75" t="s">
        <v>1696</v>
      </c>
      <c r="G1173" s="76" t="s">
        <v>1706</v>
      </c>
      <c r="H1173" s="76" t="s">
        <v>2480</v>
      </c>
      <c r="L1173" s="78" t="s">
        <v>2245</v>
      </c>
      <c r="M1173" s="78" t="s">
        <v>1470</v>
      </c>
      <c r="N1173" s="125" t="s">
        <v>692</v>
      </c>
      <c r="O1173" s="35">
        <v>3</v>
      </c>
      <c r="Q1173" s="175">
        <v>1.02</v>
      </c>
    </row>
    <row r="1174" spans="1:15" ht="51">
      <c r="A1174" s="27">
        <v>1174</v>
      </c>
      <c r="B1174" s="80" t="s">
        <v>2572</v>
      </c>
      <c r="C1174" s="75"/>
      <c r="D1174" s="75" t="s">
        <v>1779</v>
      </c>
      <c r="E1174" s="75" t="s">
        <v>2691</v>
      </c>
      <c r="F1174" s="75" t="s">
        <v>1692</v>
      </c>
      <c r="G1174" s="76" t="s">
        <v>1706</v>
      </c>
      <c r="H1174" s="76" t="s">
        <v>2480</v>
      </c>
      <c r="L1174" s="78" t="s">
        <v>2303</v>
      </c>
      <c r="M1174" s="78" t="s">
        <v>2304</v>
      </c>
      <c r="N1174" s="125" t="s">
        <v>2878</v>
      </c>
      <c r="O1174" s="35">
        <v>8</v>
      </c>
    </row>
    <row r="1175" spans="1:17" ht="51">
      <c r="A1175" s="27">
        <v>1175</v>
      </c>
      <c r="B1175" s="80" t="s">
        <v>2572</v>
      </c>
      <c r="C1175" s="75"/>
      <c r="D1175" s="75" t="s">
        <v>224</v>
      </c>
      <c r="E1175" s="75" t="s">
        <v>1657</v>
      </c>
      <c r="F1175" s="75" t="s">
        <v>2680</v>
      </c>
      <c r="G1175" s="76" t="s">
        <v>1706</v>
      </c>
      <c r="H1175" s="76" t="s">
        <v>2480</v>
      </c>
      <c r="L1175" s="78" t="s">
        <v>2305</v>
      </c>
      <c r="M1175" s="78" t="s">
        <v>2306</v>
      </c>
      <c r="N1175" s="125" t="s">
        <v>1293</v>
      </c>
      <c r="O1175" s="35">
        <v>8</v>
      </c>
      <c r="Q1175" s="175">
        <v>1.02</v>
      </c>
    </row>
    <row r="1176" spans="1:17" ht="25.5">
      <c r="A1176" s="27">
        <v>1176</v>
      </c>
      <c r="B1176" s="80" t="s">
        <v>2572</v>
      </c>
      <c r="C1176" s="75"/>
      <c r="D1176" s="75" t="s">
        <v>1415</v>
      </c>
      <c r="E1176" s="75" t="s">
        <v>1782</v>
      </c>
      <c r="F1176" s="75" t="s">
        <v>2490</v>
      </c>
      <c r="G1176" s="76" t="s">
        <v>1706</v>
      </c>
      <c r="H1176" s="76" t="s">
        <v>2480</v>
      </c>
      <c r="L1176" s="78" t="s">
        <v>2307</v>
      </c>
      <c r="M1176" s="78" t="s">
        <v>2308</v>
      </c>
      <c r="N1176" s="125" t="s">
        <v>1287</v>
      </c>
      <c r="O1176" s="35">
        <v>10</v>
      </c>
      <c r="Q1176" s="175">
        <v>1.02</v>
      </c>
    </row>
    <row r="1177" spans="1:15" ht="51">
      <c r="A1177" s="27">
        <v>1177</v>
      </c>
      <c r="B1177" s="80" t="s">
        <v>2572</v>
      </c>
      <c r="C1177" s="75"/>
      <c r="D1177" s="75" t="s">
        <v>1416</v>
      </c>
      <c r="E1177" s="75" t="s">
        <v>1782</v>
      </c>
      <c r="F1177" s="75" t="s">
        <v>1686</v>
      </c>
      <c r="G1177" s="76" t="s">
        <v>1706</v>
      </c>
      <c r="H1177" s="76" t="s">
        <v>2480</v>
      </c>
      <c r="L1177" s="78" t="s">
        <v>2309</v>
      </c>
      <c r="M1177" s="78" t="s">
        <v>2310</v>
      </c>
      <c r="N1177" s="125" t="s">
        <v>3124</v>
      </c>
      <c r="O1177" s="35">
        <v>10</v>
      </c>
    </row>
    <row r="1178" spans="1:17" ht="25.5">
      <c r="A1178" s="27">
        <v>1178</v>
      </c>
      <c r="B1178" s="80" t="s">
        <v>2572</v>
      </c>
      <c r="C1178" s="75"/>
      <c r="D1178" s="75" t="s">
        <v>1906</v>
      </c>
      <c r="E1178" s="75" t="s">
        <v>2687</v>
      </c>
      <c r="F1178" s="75" t="s">
        <v>2482</v>
      </c>
      <c r="G1178" s="76" t="s">
        <v>1706</v>
      </c>
      <c r="H1178" s="76" t="s">
        <v>2480</v>
      </c>
      <c r="L1178" s="78" t="s">
        <v>2311</v>
      </c>
      <c r="M1178" s="78" t="s">
        <v>2312</v>
      </c>
      <c r="N1178" s="125" t="s">
        <v>1288</v>
      </c>
      <c r="O1178" s="35">
        <v>10</v>
      </c>
      <c r="Q1178" s="175">
        <v>1.02</v>
      </c>
    </row>
    <row r="1179" spans="1:17" ht="25.5">
      <c r="A1179" s="27">
        <v>1179</v>
      </c>
      <c r="B1179" s="80" t="s">
        <v>2572</v>
      </c>
      <c r="C1179" s="75"/>
      <c r="D1179" s="75" t="s">
        <v>1785</v>
      </c>
      <c r="E1179" s="75" t="s">
        <v>2687</v>
      </c>
      <c r="F1179" s="75" t="s">
        <v>1691</v>
      </c>
      <c r="G1179" s="76" t="s">
        <v>2479</v>
      </c>
      <c r="H1179" s="76" t="s">
        <v>2480</v>
      </c>
      <c r="L1179" s="78" t="s">
        <v>2313</v>
      </c>
      <c r="M1179" s="78" t="s">
        <v>2314</v>
      </c>
      <c r="N1179" s="125" t="s">
        <v>1264</v>
      </c>
      <c r="O1179" s="35">
        <v>8515</v>
      </c>
      <c r="Q1179" s="175">
        <v>1.02</v>
      </c>
    </row>
    <row r="1180" spans="1:17" ht="25.5">
      <c r="A1180" s="27">
        <v>1180</v>
      </c>
      <c r="B1180" s="80" t="s">
        <v>2572</v>
      </c>
      <c r="C1180" s="75"/>
      <c r="D1180" s="75" t="s">
        <v>1665</v>
      </c>
      <c r="E1180" s="75" t="s">
        <v>1666</v>
      </c>
      <c r="F1180" s="75" t="s">
        <v>2514</v>
      </c>
      <c r="G1180" s="76" t="s">
        <v>1706</v>
      </c>
      <c r="H1180" s="76" t="s">
        <v>2480</v>
      </c>
      <c r="L1180" s="78" t="s">
        <v>2315</v>
      </c>
      <c r="M1180" s="78" t="s">
        <v>2316</v>
      </c>
      <c r="N1180" s="125" t="s">
        <v>1289</v>
      </c>
      <c r="O1180" s="35">
        <v>10</v>
      </c>
      <c r="Q1180" s="175">
        <v>1.02</v>
      </c>
    </row>
    <row r="1181" spans="1:17" ht="51">
      <c r="A1181" s="27">
        <v>1181</v>
      </c>
      <c r="B1181" s="80" t="s">
        <v>2572</v>
      </c>
      <c r="C1181" s="75"/>
      <c r="D1181" s="75" t="s">
        <v>777</v>
      </c>
      <c r="E1181" s="75" t="s">
        <v>1666</v>
      </c>
      <c r="F1181" s="75" t="s">
        <v>1691</v>
      </c>
      <c r="G1181" s="76" t="s">
        <v>1706</v>
      </c>
      <c r="H1181" s="76" t="s">
        <v>2480</v>
      </c>
      <c r="L1181" s="78" t="s">
        <v>2317</v>
      </c>
      <c r="M1181" s="78" t="s">
        <v>2318</v>
      </c>
      <c r="N1181" s="125" t="s">
        <v>1290</v>
      </c>
      <c r="O1181" s="35">
        <v>10</v>
      </c>
      <c r="Q1181" s="175">
        <v>1.02</v>
      </c>
    </row>
    <row r="1182" spans="1:15" ht="38.25">
      <c r="A1182" s="27">
        <v>1182</v>
      </c>
      <c r="B1182" s="80" t="s">
        <v>2572</v>
      </c>
      <c r="C1182" s="75"/>
      <c r="D1182" s="75" t="s">
        <v>1670</v>
      </c>
      <c r="E1182" s="75" t="s">
        <v>1671</v>
      </c>
      <c r="F1182" s="75" t="s">
        <v>2513</v>
      </c>
      <c r="G1182" s="76" t="s">
        <v>1706</v>
      </c>
      <c r="H1182" s="76" t="s">
        <v>2480</v>
      </c>
      <c r="L1182" s="78" t="s">
        <v>2319</v>
      </c>
      <c r="M1182" s="78" t="s">
        <v>2320</v>
      </c>
      <c r="N1182" s="125" t="s">
        <v>3124</v>
      </c>
      <c r="O1182" s="35">
        <v>10</v>
      </c>
    </row>
    <row r="1183" spans="1:17" ht="127.5">
      <c r="A1183" s="27">
        <v>1183</v>
      </c>
      <c r="B1183" s="80" t="s">
        <v>2572</v>
      </c>
      <c r="C1183" s="75"/>
      <c r="D1183" s="75" t="s">
        <v>1670</v>
      </c>
      <c r="E1183" s="75" t="s">
        <v>2684</v>
      </c>
      <c r="F1183" s="75" t="s">
        <v>1647</v>
      </c>
      <c r="G1183" s="76" t="s">
        <v>1706</v>
      </c>
      <c r="H1183" s="76" t="s">
        <v>2480</v>
      </c>
      <c r="L1183" s="78" t="s">
        <v>3087</v>
      </c>
      <c r="M1183" s="78" t="s">
        <v>3088</v>
      </c>
      <c r="N1183" s="125" t="s">
        <v>1289</v>
      </c>
      <c r="O1183" s="35">
        <v>10</v>
      </c>
      <c r="Q1183" s="175">
        <v>1.02</v>
      </c>
    </row>
    <row r="1184" spans="1:17" ht="114.75">
      <c r="A1184" s="27">
        <v>1184</v>
      </c>
      <c r="B1184" s="80" t="s">
        <v>2572</v>
      </c>
      <c r="C1184" s="75"/>
      <c r="D1184" s="75" t="s">
        <v>55</v>
      </c>
      <c r="E1184" s="75" t="s">
        <v>2490</v>
      </c>
      <c r="F1184" s="75" t="s">
        <v>2529</v>
      </c>
      <c r="G1184" s="76" t="s">
        <v>1706</v>
      </c>
      <c r="H1184" s="76" t="s">
        <v>2480</v>
      </c>
      <c r="L1184" s="78" t="s">
        <v>3089</v>
      </c>
      <c r="M1184" s="78" t="s">
        <v>3090</v>
      </c>
      <c r="N1184" s="125" t="s">
        <v>145</v>
      </c>
      <c r="O1184" s="35">
        <v>3</v>
      </c>
      <c r="Q1184" s="175">
        <v>1.02</v>
      </c>
    </row>
    <row r="1185" spans="1:15" ht="102">
      <c r="A1185" s="27">
        <v>1185</v>
      </c>
      <c r="B1185" s="80" t="s">
        <v>2572</v>
      </c>
      <c r="C1185" s="75"/>
      <c r="D1185" s="75" t="s">
        <v>772</v>
      </c>
      <c r="E1185" s="75" t="s">
        <v>2482</v>
      </c>
      <c r="F1185" s="75" t="s">
        <v>1686</v>
      </c>
      <c r="G1185" s="76" t="s">
        <v>1706</v>
      </c>
      <c r="H1185" s="76" t="s">
        <v>2480</v>
      </c>
      <c r="L1185" s="78" t="s">
        <v>3091</v>
      </c>
      <c r="M1185" s="78" t="s">
        <v>802</v>
      </c>
      <c r="N1185" s="125" t="s">
        <v>476</v>
      </c>
      <c r="O1185" s="35">
        <v>7</v>
      </c>
    </row>
    <row r="1186" spans="1:17" ht="76.5">
      <c r="A1186" s="27">
        <v>1186</v>
      </c>
      <c r="B1186" s="80" t="s">
        <v>2572</v>
      </c>
      <c r="C1186" s="75"/>
      <c r="D1186" s="75" t="s">
        <v>2147</v>
      </c>
      <c r="E1186" s="75" t="s">
        <v>2692</v>
      </c>
      <c r="F1186" s="75" t="s">
        <v>2684</v>
      </c>
      <c r="G1186" s="76" t="s">
        <v>1706</v>
      </c>
      <c r="H1186" s="76" t="s">
        <v>2480</v>
      </c>
      <c r="L1186" s="78" t="s">
        <v>3132</v>
      </c>
      <c r="M1186" s="78" t="s">
        <v>3133</v>
      </c>
      <c r="N1186" s="125" t="s">
        <v>1274</v>
      </c>
      <c r="O1186" s="35">
        <v>8</v>
      </c>
      <c r="Q1186" s="175">
        <v>1.02</v>
      </c>
    </row>
    <row r="1187" spans="1:17" ht="38.25">
      <c r="A1187" s="27">
        <v>1187</v>
      </c>
      <c r="B1187" s="80" t="s">
        <v>2572</v>
      </c>
      <c r="C1187" s="75"/>
      <c r="D1187" s="75" t="s">
        <v>772</v>
      </c>
      <c r="E1187" s="75" t="s">
        <v>1690</v>
      </c>
      <c r="F1187" s="75" t="s">
        <v>2478</v>
      </c>
      <c r="G1187" s="76" t="s">
        <v>2479</v>
      </c>
      <c r="H1187" s="76" t="s">
        <v>2480</v>
      </c>
      <c r="L1187" s="78" t="s">
        <v>618</v>
      </c>
      <c r="M1187" s="78" t="s">
        <v>619</v>
      </c>
      <c r="N1187" s="125" t="s">
        <v>332</v>
      </c>
      <c r="Q1187" s="175">
        <v>1.01</v>
      </c>
    </row>
    <row r="1188" spans="1:17" ht="76.5">
      <c r="A1188" s="27">
        <v>1188</v>
      </c>
      <c r="B1188" s="79" t="s">
        <v>1954</v>
      </c>
      <c r="C1188" s="73"/>
      <c r="D1188" s="73" t="s">
        <v>217</v>
      </c>
      <c r="E1188" s="73" t="s">
        <v>2499</v>
      </c>
      <c r="F1188" s="73" t="s">
        <v>2529</v>
      </c>
      <c r="G1188" s="74" t="s">
        <v>1430</v>
      </c>
      <c r="H1188" s="74"/>
      <c r="L1188" s="77" t="s">
        <v>2798</v>
      </c>
      <c r="M1188" s="77" t="s">
        <v>2799</v>
      </c>
      <c r="N1188" s="125" t="s">
        <v>1030</v>
      </c>
      <c r="Q1188" s="175">
        <v>1.01</v>
      </c>
    </row>
    <row r="1189" spans="1:16" ht="25.5">
      <c r="A1189" s="27">
        <v>1189</v>
      </c>
      <c r="B1189" s="80" t="s">
        <v>1954</v>
      </c>
      <c r="C1189" s="73"/>
      <c r="D1189" s="73" t="s">
        <v>217</v>
      </c>
      <c r="E1189" s="75" t="s">
        <v>2499</v>
      </c>
      <c r="F1189" s="75" t="s">
        <v>2691</v>
      </c>
      <c r="G1189" s="76" t="s">
        <v>1706</v>
      </c>
      <c r="H1189" s="76" t="s">
        <v>2480</v>
      </c>
      <c r="L1189" s="78" t="s">
        <v>1925</v>
      </c>
      <c r="M1189" s="78" t="s">
        <v>1926</v>
      </c>
      <c r="N1189" s="125" t="s">
        <v>1392</v>
      </c>
      <c r="O1189" s="35">
        <v>5</v>
      </c>
      <c r="P1189" s="35">
        <v>12</v>
      </c>
    </row>
    <row r="1190" spans="1:16" ht="89.25">
      <c r="A1190" s="27">
        <v>1190</v>
      </c>
      <c r="B1190" s="80" t="s">
        <v>1954</v>
      </c>
      <c r="C1190" s="75"/>
      <c r="D1190" s="75" t="s">
        <v>713</v>
      </c>
      <c r="E1190" s="75" t="s">
        <v>2483</v>
      </c>
      <c r="F1190" s="75" t="s">
        <v>1697</v>
      </c>
      <c r="G1190" s="76" t="s">
        <v>1706</v>
      </c>
      <c r="H1190" s="76" t="s">
        <v>2480</v>
      </c>
      <c r="L1190" s="78" t="s">
        <v>1927</v>
      </c>
      <c r="M1190" s="78" t="s">
        <v>2888</v>
      </c>
      <c r="N1190" s="125" t="s">
        <v>1391</v>
      </c>
      <c r="O1190" s="35">
        <v>5</v>
      </c>
      <c r="P1190" s="35">
        <v>13</v>
      </c>
    </row>
    <row r="1191" spans="1:16" ht="89.25">
      <c r="A1191" s="27">
        <v>1191</v>
      </c>
      <c r="B1191" s="80" t="s">
        <v>1954</v>
      </c>
      <c r="C1191" s="75"/>
      <c r="D1191" s="75" t="s">
        <v>217</v>
      </c>
      <c r="E1191" s="75" t="s">
        <v>2499</v>
      </c>
      <c r="F1191" s="75" t="s">
        <v>2490</v>
      </c>
      <c r="G1191" s="76" t="s">
        <v>1706</v>
      </c>
      <c r="H1191" s="76" t="s">
        <v>2480</v>
      </c>
      <c r="L1191" s="78" t="s">
        <v>1927</v>
      </c>
      <c r="M1191" s="78" t="s">
        <v>2888</v>
      </c>
      <c r="N1191" s="125" t="s">
        <v>1391</v>
      </c>
      <c r="O1191" s="35">
        <v>5</v>
      </c>
      <c r="P1191" s="35">
        <v>13</v>
      </c>
    </row>
    <row r="1192" spans="1:15" ht="38.25">
      <c r="A1192" s="27">
        <v>1192</v>
      </c>
      <c r="B1192" s="80" t="s">
        <v>1954</v>
      </c>
      <c r="C1192" s="75"/>
      <c r="D1192" s="75" t="s">
        <v>2517</v>
      </c>
      <c r="E1192" s="75" t="s">
        <v>2499</v>
      </c>
      <c r="F1192" s="75" t="s">
        <v>57</v>
      </c>
      <c r="G1192" s="76" t="s">
        <v>1706</v>
      </c>
      <c r="H1192" s="76" t="s">
        <v>2480</v>
      </c>
      <c r="L1192" s="78" t="s">
        <v>1928</v>
      </c>
      <c r="M1192" s="78" t="s">
        <v>1929</v>
      </c>
      <c r="N1192" s="125" t="s">
        <v>3124</v>
      </c>
      <c r="O1192" s="35">
        <v>10</v>
      </c>
    </row>
    <row r="1193" spans="1:15" ht="25.5">
      <c r="A1193" s="27">
        <v>1193</v>
      </c>
      <c r="B1193" s="80" t="s">
        <v>1954</v>
      </c>
      <c r="C1193" s="75"/>
      <c r="D1193" s="75" t="s">
        <v>2517</v>
      </c>
      <c r="E1193" s="75" t="s">
        <v>2482</v>
      </c>
      <c r="F1193" s="75" t="s">
        <v>2483</v>
      </c>
      <c r="G1193" s="76" t="s">
        <v>1706</v>
      </c>
      <c r="H1193" s="76" t="s">
        <v>2480</v>
      </c>
      <c r="L1193" s="78" t="s">
        <v>1930</v>
      </c>
      <c r="M1193" s="78" t="s">
        <v>1931</v>
      </c>
      <c r="N1193" s="125" t="s">
        <v>3124</v>
      </c>
      <c r="O1193" s="35">
        <v>10</v>
      </c>
    </row>
    <row r="1194" spans="1:15" ht="25.5">
      <c r="A1194" s="27">
        <v>1194</v>
      </c>
      <c r="B1194" s="80" t="s">
        <v>1954</v>
      </c>
      <c r="C1194" s="75"/>
      <c r="D1194" s="75" t="s">
        <v>2517</v>
      </c>
      <c r="E1194" s="75" t="s">
        <v>2482</v>
      </c>
      <c r="F1194" s="75" t="s">
        <v>2483</v>
      </c>
      <c r="G1194" s="76" t="s">
        <v>1706</v>
      </c>
      <c r="H1194" s="76" t="s">
        <v>2480</v>
      </c>
      <c r="L1194" s="78" t="s">
        <v>481</v>
      </c>
      <c r="M1194" s="78" t="s">
        <v>482</v>
      </c>
      <c r="N1194" s="125" t="s">
        <v>1639</v>
      </c>
      <c r="O1194" s="35">
        <v>5</v>
      </c>
    </row>
    <row r="1195" spans="1:15" ht="51">
      <c r="A1195" s="27">
        <v>1195</v>
      </c>
      <c r="B1195" s="80" t="s">
        <v>1954</v>
      </c>
      <c r="C1195" s="75"/>
      <c r="D1195" s="75" t="s">
        <v>1902</v>
      </c>
      <c r="E1195" s="75" t="s">
        <v>1690</v>
      </c>
      <c r="F1195" s="75" t="s">
        <v>2529</v>
      </c>
      <c r="G1195" s="76" t="s">
        <v>1706</v>
      </c>
      <c r="H1195" s="76" t="s">
        <v>2480</v>
      </c>
      <c r="L1195" s="78" t="s">
        <v>1939</v>
      </c>
      <c r="M1195" s="78" t="s">
        <v>482</v>
      </c>
      <c r="N1195" s="125" t="s">
        <v>1377</v>
      </c>
      <c r="O1195" s="35">
        <v>10</v>
      </c>
    </row>
    <row r="1196" spans="1:15" ht="25.5">
      <c r="A1196" s="27">
        <v>1196</v>
      </c>
      <c r="B1196" s="80" t="s">
        <v>1954</v>
      </c>
      <c r="C1196" s="75"/>
      <c r="D1196" s="75" t="s">
        <v>1902</v>
      </c>
      <c r="E1196" s="75" t="s">
        <v>1690</v>
      </c>
      <c r="F1196" s="75" t="s">
        <v>2529</v>
      </c>
      <c r="G1196" s="76" t="s">
        <v>1706</v>
      </c>
      <c r="H1196" s="76" t="s">
        <v>2480</v>
      </c>
      <c r="L1196" s="78" t="s">
        <v>2759</v>
      </c>
      <c r="M1196" s="78" t="s">
        <v>2760</v>
      </c>
      <c r="N1196" s="125" t="s">
        <v>3124</v>
      </c>
      <c r="O1196" s="35">
        <v>10</v>
      </c>
    </row>
    <row r="1197" spans="1:15" ht="76.5">
      <c r="A1197" s="27">
        <v>1197</v>
      </c>
      <c r="B1197" s="80" t="s">
        <v>1954</v>
      </c>
      <c r="C1197" s="75"/>
      <c r="D1197" s="75" t="s">
        <v>1902</v>
      </c>
      <c r="E1197" s="75" t="s">
        <v>1690</v>
      </c>
      <c r="F1197" s="75" t="s">
        <v>2529</v>
      </c>
      <c r="G1197" s="76" t="s">
        <v>1706</v>
      </c>
      <c r="H1197" s="76" t="s">
        <v>2480</v>
      </c>
      <c r="L1197" s="78" t="s">
        <v>2761</v>
      </c>
      <c r="M1197" s="78" t="s">
        <v>1926</v>
      </c>
      <c r="N1197" s="125" t="s">
        <v>2742</v>
      </c>
      <c r="O1197" s="35">
        <v>10</v>
      </c>
    </row>
    <row r="1198" spans="1:15" ht="38.25">
      <c r="A1198" s="27">
        <v>1198</v>
      </c>
      <c r="B1198" s="80" t="s">
        <v>1954</v>
      </c>
      <c r="C1198" s="75"/>
      <c r="D1198" s="75" t="s">
        <v>771</v>
      </c>
      <c r="E1198" s="75" t="s">
        <v>2667</v>
      </c>
      <c r="F1198" s="75" t="s">
        <v>2687</v>
      </c>
      <c r="G1198" s="76" t="s">
        <v>1706</v>
      </c>
      <c r="H1198" s="76" t="s">
        <v>2135</v>
      </c>
      <c r="L1198" s="78" t="s">
        <v>1949</v>
      </c>
      <c r="M1198" s="78" t="s">
        <v>2888</v>
      </c>
      <c r="N1198" s="125" t="s">
        <v>416</v>
      </c>
      <c r="O1198" s="35">
        <v>7</v>
      </c>
    </row>
    <row r="1199" spans="1:15" ht="38.25">
      <c r="A1199" s="27">
        <v>1199</v>
      </c>
      <c r="B1199" s="80" t="s">
        <v>1954</v>
      </c>
      <c r="C1199" s="75"/>
      <c r="D1199" s="75" t="s">
        <v>2481</v>
      </c>
      <c r="E1199" s="75" t="s">
        <v>2692</v>
      </c>
      <c r="F1199" s="75" t="s">
        <v>1672</v>
      </c>
      <c r="G1199" s="76" t="s">
        <v>1706</v>
      </c>
      <c r="H1199" s="76" t="s">
        <v>2135</v>
      </c>
      <c r="L1199" s="78" t="s">
        <v>1949</v>
      </c>
      <c r="M1199" s="78" t="s">
        <v>2888</v>
      </c>
      <c r="N1199" s="125" t="s">
        <v>1148</v>
      </c>
      <c r="O1199" s="35">
        <v>7</v>
      </c>
    </row>
    <row r="1200" spans="1:15" ht="25.5">
      <c r="A1200" s="27">
        <v>1200</v>
      </c>
      <c r="B1200" s="80" t="s">
        <v>1954</v>
      </c>
      <c r="C1200" s="75"/>
      <c r="D1200" s="75" t="s">
        <v>2138</v>
      </c>
      <c r="E1200" s="75" t="s">
        <v>2687</v>
      </c>
      <c r="F1200" s="75" t="s">
        <v>2491</v>
      </c>
      <c r="G1200" s="76" t="s">
        <v>1706</v>
      </c>
      <c r="H1200" s="76" t="s">
        <v>2480</v>
      </c>
      <c r="L1200" s="78" t="s">
        <v>1950</v>
      </c>
      <c r="M1200" s="78" t="s">
        <v>1951</v>
      </c>
      <c r="N1200" s="125" t="s">
        <v>2627</v>
      </c>
      <c r="O1200" s="35">
        <v>8</v>
      </c>
    </row>
    <row r="1201" spans="1:15" ht="25.5">
      <c r="A1201" s="27">
        <v>1201</v>
      </c>
      <c r="B1201" s="80" t="s">
        <v>1954</v>
      </c>
      <c r="C1201" s="75"/>
      <c r="D1201" s="75" t="s">
        <v>2138</v>
      </c>
      <c r="E1201" s="75" t="s">
        <v>2687</v>
      </c>
      <c r="F1201" s="75" t="s">
        <v>2513</v>
      </c>
      <c r="G1201" s="76" t="s">
        <v>1706</v>
      </c>
      <c r="H1201" s="76" t="s">
        <v>2480</v>
      </c>
      <c r="L1201" s="78" t="s">
        <v>1950</v>
      </c>
      <c r="M1201" s="78" t="s">
        <v>1951</v>
      </c>
      <c r="N1201" s="125" t="s">
        <v>122</v>
      </c>
      <c r="O1201" s="35">
        <v>8</v>
      </c>
    </row>
    <row r="1202" spans="1:15" ht="51">
      <c r="A1202" s="27">
        <v>1202</v>
      </c>
      <c r="B1202" s="80" t="s">
        <v>1954</v>
      </c>
      <c r="C1202" s="75"/>
      <c r="D1202" s="75" t="s">
        <v>225</v>
      </c>
      <c r="E1202" s="75" t="s">
        <v>2684</v>
      </c>
      <c r="F1202" s="75" t="s">
        <v>1697</v>
      </c>
      <c r="G1202" s="76" t="s">
        <v>1706</v>
      </c>
      <c r="H1202" s="76" t="s">
        <v>2480</v>
      </c>
      <c r="L1202" s="78" t="s">
        <v>1950</v>
      </c>
      <c r="M1202" s="78" t="s">
        <v>1951</v>
      </c>
      <c r="N1202" s="125" t="s">
        <v>1291</v>
      </c>
      <c r="O1202" s="35">
        <v>10</v>
      </c>
    </row>
    <row r="1203" spans="1:15" ht="76.5">
      <c r="A1203" s="27">
        <v>1203</v>
      </c>
      <c r="B1203" s="80" t="s">
        <v>1954</v>
      </c>
      <c r="C1203" s="75"/>
      <c r="D1203" s="75" t="s">
        <v>1786</v>
      </c>
      <c r="E1203" s="75" t="s">
        <v>1796</v>
      </c>
      <c r="F1203" s="75" t="s">
        <v>2667</v>
      </c>
      <c r="G1203" s="76" t="s">
        <v>1706</v>
      </c>
      <c r="H1203" s="76" t="s">
        <v>2480</v>
      </c>
      <c r="L1203" s="78" t="s">
        <v>1952</v>
      </c>
      <c r="M1203" s="78" t="s">
        <v>2888</v>
      </c>
      <c r="N1203" s="125" t="s">
        <v>1292</v>
      </c>
      <c r="O1203" s="35">
        <v>10</v>
      </c>
    </row>
    <row r="1204" spans="1:15" ht="51">
      <c r="A1204" s="27">
        <v>1204</v>
      </c>
      <c r="B1204" s="80" t="s">
        <v>1954</v>
      </c>
      <c r="C1204" s="75"/>
      <c r="D1204" s="75" t="s">
        <v>1421</v>
      </c>
      <c r="E1204" s="75" t="s">
        <v>219</v>
      </c>
      <c r="F1204" s="75" t="s">
        <v>1697</v>
      </c>
      <c r="G1204" s="76" t="s">
        <v>1706</v>
      </c>
      <c r="H1204" s="76" t="s">
        <v>2135</v>
      </c>
      <c r="L1204" s="78" t="s">
        <v>1953</v>
      </c>
      <c r="M1204" s="78" t="s">
        <v>2888</v>
      </c>
      <c r="N1204" s="125" t="s">
        <v>1373</v>
      </c>
      <c r="O1204" s="35">
        <v>10</v>
      </c>
    </row>
    <row r="1205" spans="1:15" ht="153">
      <c r="A1205" s="27">
        <v>1205</v>
      </c>
      <c r="B1205" s="80" t="s">
        <v>1955</v>
      </c>
      <c r="C1205" s="73"/>
      <c r="D1205" s="73" t="s">
        <v>2513</v>
      </c>
      <c r="E1205" s="73" t="s">
        <v>2491</v>
      </c>
      <c r="F1205" s="73" t="s">
        <v>2665</v>
      </c>
      <c r="G1205" s="74" t="s">
        <v>1706</v>
      </c>
      <c r="H1205" s="74" t="s">
        <v>2480</v>
      </c>
      <c r="L1205" s="77" t="s">
        <v>1956</v>
      </c>
      <c r="M1205" s="77" t="s">
        <v>1957</v>
      </c>
      <c r="N1205" s="125" t="s">
        <v>1371</v>
      </c>
      <c r="O1205" s="35">
        <v>10</v>
      </c>
    </row>
    <row r="1206" spans="1:17" ht="38.25">
      <c r="A1206" s="27">
        <v>1206</v>
      </c>
      <c r="B1206" s="80" t="s">
        <v>1955</v>
      </c>
      <c r="C1206" s="75"/>
      <c r="D1206" s="75" t="s">
        <v>2512</v>
      </c>
      <c r="E1206" s="75" t="s">
        <v>2513</v>
      </c>
      <c r="F1206" s="75" t="s">
        <v>1671</v>
      </c>
      <c r="G1206" s="76" t="s">
        <v>2479</v>
      </c>
      <c r="H1206" s="76" t="s">
        <v>2480</v>
      </c>
      <c r="L1206" s="78" t="s">
        <v>1958</v>
      </c>
      <c r="M1206" s="78" t="s">
        <v>1959</v>
      </c>
      <c r="N1206" s="125" t="s">
        <v>332</v>
      </c>
      <c r="Q1206" s="175">
        <v>1.01</v>
      </c>
    </row>
    <row r="1207" spans="1:15" ht="63.75">
      <c r="A1207" s="27">
        <v>1207</v>
      </c>
      <c r="B1207" s="80" t="s">
        <v>1955</v>
      </c>
      <c r="C1207" s="75"/>
      <c r="D1207" s="75" t="s">
        <v>1416</v>
      </c>
      <c r="E1207" s="75" t="s">
        <v>1782</v>
      </c>
      <c r="F1207" s="75" t="s">
        <v>1790</v>
      </c>
      <c r="G1207" s="76" t="s">
        <v>1706</v>
      </c>
      <c r="H1207" s="76" t="s">
        <v>2480</v>
      </c>
      <c r="L1207" s="78" t="s">
        <v>1960</v>
      </c>
      <c r="M1207" s="78" t="s">
        <v>146</v>
      </c>
      <c r="N1207" s="125" t="s">
        <v>2628</v>
      </c>
      <c r="O1207" s="35">
        <v>10</v>
      </c>
    </row>
    <row r="1208" spans="1:15" ht="38.25">
      <c r="A1208" s="27">
        <v>1208</v>
      </c>
      <c r="B1208" s="80" t="s">
        <v>178</v>
      </c>
      <c r="C1208" s="58"/>
      <c r="D1208" s="58"/>
      <c r="E1208" s="73" t="s">
        <v>2491</v>
      </c>
      <c r="F1208" s="73" t="s">
        <v>2499</v>
      </c>
      <c r="G1208" s="74" t="s">
        <v>1706</v>
      </c>
      <c r="H1208" s="74" t="s">
        <v>2480</v>
      </c>
      <c r="L1208" s="77" t="s">
        <v>536</v>
      </c>
      <c r="M1208" s="77" t="s">
        <v>1462</v>
      </c>
      <c r="N1208" s="125" t="s">
        <v>3124</v>
      </c>
      <c r="O1208" s="35">
        <v>10</v>
      </c>
    </row>
    <row r="1209" spans="1:17" ht="25.5">
      <c r="A1209" s="27">
        <v>1209</v>
      </c>
      <c r="B1209" s="79" t="s">
        <v>178</v>
      </c>
      <c r="C1209" s="58"/>
      <c r="D1209" s="58"/>
      <c r="E1209" s="75" t="s">
        <v>2491</v>
      </c>
      <c r="F1209" s="75" t="s">
        <v>2482</v>
      </c>
      <c r="G1209" s="76" t="s">
        <v>2479</v>
      </c>
      <c r="H1209" s="76" t="s">
        <v>2485</v>
      </c>
      <c r="L1209" s="78" t="s">
        <v>1463</v>
      </c>
      <c r="M1209" s="78" t="s">
        <v>1464</v>
      </c>
      <c r="N1209" s="125" t="s">
        <v>332</v>
      </c>
      <c r="Q1209" s="175">
        <v>1.01</v>
      </c>
    </row>
    <row r="1210" spans="1:15" ht="38.25">
      <c r="A1210" s="27">
        <v>1210</v>
      </c>
      <c r="B1210" s="80" t="s">
        <v>178</v>
      </c>
      <c r="C1210" s="58"/>
      <c r="D1210" s="58"/>
      <c r="E1210" s="75" t="s">
        <v>822</v>
      </c>
      <c r="F1210" s="75"/>
      <c r="G1210" s="76" t="s">
        <v>1706</v>
      </c>
      <c r="H1210" s="76" t="s">
        <v>2480</v>
      </c>
      <c r="L1210" s="78" t="s">
        <v>1465</v>
      </c>
      <c r="M1210" s="78" t="s">
        <v>1466</v>
      </c>
      <c r="N1210" s="125" t="s">
        <v>3124</v>
      </c>
      <c r="O1210" s="35">
        <v>10</v>
      </c>
    </row>
    <row r="1211" ht="12.75">
      <c r="N1211" s="40"/>
    </row>
    <row r="1212" ht="12.75">
      <c r="N1212" s="40"/>
    </row>
    <row r="1213" ht="12.75">
      <c r="N1213" s="40"/>
    </row>
    <row r="1214" ht="12.75">
      <c r="N1214" s="40"/>
    </row>
    <row r="1215" ht="12.75">
      <c r="N1215" s="40"/>
    </row>
    <row r="1216" ht="12.75">
      <c r="N1216" s="40"/>
    </row>
    <row r="1217" ht="12.75">
      <c r="N1217" s="40"/>
    </row>
    <row r="1218" ht="12.75">
      <c r="N1218" s="40"/>
    </row>
    <row r="1219" ht="12.75">
      <c r="N1219" s="40"/>
    </row>
    <row r="1220" ht="12.75">
      <c r="N1220" s="40"/>
    </row>
    <row r="1221" ht="12.75">
      <c r="N1221" s="40"/>
    </row>
    <row r="1222" ht="12.75">
      <c r="N1222" s="40"/>
    </row>
    <row r="1223" ht="12.75">
      <c r="N1223" s="40"/>
    </row>
    <row r="1224" ht="12.75">
      <c r="N1224" s="40"/>
    </row>
    <row r="1225" ht="12.75">
      <c r="N1225" s="40"/>
    </row>
    <row r="1226" ht="12.75">
      <c r="N1226" s="40"/>
    </row>
    <row r="1227" ht="12.75">
      <c r="N1227" s="40"/>
    </row>
    <row r="1228" ht="12.75">
      <c r="N1228" s="40"/>
    </row>
    <row r="1229" ht="12.75">
      <c r="N1229" s="40"/>
    </row>
    <row r="1230" ht="12.75">
      <c r="N1230" s="40"/>
    </row>
    <row r="1231" ht="12.75">
      <c r="N1231" s="40"/>
    </row>
    <row r="1232" ht="12.75">
      <c r="N1232" s="40"/>
    </row>
    <row r="1233" ht="12.75">
      <c r="N1233" s="40"/>
    </row>
    <row r="1234" ht="12.75">
      <c r="N1234" s="40"/>
    </row>
    <row r="1235" ht="12.75">
      <c r="N1235" s="40"/>
    </row>
    <row r="1236" ht="12.75">
      <c r="N1236" s="40"/>
    </row>
    <row r="1237" ht="12.75">
      <c r="N1237" s="40"/>
    </row>
    <row r="1238" ht="12.75">
      <c r="N1238" s="40"/>
    </row>
    <row r="1239" ht="12.75">
      <c r="N1239" s="40"/>
    </row>
    <row r="1240" ht="12.75">
      <c r="N1240" s="40"/>
    </row>
    <row r="1241" ht="12.75">
      <c r="N1241" s="40"/>
    </row>
    <row r="1242" ht="12.75">
      <c r="N1242" s="40"/>
    </row>
    <row r="1243" ht="12.75">
      <c r="N1243" s="40"/>
    </row>
    <row r="1244" ht="12.75">
      <c r="N1244" s="40"/>
    </row>
    <row r="1245" ht="12.75">
      <c r="N1245" s="40"/>
    </row>
    <row r="1246" ht="12.75">
      <c r="N1246" s="40"/>
    </row>
    <row r="1247" ht="12.75">
      <c r="N1247" s="40"/>
    </row>
    <row r="1248" ht="12.75">
      <c r="N1248" s="40"/>
    </row>
    <row r="1249" ht="12.75">
      <c r="N1249" s="40"/>
    </row>
    <row r="1250" ht="12.75">
      <c r="N1250" s="40"/>
    </row>
    <row r="1251" ht="12.75">
      <c r="N1251" s="40"/>
    </row>
    <row r="1252" ht="12.75">
      <c r="N1252" s="40"/>
    </row>
    <row r="1253" ht="12.75">
      <c r="N1253" s="40"/>
    </row>
    <row r="1254" ht="12.75">
      <c r="N1254" s="40"/>
    </row>
    <row r="1255" ht="12.75">
      <c r="N1255" s="40"/>
    </row>
    <row r="1256" ht="12.75">
      <c r="N1256" s="40"/>
    </row>
    <row r="1257" ht="12.75">
      <c r="N1257" s="40"/>
    </row>
    <row r="1258" ht="12.75">
      <c r="N1258" s="40"/>
    </row>
    <row r="1259" ht="12.75">
      <c r="N1259" s="40"/>
    </row>
    <row r="1260" ht="12.75">
      <c r="N1260" s="40"/>
    </row>
    <row r="1261" ht="12.75">
      <c r="N1261" s="40"/>
    </row>
    <row r="1262" ht="12.75">
      <c r="N1262" s="40"/>
    </row>
    <row r="1263" ht="12.75">
      <c r="N1263" s="40"/>
    </row>
    <row r="1264" ht="12.75">
      <c r="N1264" s="40"/>
    </row>
    <row r="1265" ht="12.75">
      <c r="N1265" s="40"/>
    </row>
    <row r="1266" ht="12.75">
      <c r="N1266" s="40"/>
    </row>
    <row r="1267" ht="12.75">
      <c r="N1267" s="40"/>
    </row>
    <row r="1268" ht="12.75">
      <c r="N1268" s="40"/>
    </row>
    <row r="1269" ht="12.75">
      <c r="N1269" s="40"/>
    </row>
    <row r="1270" ht="12.75">
      <c r="N1270" s="40"/>
    </row>
    <row r="1271" ht="12.75">
      <c r="N1271" s="40"/>
    </row>
    <row r="1272" ht="12.75">
      <c r="N1272" s="40"/>
    </row>
    <row r="1273" ht="12.75">
      <c r="N1273" s="40"/>
    </row>
    <row r="1274" ht="12.75">
      <c r="N1274" s="40"/>
    </row>
    <row r="1275" ht="12.75">
      <c r="N1275" s="40"/>
    </row>
    <row r="1276" ht="12.75">
      <c r="N1276" s="40"/>
    </row>
    <row r="1277" ht="12.75">
      <c r="N1277" s="40"/>
    </row>
    <row r="1278" ht="12.75">
      <c r="N1278" s="40"/>
    </row>
    <row r="1279" ht="12.75">
      <c r="N1279" s="40"/>
    </row>
    <row r="1280" ht="12.75">
      <c r="N1280" s="40"/>
    </row>
    <row r="1281" ht="12.75">
      <c r="N1281" s="40"/>
    </row>
    <row r="1282" ht="12.75">
      <c r="N1282" s="40"/>
    </row>
    <row r="1283" ht="12.75">
      <c r="N1283" s="40"/>
    </row>
    <row r="1284" ht="12.75">
      <c r="N1284" s="40"/>
    </row>
    <row r="1285" ht="12.75">
      <c r="N1285" s="40"/>
    </row>
    <row r="1286" ht="12.75">
      <c r="N1286" s="40"/>
    </row>
    <row r="1287" ht="12.75">
      <c r="N1287" s="40"/>
    </row>
    <row r="1288" ht="12.75">
      <c r="N1288" s="40"/>
    </row>
    <row r="1289" ht="12.75">
      <c r="N1289" s="40"/>
    </row>
    <row r="1290" ht="12.75">
      <c r="N1290" s="40"/>
    </row>
  </sheetData>
  <autoFilter ref="B3:U1290"/>
  <mergeCells count="1">
    <mergeCell ref="B2:M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E36"/>
  <sheetViews>
    <sheetView workbookViewId="0" topLeftCell="A1">
      <selection activeCell="B10" sqref="B10"/>
    </sheetView>
  </sheetViews>
  <sheetFormatPr defaultColWidth="9.140625" defaultRowHeight="12.75"/>
  <cols>
    <col min="1" max="1" width="36.28125" style="22" customWidth="1"/>
    <col min="2" max="2" width="21.28125" style="22" customWidth="1"/>
    <col min="3" max="3" width="11.140625" style="22" customWidth="1"/>
    <col min="4" max="4" width="11.8515625" style="20" customWidth="1"/>
    <col min="5" max="5" width="16.140625" style="20" customWidth="1"/>
  </cols>
  <sheetData>
    <row r="1" spans="1:5" ht="12.75">
      <c r="A1" s="21" t="s">
        <v>179</v>
      </c>
      <c r="B1" s="20"/>
      <c r="C1" s="20"/>
      <c r="D1" s="42"/>
      <c r="E1" s="43"/>
    </row>
    <row r="2" spans="1:5" ht="12.75">
      <c r="A2" s="19"/>
      <c r="B2" s="20"/>
      <c r="C2" s="20"/>
      <c r="D2" s="42"/>
      <c r="E2" s="43"/>
    </row>
    <row r="3" spans="1:5" ht="12.75">
      <c r="A3" s="21" t="s">
        <v>180</v>
      </c>
      <c r="B3" s="65" t="s">
        <v>621</v>
      </c>
      <c r="C3" s="65" t="s">
        <v>649</v>
      </c>
      <c r="D3" s="65" t="s">
        <v>622</v>
      </c>
      <c r="E3" s="43"/>
    </row>
    <row r="4" spans="1:5" ht="12.75">
      <c r="A4" s="66" t="s">
        <v>1700</v>
      </c>
      <c r="B4" s="20">
        <f>COUNTIF(LB102Comments!D4:D752,A4)</f>
        <v>9</v>
      </c>
      <c r="C4" s="20"/>
      <c r="D4" s="42"/>
      <c r="E4" s="44">
        <f aca="true" t="shared" si="0" ref="E4:E10">IF(B4=0,1,C4/B4)</f>
        <v>0</v>
      </c>
    </row>
    <row r="5" spans="1:5" ht="12.75">
      <c r="A5" s="66" t="s">
        <v>775</v>
      </c>
      <c r="B5" s="20">
        <f>COUNTIF(LB102Comments!D4:D752,A5)</f>
        <v>2</v>
      </c>
      <c r="C5" s="20"/>
      <c r="D5" s="42"/>
      <c r="E5" s="44"/>
    </row>
    <row r="6" spans="1:5" ht="12.75">
      <c r="A6" s="66" t="s">
        <v>2681</v>
      </c>
      <c r="B6" s="20">
        <f>COUNTIF(LB102Comments!D4:D752,A6)</f>
        <v>1</v>
      </c>
      <c r="C6" s="20"/>
      <c r="D6" s="42"/>
      <c r="E6" s="44">
        <f t="shared" si="0"/>
        <v>0</v>
      </c>
    </row>
    <row r="7" spans="1:5" ht="12.75">
      <c r="A7" s="66" t="s">
        <v>2507</v>
      </c>
      <c r="B7" s="20">
        <f>COUNTIF(LB102Comments!D4:D752,A7)</f>
        <v>2</v>
      </c>
      <c r="C7" s="20"/>
      <c r="D7" s="42"/>
      <c r="E7" s="44">
        <f t="shared" si="0"/>
        <v>0</v>
      </c>
    </row>
    <row r="8" spans="1:5" ht="12.75">
      <c r="A8" s="66" t="s">
        <v>2513</v>
      </c>
      <c r="B8" s="20">
        <f>COUNTIF(LB102Comments!D4:D752,A8)</f>
        <v>7</v>
      </c>
      <c r="C8" s="20"/>
      <c r="D8" s="42"/>
      <c r="E8" s="44">
        <f t="shared" si="0"/>
        <v>0</v>
      </c>
    </row>
    <row r="9" spans="1:5" ht="12.75">
      <c r="A9" s="66" t="s">
        <v>2477</v>
      </c>
      <c r="B9" s="20">
        <f>COUNTIF(LB102Comments!D4:D752,"4*")</f>
        <v>2</v>
      </c>
      <c r="C9" s="20"/>
      <c r="D9" s="42"/>
      <c r="E9" s="44">
        <f t="shared" si="0"/>
        <v>0</v>
      </c>
    </row>
    <row r="10" spans="1:5" ht="12.75">
      <c r="A10" s="66" t="s">
        <v>2518</v>
      </c>
      <c r="B10" s="20">
        <f>COUNTIF(LB102Comments!D4:D752,"5*")</f>
        <v>134</v>
      </c>
      <c r="C10" s="20"/>
      <c r="D10" s="42"/>
      <c r="E10" s="44">
        <f t="shared" si="0"/>
        <v>0</v>
      </c>
    </row>
    <row r="11" spans="1:5" ht="12.75">
      <c r="A11" s="66" t="s">
        <v>660</v>
      </c>
      <c r="B11" s="20">
        <f>COUNTIF(LB102Comments!D4:D1209,"6*")</f>
        <v>22</v>
      </c>
      <c r="C11" s="20"/>
      <c r="D11" s="42"/>
      <c r="E11" s="44"/>
    </row>
    <row r="12" spans="1:5" ht="12.75">
      <c r="A12" s="66" t="s">
        <v>2478</v>
      </c>
      <c r="B12" s="20">
        <f>COUNTIF(LB102Comments!D4:D1209,"7*")</f>
        <v>115</v>
      </c>
      <c r="C12" s="20"/>
      <c r="D12" s="42"/>
      <c r="E12" s="44">
        <f>IF(B12=0,1,C12/B12)</f>
        <v>0</v>
      </c>
    </row>
    <row r="13" spans="1:5" ht="12.75">
      <c r="A13" s="66" t="s">
        <v>665</v>
      </c>
      <c r="B13" s="20">
        <f>COUNTIF(LB102Comments!D4:D752,A13)</f>
        <v>0</v>
      </c>
      <c r="C13" s="20"/>
      <c r="D13" s="42"/>
      <c r="E13" s="44"/>
    </row>
    <row r="14" spans="1:5" ht="12.75">
      <c r="A14" s="66" t="s">
        <v>3556</v>
      </c>
      <c r="B14" s="20">
        <f>COUNTIF(LB102Comments!D4:D752,"8.1*")</f>
        <v>2</v>
      </c>
      <c r="C14" s="20"/>
      <c r="D14" s="42"/>
      <c r="E14" s="44"/>
    </row>
    <row r="15" spans="1:5" ht="12.75">
      <c r="A15" s="66" t="s">
        <v>3926</v>
      </c>
      <c r="B15" s="20">
        <f>COUNTIF(LB102Comments!D4:D752,"8.2*")</f>
        <v>1</v>
      </c>
      <c r="C15" s="20"/>
      <c r="D15" s="42"/>
      <c r="E15" s="44"/>
    </row>
    <row r="16" spans="1:5" ht="12.75">
      <c r="A16" s="66" t="s">
        <v>218</v>
      </c>
      <c r="B16" s="20">
        <f>COUNTIF(LB102Comments!D4:D752,"8.3*")</f>
        <v>139</v>
      </c>
      <c r="C16" s="20"/>
      <c r="D16" s="42"/>
      <c r="E16" s="44"/>
    </row>
    <row r="17" spans="1:5" ht="12.75">
      <c r="A17" s="66" t="s">
        <v>3557</v>
      </c>
      <c r="B17" s="20">
        <f>COUNTIF(LB102Comments!D4:D752,"8.4*")</f>
        <v>113</v>
      </c>
      <c r="C17" s="20"/>
      <c r="D17" s="42"/>
      <c r="E17" s="44"/>
    </row>
    <row r="18" spans="1:5" ht="12.75">
      <c r="A18" s="66" t="s">
        <v>3558</v>
      </c>
      <c r="B18" s="20">
        <f>COUNTIF(LB102Comments!D4:D752,"8.5*")</f>
        <v>79</v>
      </c>
      <c r="C18" s="20"/>
      <c r="D18" s="42"/>
      <c r="E18" s="44"/>
    </row>
    <row r="19" spans="1:5" ht="12.75">
      <c r="A19" s="66" t="s">
        <v>778</v>
      </c>
      <c r="B19" s="20">
        <f>COUNTIF(LB102Comments!D4:D752,"8.6*")</f>
        <v>2</v>
      </c>
      <c r="C19" s="20"/>
      <c r="D19" s="42"/>
      <c r="E19" s="44"/>
    </row>
    <row r="20" spans="1:5" ht="12.75">
      <c r="A20" s="66" t="s">
        <v>3559</v>
      </c>
      <c r="B20" s="20">
        <f>COUNTIF(LB102Comments!D4:D752,"8.7*")</f>
        <v>35</v>
      </c>
      <c r="C20" s="20"/>
      <c r="D20" s="42"/>
      <c r="E20" s="44"/>
    </row>
    <row r="21" spans="1:5" ht="12.75">
      <c r="A21" s="66" t="s">
        <v>181</v>
      </c>
      <c r="B21" s="20">
        <f>COUNTIF(LB102Comments!D4:D1209,"A*")</f>
        <v>16</v>
      </c>
      <c r="C21" s="20"/>
      <c r="D21" s="42"/>
      <c r="E21" s="44">
        <f>IF(B21=0,1,C21/B21)</f>
        <v>0</v>
      </c>
    </row>
    <row r="22" spans="1:5" ht="12.75">
      <c r="A22" s="66" t="s">
        <v>1314</v>
      </c>
      <c r="B22" s="20">
        <f>COUNTIF(LB102Comments!D4:D1209,"*D*")</f>
        <v>19</v>
      </c>
      <c r="C22" s="20"/>
      <c r="D22" s="42"/>
      <c r="E22" s="44"/>
    </row>
    <row r="23" spans="1:5" ht="12.75">
      <c r="A23" s="64" t="s">
        <v>1315</v>
      </c>
      <c r="B23" s="20">
        <f>COUNTIF(LB102Comments!D4:D1209,"H*")</f>
        <v>6</v>
      </c>
      <c r="C23" s="70"/>
      <c r="D23" s="42"/>
      <c r="E23" s="44"/>
    </row>
    <row r="24" spans="1:5" ht="12.75">
      <c r="A24" s="64" t="s">
        <v>3251</v>
      </c>
      <c r="B24" s="20">
        <f>COUNTIF(LB102Comments!D4:D1209,"Figure*")</f>
        <v>3</v>
      </c>
      <c r="C24" s="20"/>
      <c r="D24" s="42"/>
      <c r="E24" s="43"/>
    </row>
    <row r="25" spans="1:5" ht="12.75">
      <c r="A25" s="64" t="s">
        <v>182</v>
      </c>
      <c r="B25" s="20">
        <f>749-(SUM(B4:B24))</f>
        <v>40</v>
      </c>
      <c r="C25" s="20"/>
      <c r="D25" s="42"/>
      <c r="E25" s="43"/>
    </row>
    <row r="26" spans="1:5" ht="12.75">
      <c r="A26" s="64" t="s">
        <v>621</v>
      </c>
      <c r="B26" s="20">
        <f>SUM(B4:B25)</f>
        <v>749</v>
      </c>
      <c r="C26" s="20"/>
      <c r="D26" s="42"/>
      <c r="E26" s="43"/>
    </row>
    <row r="27" spans="2:5" ht="12.75">
      <c r="B27" s="20"/>
      <c r="C27" s="20"/>
      <c r="D27" s="42"/>
      <c r="E27" s="43"/>
    </row>
    <row r="28" spans="2:5" ht="12.75">
      <c r="B28" s="20"/>
      <c r="C28" s="20"/>
      <c r="D28" s="42"/>
      <c r="E28" s="43"/>
    </row>
    <row r="29" spans="2:5" ht="12.75">
      <c r="B29" s="20"/>
      <c r="C29" s="20"/>
      <c r="D29" s="42"/>
      <c r="E29" s="43"/>
    </row>
    <row r="30" spans="2:5" ht="12.75">
      <c r="B30" s="20"/>
      <c r="C30" s="20"/>
      <c r="D30" s="42"/>
      <c r="E30" s="43"/>
    </row>
    <row r="31" spans="2:5" ht="12.75">
      <c r="B31" s="20"/>
      <c r="C31" s="20"/>
      <c r="D31" s="42"/>
      <c r="E31" s="43"/>
    </row>
    <row r="32" spans="2:5" ht="12.75">
      <c r="B32" s="20"/>
      <c r="C32" s="20"/>
      <c r="D32" s="42"/>
      <c r="E32" s="43"/>
    </row>
    <row r="33" spans="2:5" ht="12.75">
      <c r="B33" s="20"/>
      <c r="C33" s="20"/>
      <c r="D33" s="42"/>
      <c r="E33" s="43"/>
    </row>
    <row r="34" spans="2:5" ht="12.75">
      <c r="B34" s="20"/>
      <c r="C34" s="20"/>
      <c r="D34" s="42"/>
      <c r="E34" s="43"/>
    </row>
    <row r="35" spans="3:5" ht="12.75">
      <c r="C35" s="20"/>
      <c r="E35" s="42"/>
    </row>
    <row r="36" spans="3:5" ht="12.75">
      <c r="C36" s="20"/>
      <c r="E36" s="4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10"/>
  <sheetViews>
    <sheetView workbookViewId="0" topLeftCell="A1">
      <selection activeCell="B6" sqref="B6"/>
    </sheetView>
  </sheetViews>
  <sheetFormatPr defaultColWidth="9.140625" defaultRowHeight="12.75"/>
  <cols>
    <col min="1" max="1" width="38.00390625" style="0" customWidth="1"/>
  </cols>
  <sheetData>
    <row r="1" spans="1:2" ht="12.75">
      <c r="A1" s="71" t="s">
        <v>3195</v>
      </c>
      <c r="B1" s="71" t="s">
        <v>3196</v>
      </c>
    </row>
    <row r="3" spans="1:2" ht="12.75">
      <c r="A3" t="s">
        <v>3200</v>
      </c>
      <c r="B3">
        <f>COUNTIF(LB102Comments!N4:N752,"")</f>
        <v>301</v>
      </c>
    </row>
    <row r="4" spans="1:2" ht="12.75">
      <c r="A4" t="s">
        <v>331</v>
      </c>
      <c r="B4">
        <f>COUNTIF(LB102Comments!G4:G752,"E")</f>
        <v>462</v>
      </c>
    </row>
    <row r="5" spans="1:2" ht="12.75">
      <c r="A5" t="s">
        <v>1858</v>
      </c>
      <c r="B5">
        <f>COUNTIF(LB102Comments!G4:G752,"T")</f>
        <v>283</v>
      </c>
    </row>
    <row r="6" ht="12.75">
      <c r="A6" s="55" t="s">
        <v>3198</v>
      </c>
    </row>
    <row r="7" ht="12.75">
      <c r="A7" t="s">
        <v>3197</v>
      </c>
    </row>
    <row r="8" ht="12.75">
      <c r="A8" t="s">
        <v>3199</v>
      </c>
    </row>
    <row r="9" ht="12.75">
      <c r="A9" t="s">
        <v>3199</v>
      </c>
    </row>
    <row r="10" ht="12.75">
      <c r="A10" t="s">
        <v>1859</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7" sqref="B7"/>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45" t="s">
        <v>626</v>
      </c>
      <c r="B1" s="45" t="s">
        <v>627</v>
      </c>
      <c r="C1" s="63" t="s">
        <v>639</v>
      </c>
      <c r="D1" s="45" t="s">
        <v>655</v>
      </c>
      <c r="E1" s="45" t="s">
        <v>640</v>
      </c>
    </row>
    <row r="2" spans="1:5" ht="63.75">
      <c r="A2" s="56">
        <v>1</v>
      </c>
      <c r="B2" s="55" t="s">
        <v>255</v>
      </c>
      <c r="C2" s="55" t="s">
        <v>256</v>
      </c>
      <c r="D2" s="55"/>
      <c r="E2" s="55"/>
    </row>
    <row r="3" spans="1:5" ht="38.25">
      <c r="A3" s="56">
        <v>2</v>
      </c>
      <c r="B3" s="55" t="s">
        <v>3991</v>
      </c>
      <c r="C3" s="55">
        <v>86</v>
      </c>
      <c r="D3" s="55"/>
      <c r="E3" s="55"/>
    </row>
    <row r="4" spans="1:5" ht="25.5">
      <c r="A4" s="56">
        <v>3</v>
      </c>
      <c r="B4" s="55" t="s">
        <v>165</v>
      </c>
      <c r="C4" s="55">
        <v>73</v>
      </c>
      <c r="D4" s="55"/>
      <c r="E4" s="67"/>
    </row>
    <row r="5" spans="1:5" ht="38.25">
      <c r="A5" s="56">
        <v>4</v>
      </c>
      <c r="B5" s="55" t="s">
        <v>3951</v>
      </c>
      <c r="C5" s="55">
        <v>106</v>
      </c>
      <c r="D5" s="55" t="s">
        <v>3952</v>
      </c>
      <c r="E5" s="55"/>
    </row>
    <row r="6" spans="1:5" ht="25.5">
      <c r="A6" s="56">
        <v>5</v>
      </c>
      <c r="B6" s="55" t="s">
        <v>3956</v>
      </c>
      <c r="C6" s="55" t="s">
        <v>3955</v>
      </c>
      <c r="D6" s="55"/>
      <c r="E6" s="55"/>
    </row>
    <row r="7" spans="1:5" ht="25.5">
      <c r="A7" s="56">
        <v>6</v>
      </c>
      <c r="B7" s="55" t="s">
        <v>3957</v>
      </c>
      <c r="C7" s="55">
        <v>124</v>
      </c>
      <c r="D7" s="55"/>
      <c r="E7" s="55"/>
    </row>
    <row r="8" spans="1:5" ht="12.75">
      <c r="A8" s="56"/>
      <c r="B8" s="55"/>
      <c r="C8" s="55"/>
      <c r="D8" s="55"/>
      <c r="E8" s="55"/>
    </row>
    <row r="9" spans="1:5" ht="12.75">
      <c r="A9" s="56"/>
      <c r="B9" s="55"/>
      <c r="C9" s="55"/>
      <c r="D9" s="55"/>
      <c r="E9" s="55"/>
    </row>
    <row r="10" spans="1:5" ht="12.75">
      <c r="A10" s="56"/>
      <c r="B10" s="55"/>
      <c r="C10" s="55"/>
      <c r="D10" s="55"/>
      <c r="E10" s="55"/>
    </row>
    <row r="11" spans="1:5" ht="12.75">
      <c r="A11" s="56"/>
      <c r="B11" s="55"/>
      <c r="C11" s="55"/>
      <c r="D11" s="55"/>
      <c r="E11" s="55"/>
    </row>
    <row r="12" spans="1:5" ht="12.75">
      <c r="A12" s="56"/>
      <c r="B12" s="55"/>
      <c r="C12" s="55"/>
      <c r="D12" s="55"/>
      <c r="E12" s="55"/>
    </row>
    <row r="13" spans="1:5" ht="12.75">
      <c r="A13" s="56"/>
      <c r="B13" s="55"/>
      <c r="C13" s="55"/>
      <c r="D13" s="55"/>
      <c r="E13" s="55"/>
    </row>
    <row r="14" spans="1:5" ht="12.75">
      <c r="A14" s="56"/>
      <c r="B14" s="55"/>
      <c r="C14" s="55"/>
      <c r="D14" s="55"/>
      <c r="E14" s="55"/>
    </row>
    <row r="15" spans="1:5" ht="12.75">
      <c r="A15" s="56"/>
      <c r="B15" s="55"/>
      <c r="C15" s="55"/>
      <c r="D15" s="55"/>
      <c r="E15" s="55"/>
    </row>
    <row r="16" spans="1:5" ht="12.75">
      <c r="A16" s="56"/>
      <c r="B16" s="55"/>
      <c r="C16" s="55"/>
      <c r="D16" s="55"/>
      <c r="E16" s="55"/>
    </row>
    <row r="17" spans="1:5" ht="12.75">
      <c r="A17" s="56"/>
      <c r="B17" s="55"/>
      <c r="C17" s="55"/>
      <c r="D17" s="55"/>
      <c r="E17" s="55"/>
    </row>
    <row r="18" spans="1:5" ht="12.75">
      <c r="A18" s="56"/>
      <c r="B18" s="55"/>
      <c r="C18" s="55"/>
      <c r="D18" s="55"/>
      <c r="E18" s="55"/>
    </row>
    <row r="19" spans="1:5" ht="12.75">
      <c r="A19" s="56"/>
      <c r="B19" s="55"/>
      <c r="C19" s="55"/>
      <c r="D19" s="55"/>
      <c r="E19" s="55"/>
    </row>
    <row r="20" spans="1:5" ht="12.75">
      <c r="A20" s="56"/>
      <c r="B20" s="55"/>
      <c r="C20" s="55"/>
      <c r="D20" s="55"/>
      <c r="E20" s="55"/>
    </row>
    <row r="21" spans="1:5" ht="12.75">
      <c r="A21" s="56"/>
      <c r="B21" s="55"/>
      <c r="C21" s="178"/>
      <c r="D21" s="55"/>
      <c r="E21" s="55"/>
    </row>
    <row r="22" spans="1:5" ht="12.75">
      <c r="A22" s="56"/>
      <c r="B22" s="55"/>
      <c r="C22" s="55"/>
      <c r="D22" s="55"/>
      <c r="E22" s="55"/>
    </row>
    <row r="23" spans="1:5" ht="12.75">
      <c r="A23" s="56"/>
      <c r="B23" s="55"/>
      <c r="C23" s="55"/>
      <c r="D23" s="55"/>
      <c r="E23" s="55"/>
    </row>
    <row r="24" spans="1:5" ht="12.75">
      <c r="A24" s="56"/>
      <c r="B24" s="55"/>
      <c r="C24" s="55"/>
      <c r="D24" s="55"/>
      <c r="E24" s="55"/>
    </row>
    <row r="25" spans="1:5" ht="12.75">
      <c r="A25" s="56"/>
      <c r="B25" s="55"/>
      <c r="C25" s="55"/>
      <c r="D25" s="55"/>
      <c r="E25" s="55"/>
    </row>
    <row r="26" spans="1:5" ht="12.75">
      <c r="A26" s="56"/>
      <c r="B26" s="55"/>
      <c r="C26" s="55"/>
      <c r="D26" s="55"/>
      <c r="E26" s="55"/>
    </row>
    <row r="27" ht="12.75">
      <c r="B27" s="68"/>
    </row>
    <row r="28" ht="12.75">
      <c r="B28" s="69"/>
    </row>
  </sheetData>
  <printOptions/>
  <pageMargins left="0.75" right="0.75" top="1" bottom="1" header="0.5" footer="0.5"/>
  <pageSetup fitToHeight="10"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Sheet51"/>
  <dimension ref="A1:C66"/>
  <sheetViews>
    <sheetView workbookViewId="0" topLeftCell="A32">
      <selection activeCell="C2" sqref="C2"/>
    </sheetView>
  </sheetViews>
  <sheetFormatPr defaultColWidth="9.140625" defaultRowHeight="12.75"/>
  <cols>
    <col min="3" max="3" width="101.00390625" style="0" customWidth="1"/>
  </cols>
  <sheetData>
    <row r="1" ht="15.75">
      <c r="A1" s="9" t="s">
        <v>636</v>
      </c>
    </row>
    <row r="2" spans="1:3" ht="15.75">
      <c r="A2" s="143" t="s">
        <v>2387</v>
      </c>
      <c r="B2" s="144"/>
      <c r="C2" s="145"/>
    </row>
    <row r="3" spans="1:3" ht="12.75">
      <c r="A3" s="146"/>
      <c r="B3" s="144" t="s">
        <v>2491</v>
      </c>
      <c r="C3" s="147" t="s">
        <v>2388</v>
      </c>
    </row>
    <row r="4" spans="1:3" ht="12.75">
      <c r="A4" s="146"/>
      <c r="B4" s="144" t="s">
        <v>2507</v>
      </c>
      <c r="C4" s="147" t="s">
        <v>2389</v>
      </c>
    </row>
    <row r="5" spans="1:3" ht="12.75">
      <c r="A5" s="146"/>
      <c r="B5" s="144" t="s">
        <v>2513</v>
      </c>
      <c r="C5" s="147" t="s">
        <v>2390</v>
      </c>
    </row>
    <row r="6" spans="1:3" ht="12.75">
      <c r="A6" s="146"/>
      <c r="B6" s="144" t="s">
        <v>2477</v>
      </c>
      <c r="C6" s="147" t="s">
        <v>2391</v>
      </c>
    </row>
    <row r="7" spans="1:3" ht="12.75">
      <c r="A7" s="146"/>
      <c r="B7" s="144" t="s">
        <v>2518</v>
      </c>
      <c r="C7" s="147" t="s">
        <v>2392</v>
      </c>
    </row>
    <row r="8" spans="1:3" ht="12.75">
      <c r="A8" s="146"/>
      <c r="B8" s="144" t="s">
        <v>1672</v>
      </c>
      <c r="C8" s="147" t="s">
        <v>2393</v>
      </c>
    </row>
    <row r="9" spans="1:3" ht="12.75">
      <c r="A9" s="146"/>
      <c r="B9" s="144"/>
      <c r="C9" s="145"/>
    </row>
    <row r="10" spans="1:3" ht="15.75">
      <c r="A10" s="148" t="s">
        <v>2394</v>
      </c>
      <c r="B10" s="149"/>
      <c r="C10" s="145"/>
    </row>
    <row r="11" spans="1:3" ht="12.75">
      <c r="A11" s="10"/>
      <c r="B11" s="149" t="s">
        <v>2478</v>
      </c>
      <c r="C11" s="147" t="s">
        <v>1890</v>
      </c>
    </row>
    <row r="12" spans="1:3" ht="12.75">
      <c r="A12" s="10"/>
      <c r="B12" s="149" t="s">
        <v>2483</v>
      </c>
      <c r="C12" s="147" t="s">
        <v>2724</v>
      </c>
    </row>
    <row r="13" spans="1:3" ht="12.75">
      <c r="A13" s="10"/>
      <c r="B13" s="149" t="s">
        <v>2499</v>
      </c>
      <c r="C13" s="147" t="s">
        <v>2725</v>
      </c>
    </row>
    <row r="14" spans="1:3" ht="12.75">
      <c r="A14" s="10"/>
      <c r="B14" s="149" t="s">
        <v>2482</v>
      </c>
      <c r="C14" s="147" t="s">
        <v>2726</v>
      </c>
    </row>
    <row r="15" spans="1:3" ht="12.75">
      <c r="A15" s="10"/>
      <c r="B15" s="149" t="s">
        <v>1690</v>
      </c>
      <c r="C15" s="147" t="s">
        <v>2727</v>
      </c>
    </row>
    <row r="16" spans="2:3" ht="12.75">
      <c r="B16" s="56">
        <v>12</v>
      </c>
      <c r="C16" s="147" t="s">
        <v>2728</v>
      </c>
    </row>
    <row r="17" spans="2:3" ht="12.75">
      <c r="B17" s="56">
        <v>13</v>
      </c>
      <c r="C17" s="145" t="s">
        <v>2729</v>
      </c>
    </row>
    <row r="18" spans="2:3" ht="12.75">
      <c r="B18" s="56">
        <v>14</v>
      </c>
      <c r="C18" s="145" t="s">
        <v>2730</v>
      </c>
    </row>
    <row r="19" spans="2:3" ht="12.75">
      <c r="B19" s="56">
        <v>15</v>
      </c>
      <c r="C19" s="145" t="s">
        <v>2731</v>
      </c>
    </row>
    <row r="20" spans="2:3" ht="12.75">
      <c r="B20" s="56">
        <v>16</v>
      </c>
      <c r="C20" s="145" t="s">
        <v>2732</v>
      </c>
    </row>
    <row r="21" spans="2:3" ht="12.75">
      <c r="B21" s="56">
        <v>17</v>
      </c>
      <c r="C21" s="145" t="s">
        <v>2728</v>
      </c>
    </row>
    <row r="22" spans="2:3" ht="12.75">
      <c r="B22" s="56">
        <v>18</v>
      </c>
      <c r="C22" s="145" t="s">
        <v>2733</v>
      </c>
    </row>
    <row r="23" spans="2:3" ht="12.75">
      <c r="B23" s="56">
        <v>19</v>
      </c>
      <c r="C23" s="145" t="s">
        <v>2734</v>
      </c>
    </row>
    <row r="24" spans="2:3" ht="12.75">
      <c r="B24" s="56">
        <v>20</v>
      </c>
      <c r="C24" s="145" t="s">
        <v>2735</v>
      </c>
    </row>
    <row r="25" spans="2:3" ht="12.75">
      <c r="B25" s="56">
        <v>21</v>
      </c>
      <c r="C25" s="145" t="s">
        <v>2728</v>
      </c>
    </row>
    <row r="26" spans="2:3" ht="12.75">
      <c r="B26" s="56">
        <v>22</v>
      </c>
      <c r="C26" s="145" t="s">
        <v>2736</v>
      </c>
    </row>
    <row r="27" spans="2:3" ht="12.75">
      <c r="B27" s="56">
        <v>23</v>
      </c>
      <c r="C27" s="145" t="s">
        <v>2737</v>
      </c>
    </row>
    <row r="28" spans="2:3" ht="12.75">
      <c r="B28" s="56">
        <v>24</v>
      </c>
      <c r="C28" s="145" t="s">
        <v>2738</v>
      </c>
    </row>
    <row r="29" spans="2:3" ht="12.75">
      <c r="B29" s="56">
        <v>25</v>
      </c>
      <c r="C29" s="145" t="s">
        <v>2739</v>
      </c>
    </row>
    <row r="30" spans="2:3" ht="12.75">
      <c r="B30" s="56">
        <v>26</v>
      </c>
      <c r="C30" s="145" t="s">
        <v>2740</v>
      </c>
    </row>
    <row r="31" spans="2:3" ht="12.75">
      <c r="B31" s="56">
        <v>27</v>
      </c>
      <c r="C31" s="145" t="s">
        <v>2741</v>
      </c>
    </row>
    <row r="32" spans="2:3" ht="12.75">
      <c r="B32" s="56">
        <v>28</v>
      </c>
      <c r="C32" s="145" t="s">
        <v>2755</v>
      </c>
    </row>
    <row r="33" spans="2:3" ht="12.75">
      <c r="B33" s="56">
        <v>29</v>
      </c>
      <c r="C33" s="145" t="s">
        <v>2756</v>
      </c>
    </row>
    <row r="34" spans="2:3" ht="33.75">
      <c r="B34" s="56">
        <v>30</v>
      </c>
      <c r="C34" s="150" t="s">
        <v>2757</v>
      </c>
    </row>
    <row r="35" spans="2:3" ht="12.75">
      <c r="B35" s="56">
        <v>31</v>
      </c>
      <c r="C35" s="145" t="s">
        <v>2758</v>
      </c>
    </row>
    <row r="36" spans="2:3" ht="12.75">
      <c r="B36" s="56">
        <v>32</v>
      </c>
      <c r="C36" s="145" t="s">
        <v>3373</v>
      </c>
    </row>
    <row r="37" spans="2:3" ht="12.75">
      <c r="B37" s="56"/>
      <c r="C37" s="145"/>
    </row>
    <row r="38" spans="1:3" ht="15.75">
      <c r="A38" s="9" t="s">
        <v>3374</v>
      </c>
      <c r="B38" s="56"/>
      <c r="C38" s="145"/>
    </row>
    <row r="39" spans="2:3" ht="12.75">
      <c r="B39" s="56">
        <v>33</v>
      </c>
      <c r="C39" s="145" t="s">
        <v>3375</v>
      </c>
    </row>
    <row r="40" spans="2:3" ht="22.5">
      <c r="B40" s="56">
        <v>34</v>
      </c>
      <c r="C40" s="145" t="s">
        <v>3376</v>
      </c>
    </row>
    <row r="41" spans="2:3" ht="12.75">
      <c r="B41" s="56">
        <v>35</v>
      </c>
      <c r="C41" s="145" t="s">
        <v>3377</v>
      </c>
    </row>
    <row r="42" spans="2:3" ht="12.75">
      <c r="B42" s="56">
        <v>36</v>
      </c>
      <c r="C42" s="145" t="s">
        <v>2762</v>
      </c>
    </row>
    <row r="43" spans="2:3" ht="22.5">
      <c r="B43" s="56">
        <v>37</v>
      </c>
      <c r="C43" s="145" t="s">
        <v>2763</v>
      </c>
    </row>
    <row r="44" spans="2:3" ht="12.75">
      <c r="B44" s="56">
        <v>38</v>
      </c>
      <c r="C44" s="145" t="s">
        <v>2764</v>
      </c>
    </row>
    <row r="45" spans="2:3" ht="45">
      <c r="B45" s="56">
        <v>39</v>
      </c>
      <c r="C45" s="150" t="s">
        <v>2807</v>
      </c>
    </row>
    <row r="46" spans="2:3" ht="12.75">
      <c r="B46" s="56">
        <v>40</v>
      </c>
      <c r="C46" s="145" t="s">
        <v>2808</v>
      </c>
    </row>
    <row r="47" spans="2:3" ht="12.75">
      <c r="B47" s="56">
        <v>41</v>
      </c>
      <c r="C47" s="145" t="s">
        <v>2809</v>
      </c>
    </row>
    <row r="48" spans="2:3" ht="12.75">
      <c r="B48" s="56">
        <v>42</v>
      </c>
      <c r="C48" s="145" t="s">
        <v>2810</v>
      </c>
    </row>
    <row r="49" spans="2:3" ht="12.75">
      <c r="B49" s="56">
        <v>43</v>
      </c>
      <c r="C49" s="145" t="s">
        <v>2811</v>
      </c>
    </row>
    <row r="50" spans="2:3" ht="12.75">
      <c r="B50" s="56">
        <v>44</v>
      </c>
      <c r="C50" s="145" t="s">
        <v>2154</v>
      </c>
    </row>
    <row r="51" spans="2:3" ht="12.75">
      <c r="B51" s="56">
        <v>45</v>
      </c>
      <c r="C51" s="145" t="s">
        <v>2155</v>
      </c>
    </row>
    <row r="52" spans="2:3" ht="12.75">
      <c r="B52" s="56"/>
      <c r="C52" s="145"/>
    </row>
    <row r="53" spans="1:3" ht="15.75">
      <c r="A53" s="9" t="s">
        <v>2156</v>
      </c>
      <c r="B53" s="56"/>
      <c r="C53" s="145"/>
    </row>
    <row r="54" spans="2:3" ht="12.75">
      <c r="B54" s="56">
        <v>46</v>
      </c>
      <c r="C54" s="145" t="s">
        <v>2157</v>
      </c>
    </row>
    <row r="55" spans="2:3" ht="12.75">
      <c r="B55" s="56">
        <v>47</v>
      </c>
      <c r="C55" s="145" t="s">
        <v>2158</v>
      </c>
    </row>
    <row r="56" spans="2:3" ht="12.75">
      <c r="B56" s="56">
        <v>48</v>
      </c>
      <c r="C56" s="145" t="s">
        <v>2159</v>
      </c>
    </row>
    <row r="57" spans="2:3" ht="12.75">
      <c r="B57" s="56">
        <v>49</v>
      </c>
      <c r="C57" s="145" t="s">
        <v>2160</v>
      </c>
    </row>
    <row r="58" spans="2:3" ht="12.75">
      <c r="B58" s="56">
        <v>50</v>
      </c>
      <c r="C58" s="145" t="s">
        <v>2161</v>
      </c>
    </row>
    <row r="59" spans="2:3" ht="12.75">
      <c r="B59" s="56">
        <v>51</v>
      </c>
      <c r="C59" s="145" t="s">
        <v>2162</v>
      </c>
    </row>
    <row r="60" spans="2:3" ht="12.75">
      <c r="B60" s="56">
        <v>52</v>
      </c>
      <c r="C60" s="145" t="s">
        <v>2163</v>
      </c>
    </row>
    <row r="61" spans="2:3" ht="12.75">
      <c r="B61" s="56">
        <v>53</v>
      </c>
      <c r="C61" s="145" t="s">
        <v>2164</v>
      </c>
    </row>
    <row r="62" spans="2:3" ht="12.75">
      <c r="B62" s="56">
        <v>54</v>
      </c>
      <c r="C62" s="145" t="s">
        <v>2165</v>
      </c>
    </row>
    <row r="63" spans="2:3" ht="12.75">
      <c r="B63" s="56">
        <v>55</v>
      </c>
      <c r="C63" s="145" t="s">
        <v>2166</v>
      </c>
    </row>
    <row r="64" spans="2:3" ht="12.75">
      <c r="B64" s="56">
        <v>56</v>
      </c>
      <c r="C64" s="145" t="s">
        <v>2167</v>
      </c>
    </row>
    <row r="65" spans="2:3" ht="12.75">
      <c r="B65" s="56">
        <v>57</v>
      </c>
      <c r="C65" s="145" t="s">
        <v>2168</v>
      </c>
    </row>
    <row r="66" spans="2:3" ht="12.75">
      <c r="B66" s="56">
        <v>58</v>
      </c>
      <c r="C66" s="145" t="s">
        <v>2169</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9.xml><?xml version="1.0" encoding="utf-8"?>
<worksheet xmlns="http://schemas.openxmlformats.org/spreadsheetml/2006/main" xmlns:r="http://schemas.openxmlformats.org/officeDocument/2006/relationships">
  <dimension ref="A1:A4"/>
  <sheetViews>
    <sheetView workbookViewId="0" topLeftCell="A1">
      <selection activeCell="A5" sqref="A5"/>
    </sheetView>
  </sheetViews>
  <sheetFormatPr defaultColWidth="9.140625" defaultRowHeight="12.75"/>
  <cols>
    <col min="1" max="1" width="36.57421875" style="0" customWidth="1"/>
  </cols>
  <sheetData>
    <row r="1" ht="12.75">
      <c r="A1" s="71" t="s">
        <v>1398</v>
      </c>
    </row>
    <row r="2" ht="12.75">
      <c r="A2" s="72" t="s">
        <v>1399</v>
      </c>
    </row>
    <row r="3" s="113" customFormat="1" ht="12.75">
      <c r="A3" s="113" t="s">
        <v>1400</v>
      </c>
    </row>
    <row r="4" s="113" customFormat="1" ht="12.75">
      <c r="A4" s="113" t="s">
        <v>1129</v>
      </c>
    </row>
    <row r="5" s="113" customFormat="1" 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ncamwing</cp:lastModifiedBy>
  <cp:lastPrinted>2007-01-17T15:56:14Z</cp:lastPrinted>
  <dcterms:created xsi:type="dcterms:W3CDTF">2004-07-14T16:37:20Z</dcterms:created>
  <dcterms:modified xsi:type="dcterms:W3CDTF">2007-06-14T17:29:15Z</dcterms:modified>
  <cp:category/>
  <cp:version/>
  <cp:contentType/>
  <cp:contentStatus/>
</cp:coreProperties>
</file>