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'Master'!$A$1:$W$1101</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1"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<sst xmlns="http://schemas.openxmlformats.org/spreadsheetml/2006/main" count="14084" uniqueCount="2249">
  <si>
    <t>It may be true that a WAVE mode STA can access a DS without requiring authentication or association,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</si>
  <si>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It may be true that a WAVE mode STA can access a DS without requiring all the DSSs,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</si>
  <si>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If the DS in any way "distributes" data MSDUs then the Distrbution Service is needed.</t>
  </si>
  <si>
    <t>Add text noting that use of the Distribution Service is needed for data that transverses the DS.</t>
  </si>
  <si>
    <t>Just picking a random MAC address is unacceptable, per lessons learned in the early development of 802.11 IBSS mode, circa 1994.</t>
  </si>
  <si>
    <t>These functions are defined for all 802.11 MACs but have use only in WAVE.</t>
  </si>
  <si>
    <t>Add that these functions are avaialble only when WAVE mode is true. Add a return value of FAILURE if used when WAVE mode is not true.</t>
  </si>
  <si>
    <t>10.3.37</t>
  </si>
  <si>
    <t>11.1.3</t>
  </si>
  <si>
    <t>Adding to the beginning of a sentence is too close to "change" for my comfort.</t>
  </si>
  <si>
    <t>Change this instruction to "CHANGE". Show the changes using strikethrough and underline so that voters may review proposed changes to base.</t>
  </si>
  <si>
    <t>Unable to tell where the text is supposed to go. The insert test in clause is very close to change.</t>
  </si>
  <si>
    <t>The note states that Annex D is not final. I reserve the right to review the entire Annex D in the next ballot when it is made final.</t>
  </si>
  <si>
    <t>Remove the text.</t>
  </si>
  <si>
    <t>The editing note says to insert new element, but there is underlining in the names of the next 2 new elements.</t>
  </si>
  <si>
    <t>The editing instruction doesn't have any text following it.</t>
  </si>
  <si>
    <t>Remove the editing instruction.</t>
  </si>
  <si>
    <t>I.1</t>
  </si>
  <si>
    <t>Adding text into a certain cell is too close to "change" for my comfort.</t>
  </si>
  <si>
    <t>The editing instructions says to add classes 12 and 13. The text shown has 14 through 18.</t>
  </si>
  <si>
    <t>Make the text and instructions align so that voters may review proposed changes to base.</t>
  </si>
  <si>
    <t>Cole</t>
  </si>
  <si>
    <t>"For WAVE Class C operation using 10 MHz channel spacing, the transmitted spectrum shall have a 0 dBr bandwidth not exceeding 9 MHz, and shall not exceed –26 dBr at 5 MHz frequency offset, –32dBr at 5.5 MHz frequency offset..." The spectral mask spec between 5.5 MHz and 10MHz frequency offset is extremely tight.  The level of filtering needed to support this mask will dramatically reduce the channel length budget in the guard interval.</t>
  </si>
  <si>
    <t>Revert to Class A specs for spectral mask.</t>
  </si>
  <si>
    <t>"For WAVE Class D operation using 10 MHz channel spacing, the transmitted spectrum shall have a 0 dBr bandwidth not exceeding 9 MHz, and shall not exceed –35 dBr at 5 MHz frequency offset, –45 dBr at 5.5 MHz frequency offset..." The spectral mask spec between 5.5 MHz and 10MHz frequency offset is extremely tight.  The level of filtering needed to support this mask will dramatically reduce the channel length budget in the guard interval.</t>
  </si>
  <si>
    <t>Young</t>
  </si>
  <si>
    <t>Missing PICS entries for WAVE MAC features.</t>
  </si>
  <si>
    <t>Add PICS statements for WAVE MAC (capability, frame, exchange sequence, etc)</t>
  </si>
  <si>
    <t>LB draft should not have this kind of note</t>
  </si>
  <si>
    <t xml:space="preserve">Perform the review, remove this note. </t>
  </si>
  <si>
    <t xml:space="preserve">Table I2, the difinition of emissions limits set #6 conflicts with 11y's </t>
  </si>
  <si>
    <t>Coordinate with 11y under ANA</t>
  </si>
  <si>
    <t>Table J1, the definitions of regulatory class 13 and 14 conflict with 11y's</t>
  </si>
  <si>
    <t xml:space="preserve">How often should WAVE Announcement.request be repeated by a provider? </t>
  </si>
  <si>
    <t>Please clarify.  There is only the mentioning of "subsequent WAVE Announcements.requests" but nothing about how often and how the WBSS users may learn such interval.</t>
  </si>
  <si>
    <t xml:space="preserve">How long after joining a WBSS (receiving a WAVE Announcement) should a user station remain as a member of the WBSS?  In other words, how long should the parameters of the WBSS be cached by the WBSS users before time out and the users need to look for new anouncements. </t>
  </si>
  <si>
    <t xml:space="preserve">Please clarify. </t>
  </si>
  <si>
    <t>10.3.36.2</t>
  </si>
  <si>
    <t>Result can only be either success or invalid parameters, why not failure?  For example, transmission of WAVE Anouncement frame may fail.</t>
  </si>
  <si>
    <t>Add Failure result code and corresponding processing.</t>
  </si>
  <si>
    <t>The edit note suggests that this annex has not been fully completed within the TG.</t>
  </si>
  <si>
    <t>The technical work of the TG should be completed and documented in the draft submitted for approval to Sponsor Ballot.</t>
  </si>
  <si>
    <t>The "Valid Range" specified in the table requires a 65-bit number to hold it.</t>
  </si>
  <si>
    <t>Replace the "Valid Range" specified with the range 0 &amp;ndash; (2^64-1)</t>
  </si>
  <si>
    <t>Missing comma after the list item "Transmitter MAC address"</t>
  </si>
  <si>
    <t>Add the comma!</t>
  </si>
  <si>
    <t>Figures pI.1, pI2., pI.3 and pI.4 would be significantly enhanced if the flat portion beyond +/-15MHz was shown in each case</t>
  </si>
  <si>
    <t>Change the diagrams to show the range +/-20MHz.</t>
  </si>
  <si>
    <t>8-10</t>
  </si>
  <si>
    <t>The text implies that "placeholder" values still exist within the text, specifically "[[MLME’s estimate of the]" (line 8), "+/- [1µsec]" (line 9) and "[10µsec]" (line 10).</t>
  </si>
  <si>
    <t>Confirm the values of these placeholders and remove the square brackets from the final draft</t>
  </si>
  <si>
    <t>The text implies that "placeholder" values still exist within the text, specifically "[10µsec]" (line 12).</t>
  </si>
  <si>
    <t>The text implies that "placeholder" values still exist within the text, specifically "[10µsec]" (line 15).</t>
  </si>
  <si>
    <t>Ellis</t>
  </si>
  <si>
    <t>1-9</t>
  </si>
  <si>
    <t>No change to figure 39 is proposed. There are no more reserved bits in the capabilities information field (assuming 11k advances before 11p). Therefore there is no “WAVE subfield” to set to 1 if dot11WAVEServicesRequred is true.</t>
  </si>
  <si>
    <t>Enlarge the capabilities field and propose some way to parse it that ensures backwards compatibility. In the enlarged capabilities field grab a bit and call that the “WAVE subfield”.</t>
  </si>
  <si>
    <t>Without security the utility of this amendment is very small</t>
  </si>
  <si>
    <t>Define some way to provide, at the least, data source authentication for sending WAVE frames.</t>
  </si>
  <si>
    <t>10.3.36.3</t>
  </si>
  <si>
    <t>3-26, 1-7</t>
  </si>
  <si>
    <t>you’ve defined another beacon?</t>
  </si>
  <si>
    <t>Use a regular 802.11 beacon to announce WAVE</t>
  </si>
  <si>
    <t>16-21</t>
  </si>
  <si>
    <t>Statically configured channels seems problematic if a vehicle is traveling through a region of high interference and the local WAVE deployment uses a different channel. Without scanning it will never be able to use the services offered by WAVE.</t>
  </si>
  <si>
    <t>Use a scanning algorithm to locate WAVE services if none are on the current channel.</t>
  </si>
  <si>
    <t>Harkins</t>
  </si>
  <si>
    <t>“user” should be plural and a period is missing.</t>
  </si>
  <si>
    <t>Change to “...and one or more WBSS users.”</t>
  </si>
  <si>
    <t>There's a space missing between “a” and “WBSS provider”.</t>
  </si>
  <si>
    <t>Change to “...announced by a WBSS provider...”</t>
  </si>
  <si>
    <t>The editorial note says “Request from ANA the next available bit in the Capability Information field.” There are no bits left in this field – 802.11k claimed the last reserved bit.</t>
  </si>
  <si>
    <t>Define a new information element that signals support for WAVE; this should be separate from and shorter than the WAVE information element defined in clause 7.3.3.</t>
  </si>
  <si>
    <t>“Announcement” is misspelled.</t>
  </si>
  <si>
    <t>Change to “The WAVE Announcement action frame...”</t>
  </si>
  <si>
    <t>Add a boolean parameter to MLME-START.request indicating whether the STA is to operate in WAVE mode or not.  Add a corresponding error condition to MLME-START.confirm for the case in which the WAVE mode parameter to MLME-START.request is true and dot11WAVEServicesImplemented is false.</t>
  </si>
  <si>
    <t>Engwer</t>
  </si>
  <si>
    <t>Abstract</t>
  </si>
  <si>
    <t>Change: "vehicular" to:</t>
  </si>
  <si>
    <t>"rapidly varying RF"</t>
  </si>
  <si>
    <t>Remove the WAVE management frame since its carries only the WSI element, which is out of the scope of the standard. The information needed to advertise a WBSS could be optionally introduced in beacons.</t>
  </si>
  <si>
    <t>Remove all references to WAVE management frame and add a mechanism to advertise WBSS using beacons</t>
  </si>
  <si>
    <t>PCF could be supported if WAVE mode advertisement is done by adding the WAVE related information in beacons.</t>
  </si>
  <si>
    <t>Remove sentence "PCF is not supported in a WBSS because beacons are not transmitted in WAVE mode"</t>
  </si>
  <si>
    <t>Passive scanning could be supported if WAVE advertisement is done through beacon frames</t>
  </si>
  <si>
    <t>Remove the references to WAVE management frame and add a WAVE information element to beacon frame to enable WAVE advertisement.</t>
  </si>
  <si>
    <t>The information needed to advertise a WBSS could be optionally introduced in beacons.</t>
  </si>
  <si>
    <t>The sentence "STAs in WAVE mode become members of a WBSS in one of two ways, either as a WBSS provider or as a WBSS user" is redundant, since the two ways have already been described in the previous sentence.</t>
  </si>
  <si>
    <t xml:space="preserve">Delete sentence “STAs in WAVE mode become members of a WBSS in one of two ways, either as a WBSS provider or as a WBSS user.” </t>
  </si>
  <si>
    <t>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Such paging use of HCCA function does not require authentication/association.</t>
  </si>
  <si>
    <t>Requiring the support of all QoS Data frame types (1000-1111), instead of just 1000.</t>
  </si>
  <si>
    <t xml:space="preserve">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t>
  </si>
  <si>
    <t>Add text describing HCCA usage under WAVE to 9.9.2.  (I can help drafting the text).</t>
  </si>
  <si>
    <t>Ji</t>
  </si>
  <si>
    <t>10.3.37.1.2</t>
  </si>
  <si>
    <t xml:space="preserve">It seems that there is no need for having the function for setting the local time. It should be removed. </t>
  </si>
  <si>
    <t>Remove the local time</t>
  </si>
  <si>
    <t>10.3.37.4</t>
  </si>
  <si>
    <t>10-14</t>
  </si>
  <si>
    <t>It seems that there is no need for synchronizing time as stated in the doc.</t>
  </si>
  <si>
    <t>Remove the section</t>
  </si>
  <si>
    <t>Canpolat</t>
  </si>
  <si>
    <t>Data frames of subtype 0x1000 are QoS Data. Is this intentional? It would require that every data frame carry the QoS Control Field. See 802.11rev-ma V9 7.1.3.5. If QoS is mandatory for WAVE mode, then other normative text to that effect is needed elsewhere.</t>
  </si>
  <si>
    <t>11-06-1825r3</t>
  </si>
  <si>
    <t>Telcon2</t>
  </si>
  <si>
    <t>Instructions reworded to avoid need to coordinate in advance.</t>
  </si>
  <si>
    <t>20 MHz WAVE requirements are those for existing non-WAVE 20 MHz requirements.  No new definitions are required</t>
  </si>
  <si>
    <t>Changed to "Coverage Class 0"</t>
  </si>
  <si>
    <t>Instructions reworded to include reserved row</t>
  </si>
  <si>
    <t>These specifications are stated in the FCC document by its specific inclusion of ASTM E2133-03.  Note that CFR documents are available on-line with free access</t>
  </si>
  <si>
    <t>The change made to the first subclause of I.2.3 excludes 10 MHz WAVE channels.  Therefore the sentence is required.</t>
  </si>
  <si>
    <t>The spectral masks are those imposed by the FCC via the inclusion of ASTM 2133-03.  Until and unless formal application to the FCC is made and approval received, 802.11 must be compliant to the regulatory requirements</t>
  </si>
  <si>
    <t>Spectral mask for 20 MHz channels is already defined in 1st subclause of I.2.3.  No new definition is required</t>
  </si>
  <si>
    <t>Not needed - see resolution document.</t>
  </si>
  <si>
    <t>Instructions will be updated to reflect 6 entries added.  See also resolution for comment 985</t>
  </si>
  <si>
    <t>Instructions should have added 6 classes from 12-17, not 13-18</t>
  </si>
  <si>
    <t>Allocation of 20 MHz channels iscurrently defined by FCC in Part 90 and in ASTM 2213-03.   Channel 178 is the defined Control Channel and this needs to be consistent over all units.</t>
  </si>
  <si>
    <t xml:space="preserve">Channel Set numbering is continuation of 5 GHz numbering and has been incorporated by FCC in Part 90 and in ASTM 2213-03.  Therefore Channel Start Frequency must remain 5 GHz </t>
  </si>
  <si>
    <t>Accepted Remedy as described in Comment 1004.</t>
  </si>
  <si>
    <t xml:space="preserve">Neither WBSS Provider or WBSS User have been defined prior to their use in the sentence starting on Line 7 </t>
  </si>
  <si>
    <t>Define WBSS Provider and WBSS User prior to their use in the definition of WBSS</t>
  </si>
  <si>
    <t xml:space="preserve">WAVE mode appears to introduce a new type of 802.11 STA and BSS definition, what if a STA wants to participate in an infrastructure or ad-hoc BSS as well as a WBSS? Is this allowed? </t>
  </si>
  <si>
    <t>Add clarifying text to explain the relationship between WBSS and BSS and if a STA participates in both, what are the rules, the operation…etc.</t>
  </si>
  <si>
    <t>WAVE mode allows data exchange without a BSS, why is required or better than just using existing mechanisms for infra-BSS or ad-hoc BSS?</t>
  </si>
  <si>
    <t>Remove WBSS concept and just use infrastructure BSS or ad-hoc BSS as a more suitable mechanism</t>
  </si>
  <si>
    <t>Allowing WAVE mode without requiring authentication or association seems to break fundamental 802.11 connection model</t>
  </si>
  <si>
    <t>Require WAVE mode BSS to use authentication and authorization</t>
  </si>
  <si>
    <t>Frames that require authentication and association should be allowed</t>
  </si>
  <si>
    <t xml:space="preserve">If QoS is not to be mandatory, change to subtype 0000. If it is, state that a wave device shall implement the QoS facility, and operate as a QoS station. The dot11Qos-OptionImplemented MIB value shall be True, and the QoS Capability bit shall be present where called for. The WSS shall be a QoS Basic Service Set (see 5.2.6 in rev-ma v9). </t>
  </si>
  <si>
    <t>In figure 39, the bit marked as changed says "Radio Measurement". Is that supposed to be the WAVE subfield mentioned in the text? 802.11K D6.0 is using B12 for "Radio Measurement"</t>
  </si>
  <si>
    <t xml:space="preserve">Specify correct bit for WAVE subfield in Capability Information Field, coordinating with 802.11 ANA. </t>
  </si>
  <si>
    <t>Godfrey</t>
  </si>
  <si>
    <t>New field in Capability Information field, "Radio Measurement" has no associated explanatory text</t>
  </si>
  <si>
    <t>provide explanatory text</t>
  </si>
  <si>
    <t>8-9</t>
  </si>
  <si>
    <t>Reference is made to WAVE subfield in Capability Information field, but no such sub field is shown in Figure 39</t>
  </si>
  <si>
    <t>Rectify the discrepancy</t>
  </si>
  <si>
    <t>Bjerke</t>
  </si>
  <si>
    <t>The phrase "in this amendment" does not make sense in the context of a standard that will be rolled into one parent document.</t>
  </si>
  <si>
    <t>Replace with section number citings (for example Clause 11.14 devices)</t>
  </si>
  <si>
    <t>The phrase "… by the 802.11 MAC" does not make sense in the context of a standard that will be rolled into one parent document. This amendment will become PART of the 802.11 standard and MAC.</t>
  </si>
  <si>
    <t>Replace with section number citing.</t>
  </si>
  <si>
    <t>This is listed as a 'Change' edit, but no change marks are given in the following text, draft is not ready for Letter Ballot</t>
  </si>
  <si>
    <t>Insert correct change markings and resubmit to Letter Ballot</t>
  </si>
  <si>
    <t>18-21</t>
  </si>
  <si>
    <t>5-8</t>
  </si>
  <si>
    <t>7-11</t>
  </si>
  <si>
    <t>This editor's note openly admits that the draft is not technically complete, as such it should never have been sent to letter ballot.</t>
  </si>
  <si>
    <t>Adopt and include the needed changes in the Edit note and then resubmit for Letter Ballot</t>
  </si>
  <si>
    <t>7.3.2.21</t>
  </si>
  <si>
    <t>no changes are shown in the "Reserved" row</t>
  </si>
  <si>
    <t>show the change from 10 to 13 with strikethrough and underlining</t>
  </si>
  <si>
    <t>More context is needed for this change</t>
  </si>
  <si>
    <t>Remedy Accepted  dot11ACRType line is to be underlined.</t>
  </si>
  <si>
    <t>Changed the range of the SYNTAX INTEGER from “1..127” to “1..255” and changed “a seven bit field” to “an eight bit field”.</t>
  </si>
  <si>
    <t>Cut N Pasted from latest P802.11ma.</t>
  </si>
  <si>
    <t>No.  Canada and Mexico support the ITS-RS band and the FCC Report and Order.</t>
  </si>
  <si>
    <t>The terminology for the amendment is consistent with that of the main document.  This is an issue for 802.11 (see slide 19, in 11-07-0458r1).</t>
  </si>
  <si>
    <t>Changes shown. (Changes lost in converting Word Doc to pdf.)</t>
  </si>
  <si>
    <t>Agree should be "CFR 47" However 'CFR47' is consistent with P802.11-REVma/D9.0 reference [B8] and all citations.</t>
  </si>
  <si>
    <t>Can't Do</t>
  </si>
  <si>
    <t>Accepted Remedy See updates in 11-06-1825r3.</t>
  </si>
  <si>
    <t>Optional Category 2 ACR and AACR numbers in table p5 do NOT make sense. If we take category 2 ACR for BPSK R=1/2, the interference power tolerated is -45 dBm (-85dBm + 3dB + 37 dB). Now, if we do the same calculation for the 16-QAM R= 3/4, the interference power tolerated is -40 dBm. Logically, the interference power tolerated should be same in the table p5 for the different coding and modulation levels (this is how it was done in Rev ma). The same problem is in the case of AACR numbers category 2. In addition, more importantly, the ACR defined for the optional category 2 is excessive (approximately 20 dB more rejection than for the category 1).</t>
  </si>
  <si>
    <t xml:space="preserve">First, change Category 2 ACR and AACR numbers in table p5 so that the tolerated interference powers for all coding and modulation levels are the same. Secondly, make rejection numbers 10 dB larger than for the category 1. Change ACR numbers to [28 27 25 23 20 16 12 11] dB and AACR numbers to [44 43 41 39 36 32 28 27] dB. </t>
  </si>
  <si>
    <t xml:space="preserve">In OF3.10.4, upper temperature limit seems to be excessive. </t>
  </si>
  <si>
    <t xml:space="preserve">Change to +75C or +80C. </t>
  </si>
  <si>
    <t>25-33</t>
  </si>
  <si>
    <t>Spectrum mask is too tight for the Class C and D devices, hard to implement.</t>
  </si>
  <si>
    <t xml:space="preserve">Use same spectrum mask as for the Class A devices. </t>
  </si>
  <si>
    <t>Erceg</t>
  </si>
  <si>
    <t>"WBSS user"</t>
  </si>
  <si>
    <t>"WBSS users."</t>
  </si>
  <si>
    <t>What is a "random" locally administered IEEE MAC address?</t>
  </si>
  <si>
    <t>The term random does not seem appropriate, since MAC addresses will not be selected at random.  Strike the word.</t>
  </si>
  <si>
    <t>mispelled "Annocement"</t>
  </si>
  <si>
    <t>Change to "Announcement"</t>
  </si>
  <si>
    <t>Noise factor is in absolute units, not dB.</t>
  </si>
  <si>
    <t>Use "Noise Figure".</t>
  </si>
  <si>
    <t>Edit Note:  Annex D needs a final review.</t>
  </si>
  <si>
    <t xml:space="preserve">It seems that this draft is not complete.  Clearly it is not ready to go to sponsor ballot. </t>
  </si>
  <si>
    <t>Hansen</t>
  </si>
  <si>
    <t>NA</t>
  </si>
  <si>
    <t>The whole concept of transmitting data without authentication, association or even an security seems like a completly different type of communication mechanism than the rest of 802.11.  Why is this being proposed as an addition to 802.11?</t>
  </si>
  <si>
    <t>change editor's isntrutions to "Change the first paragraph as follows:", include the entire first paragraph, showing the changes with strikethrough and underlining</t>
  </si>
  <si>
    <t>Drop "updating figure and table numbers as necessary"</t>
  </si>
  <si>
    <t>instructions say "12 and 13", but 13-18 are shown in table</t>
  </si>
  <si>
    <t>In table J.1 the "Reserved" row is being changed</t>
  </si>
  <si>
    <t>what happened to value 12?</t>
  </si>
  <si>
    <t>add an entry in the table for 12</t>
  </si>
  <si>
    <t>show the change from 12 to 19 with strikethrough and underlining</t>
  </si>
  <si>
    <t>Marshall</t>
  </si>
  <si>
    <t>Kolze</t>
  </si>
  <si>
    <t>The definition of WBSS is circular and inaccurate. Isn't it allowed for a WBSS to contain just a WBSS provider?</t>
  </si>
  <si>
    <t>I think the first part of the definition for WBSS in previous draft is more accurate.</t>
  </si>
  <si>
    <t>it is not allowed for a BSS to be present around a WBSS STA?</t>
  </si>
  <si>
    <t>Consider changing to "STAs in WAVE mode may transmit data to arbitrary valid MAC addresses, including broadcast addresses, without being part of a BSS."</t>
  </si>
  <si>
    <t>"WAVE Mode BSS" should be "WAVE basic service set"</t>
  </si>
  <si>
    <t>As noted.</t>
  </si>
  <si>
    <t>"aWBSS" should be "a WBSS"</t>
  </si>
  <si>
    <t>here and elsewhere in the document, "ad-hoc" should be "ad hoc", to be consistent with the baseline spec.</t>
  </si>
  <si>
    <t>Yee</t>
  </si>
  <si>
    <t>2-4</t>
  </si>
  <si>
    <t xml:space="preserve">The listed subclause numbers do not match the context of the sentence here "respectively". </t>
  </si>
  <si>
    <t>Switch the positions of 11.1.3.4 and 11.14.2.</t>
  </si>
  <si>
    <t>Done</t>
  </si>
  <si>
    <t>Document has been converted to FrameMaker.</t>
  </si>
  <si>
    <t>P802.11p D2.01</t>
  </si>
  <si>
    <t>Yes</t>
  </si>
  <si>
    <t>Accepted Remedy</t>
  </si>
  <si>
    <t>See editorial note.  A la TGn, TGy.</t>
  </si>
  <si>
    <t>No change, "therein" in Style Manual</t>
  </si>
  <si>
    <t>Adapted to let 802.11 WG editor provide the specifie Clause 3 number.</t>
  </si>
  <si>
    <t>P802.11p D2.02</t>
  </si>
  <si>
    <t>Followed examples in Style Manual</t>
  </si>
  <si>
    <t>Followed examples in Style Manual. See also Edit instructions in pg 1.</t>
  </si>
  <si>
    <t>Restated in a note as simply "WAVE announcement requests"</t>
  </si>
  <si>
    <t>Document now in FrameMaker with changes indicated.  D2.0 was in Word and the Changes (underlines) did not get converted to .pdf.  (The changes did show in the "redline" version.)</t>
  </si>
  <si>
    <t>Followed examples in Style Manual and edit instructions on Pg 1.</t>
  </si>
  <si>
    <t>Statements rewritten.  See new draft.</t>
  </si>
  <si>
    <t>Provision made for 802.11 WG editor to provide appropriate amendment number when document is published.  See also Edit Note.</t>
  </si>
  <si>
    <t>Lee</t>
  </si>
  <si>
    <t>Filip</t>
  </si>
  <si>
    <t>How often must the Wave announcement be generated, or what event would cause these to be generated by the SME - not clear</t>
  </si>
  <si>
    <t>22-23</t>
  </si>
  <si>
    <t xml:space="preserve">BSSID defn. must be modified to account for WBSS Provider address; there is no concept of an AP in the  WBSS . Should the defn reflect the WBSS provider address. </t>
  </si>
  <si>
    <t>Banerjee</t>
  </si>
  <si>
    <t>Replace with, "This primitive confirms the receipt of the MLME-WAJOIN.request and contains the status of that requested action."</t>
  </si>
  <si>
    <t>10.3.37.2.2</t>
  </si>
  <si>
    <t>Add missing parameter or remove the s from the end of the word, parameters and change are to is.</t>
  </si>
  <si>
    <t>When is the first MLME-WAVEANNOUNCEMENT.request?  Is there really a first one or is this a misplaced adjective?  This sentence appears to be addressing all STAs at once and therefore the statement causes confusion.  Does each STA send an MLME-WAVEANNOUNCEMENT.request and individually create a WBSS ordo they all work together to create a WBSS?   This information in muddled in this sentence.</t>
  </si>
  <si>
    <t>Replace sentence with "STAs in WAVE mode initialize WBSSs by first issuing MLME-WAVEANNOUNCEMENT.requests containing the nessary parameters for a WBSS …</t>
  </si>
  <si>
    <t>11.14.2</t>
  </si>
  <si>
    <t>21</t>
  </si>
  <si>
    <t>6</t>
  </si>
  <si>
    <t>Reference is incorrect or primitive name is incorrect</t>
  </si>
  <si>
    <t>Read as "STAs does not  join a WBSS unless a WAVE Announcement action frame has been received (see 11.14)."</t>
  </si>
  <si>
    <t>Replace "shall be" with "is"</t>
  </si>
  <si>
    <t>Read as "The default EDCA parameter set is used for all STAs when transmitting data frames in the absence of a WBSS."</t>
  </si>
  <si>
    <t>Read as "For data exchanges within a WBSS, the EDCA parameter set received in the WAVE Announcement action frame is used."</t>
  </si>
  <si>
    <t>&lt; 2 Tus require PIC</t>
  </si>
  <si>
    <t>10.3.25A.1.1</t>
  </si>
  <si>
    <t>TSF value return requires PIC</t>
  </si>
  <si>
    <t xml:space="preserve">Read as "The value returned in TSFtimer is the [MLME’s estimate of the] value of the TSF timer at the instant the MLME-GETTSFTIMER.request was received by the MLME with a tolerance of +/-  [1 µsec]." </t>
  </si>
  <si>
    <t xml:space="preserve">Read as "The MLME-GETTSFTIMER.confirm is issued within [10 µsec] of the receipt of the MLME-GETTSFTIMER.request."  </t>
  </si>
  <si>
    <t>Read as "The TSF timer is set to the specified value within [10 µsec] of the receipt of the request by the MLME."</t>
  </si>
  <si>
    <t>Is there a beacon frame in WAVE?</t>
  </si>
  <si>
    <t>Read as "This primitive is generated by the MLME and sent to the SME whenever the TSF timer is changed other than normal increments and changes in response to MLME-SETTSFTIMER.request, MLME-INCTSFTIMER.request or MLME-RESET.request commands."</t>
  </si>
  <si>
    <t>TSF timer incremented require PIC</t>
  </si>
  <si>
    <t>WAVE announcement of WBSS presence require PIC.  Add "shall" before support.</t>
  </si>
  <si>
    <t>Read as "This mechanism shall support the WAVE announcement function to announce the presence of a WBSS."</t>
  </si>
  <si>
    <t>Change "must" to "shall" in table under OperationRateSet.</t>
  </si>
  <si>
    <t xml:space="preserve">Read as "The STA shall be able to receive at each of the data rates listed in the set." </t>
  </si>
  <si>
    <t>Synchronization require PIC</t>
  </si>
  <si>
    <t>Delete "shall"</t>
  </si>
  <si>
    <t>Read as "The user joins  the WBSS by adopting the parameters received in the corresponding WAVE Announcement."</t>
  </si>
  <si>
    <t>9 &amp; 10</t>
  </si>
  <si>
    <t>Repeat of existing temperature information and could be removed.</t>
  </si>
  <si>
    <t>Replace "is" with "shall be" where it is a PIC.</t>
  </si>
  <si>
    <t>Read as "A fourth temperature range, Type 4, defined as from –40 to 85°C, shall be designated for automotive and outdoor environments."</t>
  </si>
  <si>
    <t>Accepted Remedy. (Underlining was lost when converting Word document to .pdf. Now in FrameMaker.)</t>
  </si>
  <si>
    <t>Comments addressed in Orlando and since (up to 4/4/07).</t>
  </si>
  <si>
    <t>Comments addressed at and since Orlando meeting: 244, 245, 450, 451, 452, 461, 464, 465, 466, 467, 468, 469, 470, 471, 472, 473, 475, 479, 486, 487, 488, 489, 490, 497, 501, 502, 503, 505, 517, 518, 519, 520, 529, 688, 689, 711, 713, 715, 716, 717, 720, 768, 784, 785, 786, 787, 793, 794, 795, 799, 803, 804, 810, 812, 818, 821, 822, 825, 829, 830, 831, 832, 833, 834, 835, 836, 839, 840, 841, 842, 843, 844, 845, 846, 847, 848, 849, 850, 851, 852, 853, 854, 855, 856, 857, 858, 859, 860, 861, 862, 863, 865, 866, 867, 868, 869, 876, 877, 878, 882, 883, 887, 889, 890, 891, 893, 894, 895, 896, 897, 898, 899, 900, 901, 902, 903, 904, 906, 907, 908, 910, 911, 912, 913, 916, 917, 921, 922, 923, 924, 925, 926, 927, 928, 929, 930, 931, 932, 933, 942, 943, 944, 945, 946, 947, 948, 949, 950, 951, 952, 953, 954, 955, 956, 968, 969, 970, 972, 984, 1005, 1006, 1007, 1008, 1009, &amp; 1044.</t>
  </si>
  <si>
    <t>2007-04-04</t>
  </si>
  <si>
    <t>doc.: IEEE 802.11-07/0057r4</t>
  </si>
  <si>
    <t>April 2007</t>
  </si>
  <si>
    <t>Clarify whether, under some conditions, subtypes other than those listed MAY be used, or if under those other conditions, no other subtypes shall be used.</t>
  </si>
  <si>
    <t>How does a STA know when to choose either value for the BSSID?</t>
  </si>
  <si>
    <t>Clearly indicate when it is appropriate to use either of the possible BSSID values and how such a choice is made.</t>
  </si>
  <si>
    <t>Change 10.3.36.1 to 10.3.37.1, if the MLME-WAJOIN.request is the correct primitive.</t>
  </si>
  <si>
    <t>New Action field Category values will require ANA allocation.</t>
  </si>
  <si>
    <t>Request the value from ANA or add an editor's note saying that this will be done prior to sponsor ballot.</t>
  </si>
  <si>
    <t>9-10</t>
  </si>
  <si>
    <t>The standard abbreviation for microsecond is µs, not µsec.</t>
  </si>
  <si>
    <t>Replace “µsec” with “µs” (twice).</t>
  </si>
  <si>
    <t>10.3.25A</t>
  </si>
  <si>
    <t>TSFtimer range is defined to include 264, however, the maximum value for a 8-octet field is 264-1.</t>
  </si>
  <si>
    <t>Replace “264” with “(264-1)” as the maximum value in valid range for TSFtimer in 10.3.25A.2.2, 10.3.25B.1.2, 10.3.25B.3.2.</t>
  </si>
  <si>
    <t>In the table that is defining properties for MLME-WAVEANNOUNCEMENT.request() parameters, the valid range for WSI is claimed to be defined in 7.4.8.1. However, that clause does not define the valid range for WSI.</t>
  </si>
  <si>
    <t>Define the valid range for WSI here or add such a definition into 7.4.8.1.</t>
  </si>
  <si>
    <t>This amendment is dedicated towards the application of an 802.11 network in a mobile outdoor environment.  Yet there are no PHY specifications associated with this environment.  Originally in 802.11p there were few requirements that specified the maximum delays associated with a certain packet size.  Such minimal requirement are needed to ensure interoperability.</t>
  </si>
  <si>
    <t>Specify how the PHY will accommodate motion. As a minimum, design limits such as the maximum tolerated delay due to the Doppler effect are necessary to ensure interoperability.</t>
  </si>
  <si>
    <t>Sharon</t>
  </si>
  <si>
    <t xml:space="preserve">Change these lines to be conformant with Tgy's D1.0, i.e., simply change the STATUS from "current" to "deprecated". Actually, I'd prefer use of a word in the English language that had a more apropos meaning (check Webster!), but "deprecate" has somehow found favor in the WG as it's used many times in rev-ma, so I guess we'll just have to stick with it.  </t>
  </si>
  <si>
    <t>The second row, first column in "Table I.3 Behavior limits sets", incorrectly has "Coverage Class 2".</t>
  </si>
  <si>
    <t>Change it to read: "Coverage Class 0"</t>
  </si>
  <si>
    <t>Change: "Add Regulatory classes 12 and 13 to Table J.1 as shown:" to read:</t>
  </si>
  <si>
    <t>"Add Regulatory classes 13 through 18 and change the last row in Table J.1 as shown:"</t>
  </si>
  <si>
    <t>This is the only place in the document RSU and OBU are mentioned, and they are not defined anywhere.</t>
  </si>
  <si>
    <t>Change these lines to read: "Note 3: ASTM E2213-03, which is incorporated per FCC CFR 47 Sections 90.379 and 95.1509, specifies different TX power limits but similar EIRP limits for operation in these channels. Classes 15 and 17 are applicable for roadside unit operation and classes 16 and 18 for mobile/portable operation."</t>
  </si>
  <si>
    <t>Drop "adjusting the subclause numbers as necessary"</t>
  </si>
  <si>
    <t>drop period at end of editor's instructions</t>
  </si>
  <si>
    <t>change 10.3.25A to 10.3.25a</t>
  </si>
  <si>
    <t>These additions don't seem to fit between "Management of Direct Links" and "Higher layer synchronization support"?</t>
  </si>
  <si>
    <t>10.3.25A, 10.3.25B, and 10.3.25C should all be lowered one heading level. Either add these to the end of 10.3.3 "Synchronization", (10.3.3.3 for Get TSF Timer, 10.3.3.4 for Set TSF Timer, etc), or as a new 10.3.36 "Timing Synchronization functions" (10.3.36.1 for Get TSF Timer, 10.3.36.2 for Set TSF Timer, etc).</t>
  </si>
  <si>
    <t>10.3.35</t>
  </si>
  <si>
    <t>Change editor's instructions to "Insert the following after 10.3.35:"</t>
  </si>
  <si>
    <t>Add all the parameters to the table; don't point to another table, as that makes the final document almost impossible to maintain</t>
  </si>
  <si>
    <t>WSI is not defined in 7.4.8.1</t>
  </si>
  <si>
    <t>add a pointer to the actual definition of WSI</t>
  </si>
  <si>
    <t>Change editor's instructions to "Change 11.1 as follows:"</t>
  </si>
  <si>
    <t>use underline and strikethrough to show the changes</t>
  </si>
  <si>
    <t>Add is not a valid editor's instruction. Also, this change demands more context.</t>
  </si>
  <si>
    <t>change editor's instructions to "Change first paragraph of 11.1.3 as follows:"</t>
  </si>
  <si>
    <t>Change editor's instructions to "Insert the following after 11.13:"</t>
  </si>
  <si>
    <t>Drop "adjusting the figure numbers as necessary"</t>
  </si>
  <si>
    <t>Procedured for handling the WSI needs to be specified here</t>
  </si>
  <si>
    <t>Transmitting data requires the variable "state" in 11.3 be set to 3.</t>
  </si>
  <si>
    <t>Add setting of state variable to 3 in the steps for joining a WBSS. Add a transition in Figure 193 from state 1 to state 3 on joining WBSS.</t>
  </si>
  <si>
    <t>Change editor's instructions to "Change 17.3.8.8 as shown:"</t>
  </si>
  <si>
    <t>no changes are shown</t>
  </si>
  <si>
    <t>17.3.9</t>
  </si>
  <si>
    <t>add 17.3.9</t>
  </si>
  <si>
    <t>This paragraph is not a simple insertion, rather a change</t>
  </si>
  <si>
    <t>Change editor's instructions to "Change", and show the changes using underline and strikethrough</t>
  </si>
  <si>
    <t>This document should never have been approved for WG Letter Ballot without the final review mentioned here being completed</t>
  </si>
  <si>
    <t>Do the final review</t>
  </si>
  <si>
    <t>next available dot11smt is 16</t>
  </si>
  <si>
    <t>many many missing entries in Dot11StationConfigEntry</t>
  </si>
  <si>
    <t>add the missing entries from 11ma, 11k, and 11r</t>
  </si>
  <si>
    <t xml:space="preserve">remove the underlining  </t>
  </si>
  <si>
    <t>next available dot11StationConfigEntry is 58 (but please check this)</t>
  </si>
  <si>
    <t>missing compliance entries in MIB</t>
  </si>
  <si>
    <t>see p1050 and following in 11ma D9.0</t>
  </si>
  <si>
    <t>range of 1..127 doesn't allow bit 7</t>
  </si>
  <si>
    <t>change to 1..255</t>
  </si>
  <si>
    <t>Editor instruction should be "Change"</t>
  </si>
  <si>
    <t>missing comma in row "United States" column "Documents" after "90.1217"</t>
  </si>
  <si>
    <t>"Section 90.371-383, Section 95.639, Section 95.1501-1511" should be underlined</t>
  </si>
  <si>
    <t>"Add" is not a valid editor's instruction</t>
  </si>
  <si>
    <t>In table I.3 the "Reserved" row is being changed</t>
  </si>
  <si>
    <t>In editor's instructions "and Change the "Reserved" row as follows"</t>
  </si>
  <si>
    <t>nothing is shown for value 10.</t>
  </si>
  <si>
    <t>Change the blank first row in the table to "10 Reserved Reserved Reserved"</t>
  </si>
  <si>
    <t>Make the "WAVE Service Information" a non, possibly by adding the world element</t>
  </si>
  <si>
    <t>The text says that data is sent to "arbitrary" MAC addresses.
However, one would hope the destination addresses are not arbitrary</t>
  </si>
  <si>
    <t>I am guessing that was is really intended is something like "STAs … transmit data to other STAs with any valid MAC address, ..."</t>
  </si>
  <si>
    <t>28</t>
  </si>
  <si>
    <t>The text uses "WAVE mode BSS" in line 28-29 an again in line 29.
However WBSS is only defined in the second usage</t>
  </si>
  <si>
    <t>Define WBSS in first usage</t>
  </si>
  <si>
    <t>The text refers to a an "802.11 infrastructure … BSS"
However there is no need for the 802.11 qualifier</t>
  </si>
  <si>
    <t>Remove "802.11"</t>
  </si>
  <si>
    <t>The text implies a WBSS provider can announce the presence of multiple WBSSs</t>
  </si>
  <si>
    <t>Clarify if this is the intent</t>
  </si>
  <si>
    <t>The text defines a WBSS provider and a WBSS user.
However, neither term is used extensively and could easily be removed. The cost of defining them is specification complexity</t>
  </si>
  <si>
    <t>Remove definitions of WBSS provider and WBSS user</t>
  </si>
  <si>
    <t>10-11</t>
  </si>
  <si>
    <t>The lines do not add anything to the specification</t>
  </si>
  <si>
    <t>Remove them</t>
  </si>
  <si>
    <t>7-9</t>
  </si>
  <si>
    <t>The text states that a DSS is not required within a WBSS provider STA to access the DS
However, it seems that a modified DSS would be required, otherwise how is the DS accessed</t>
  </si>
  <si>
    <t>Clarify</t>
  </si>
  <si>
    <t>The texts say, "In WAVE mode, authentication and association services may be implemented in a station management entity or in protocol layers above the MAC."
However, this is irrelevant to this specification</t>
  </si>
  <si>
    <t>Remove</t>
  </si>
  <si>
    <t>The text says "WBSSs do not use the DSS provided by the 802.11 MAC (see 5.2.3.3)."
However, this implies there is not distribution function, when clearly distribution of some form is required</t>
  </si>
  <si>
    <t>Explain why Distribution is not required</t>
  </si>
  <si>
    <t>7.1.3..2</t>
  </si>
  <si>
    <t>6-9</t>
  </si>
  <si>
    <t>The text says a variety of frames types "shall" be used
However, shall implied they must be used, which is clearly false</t>
  </si>
  <si>
    <t>Change to may</t>
  </si>
  <si>
    <t>I was confused by the following text:
"These data exchanges cannot be transmitted directly to a MAC address on a DS (the To DS and From DS bits are both 0 as defined in Table 7)."
and
"The impact of this WAVE-specific architecture is that operation in WAVE mode does not require the DSS of an AP within the WBSS provider STA in order to access a DS connected to that STA."
This implys me that WBSS provider provides a service something like DSS. But there are no service definitions in clause 5.3. The role of WBSS provider should be described in somewhere.</t>
  </si>
  <si>
    <t>As suggested in the comment.</t>
  </si>
  <si>
    <t>Is the text refering to the logical WAVE Announcement or to the specific WAVE Announcement action frame received?</t>
  </si>
  <si>
    <t>Add the words, action frame, to the text to make WAVE Announcement action frame.</t>
  </si>
  <si>
    <t>Add the word, action, to the Figure p3 for WAVE Announcement action frame.</t>
  </si>
  <si>
    <t>Add, Degree Celcius, after -40</t>
  </si>
  <si>
    <t>It is difficult to parse this sentence gramatically, let alone technically understand it.  PER is the subject. Shall be is the verb.  The predicate is ???  The other sentence appears to have subject of levels, verb of shall be, and predicate of numbers.  However it appears that these two things are jammed together.  If someone can show me this "sentence" parsed, I will withdraw this comment.</t>
  </si>
  <si>
    <t>I would suggest something if I could determine what is trying to be said, but I cannot.  I hope you can understand the problem with the grammar plus your knowledge of what you mean to create a sentence.</t>
  </si>
  <si>
    <t>Optional is beside Category 2 in Table p5.  What does this mean?  The text of 17.3.10 states nothing about one category being optional.  Does this imply the other is mandatory?  The text should clearly state this not find it in a table.</t>
  </si>
  <si>
    <t>Remove (Optional) from Table p5</t>
  </si>
  <si>
    <t>Inconsistency with terms: Nonadjacent channel rejection and Alternate channel rejection. The term used in the text is the former, while the term used in the previous table is the latter</t>
  </si>
  <si>
    <t>Be consistent, use one term or the other, but not both.  Since nonadjacent came first, I lean towards its useage.</t>
  </si>
  <si>
    <t>What is a conformed OFDM PHY?</t>
  </si>
  <si>
    <t>Change conformed to conformant, as in the previous paragraph</t>
  </si>
  <si>
    <t>D</t>
  </si>
  <si>
    <t>Change formatting so that OCTET STRING is on one line</t>
  </si>
  <si>
    <t>30</t>
  </si>
  <si>
    <t>Extra \ which will cause a parsing error</t>
  </si>
  <si>
    <t>Remove \ following DESCRIPTION</t>
  </si>
  <si>
    <t>31</t>
  </si>
  <si>
    <t>Capitalize currently since it starts a sentence</t>
  </si>
  <si>
    <t>Inconsistency with the number of intergers.  Line 10 shows three, while text states four.</t>
  </si>
  <si>
    <t>Add tempType4(4) to line 10</t>
  </si>
  <si>
    <t>Remove the capitalization of "The" since it is part of the sentence from the previous line.</t>
  </si>
  <si>
    <t>32</t>
  </si>
  <si>
    <t>Add s to band, since there are more than one frequency band.</t>
  </si>
  <si>
    <t>33</t>
  </si>
  <si>
    <t>I</t>
  </si>
  <si>
    <t>35</t>
  </si>
  <si>
    <t>Why are the coverage classes not the same?</t>
  </si>
  <si>
    <t>Change 12 column USA to Coverage class=2</t>
  </si>
  <si>
    <t>Is there more to this sentence or has it reached its end?</t>
  </si>
  <si>
    <t>Add period after apply.</t>
  </si>
  <si>
    <t>There is inconsistency with the terms: Nonadjacent and Alternate.  I have tried to point out places where I saw this, but perphas it occurs in more places</t>
  </si>
  <si>
    <t>Be consistent throughout the document and use only one term.</t>
  </si>
  <si>
    <t>There is inconsistency with the terms: WAVE Announcement frame, WAVE Announcement action frame, and WAVE Announcement.  I have tried to point out places where I saw this, but perphas it occurs in more places</t>
  </si>
  <si>
    <t>Be consistent throughout the document and use only one term, or make a clearer differentiation when the terms are used.</t>
  </si>
  <si>
    <t>Cypher</t>
  </si>
  <si>
    <t>Do you really believe -40° C is an adequate lower bound? I remember days in Iowa and Colorado that were much colder, and it regularly gets much colder in Minnesota, the Dakotas, Montana, and Canada (not to mention Siberia). Is the system supposed to fail during expected cold snaps?</t>
  </si>
  <si>
    <t>A lower bound of -50° or even -60° seems more realistic given the expected winter environmental conditions</t>
  </si>
  <si>
    <t>Walker</t>
  </si>
  <si>
    <t>"WAVE mode BSSs may utilize a DS without requiring authentication or association." - That sounds like an open access to the network - The current 802.1X model requires use of the uncontrolled port for authentication.  Looks like this function is extending this model, and needs changes to the 802.1X architecture.</t>
  </si>
  <si>
    <t>Provide sufficient details in the draft (state machines/pseudo code) to explain how this feature will work alongside 802.1X architecture.  This specification will be incomplete without such a design detail.</t>
  </si>
  <si>
    <t>Sood</t>
  </si>
  <si>
    <t>Cover Page</t>
  </si>
  <si>
    <t>An amendment number will need to be added</t>
  </si>
  <si>
    <t>As in comment</t>
  </si>
  <si>
    <t>3.0</t>
  </si>
  <si>
    <t>There are all kinds of things wrong with this definition. Firstly, it conflicts with the acronym abbreviation below. Secondly, is this a definition of WAVE or "WAVE mode" as used later. What does this definition mean when it gets integrated into the full 802.11 standard and there is no "this ammendment".</t>
  </si>
  <si>
    <t>delete</t>
  </si>
  <si>
    <t>Delete the phrase" The impact of this WAVE specific architectureis that" and begin the sentence with "Operation in WAVE mode…."</t>
  </si>
  <si>
    <t>Is the point here that a WAVE BSS may use authentication and association, but need not do so? Why is the implementation of auth ans assoc services discussed?</t>
  </si>
  <si>
    <t xml:space="preserve">Suggest deleting the second sentence, and changing the first sentence to "A WAVE BSSs may provide access to the DS without authentication and association services. </t>
  </si>
  <si>
    <t>7.1.3.1.2</t>
  </si>
  <si>
    <t>Suggest changing from "operate in WAVE mode" to "operate in a WAVE BSS"</t>
  </si>
  <si>
    <t>7.1.3.3.3</t>
  </si>
  <si>
    <t xml:space="preserve">The modified text should be indicated using strike-through and underline </t>
  </si>
  <si>
    <t>7.3.1</t>
  </si>
  <si>
    <t>Line 21 does not seem to be needed, as there are editing instructions in line 24</t>
  </si>
  <si>
    <t>The editor's note seems to be duplicated - only one of the sentences is needed. The extended capablities bit should be used, as there are no more bits in this field. Also the name of the field is the "Capability Information field"</t>
  </si>
  <si>
    <t>Delet the sentence beginning "A WAVE subfield"</t>
  </si>
  <si>
    <t>Change "shall" to a declarative statement and Grammatical suggestion</t>
  </si>
  <si>
    <t>Change "A station shall set" to "A STA sets", change from "it shall be set to 0" to "it is set to 0". Suggest changing " to 1 if its" to "to 1 if:</t>
  </si>
  <si>
    <t>7.3.2.21.2</t>
  </si>
  <si>
    <t>As in comment.</t>
  </si>
  <si>
    <t>7.3.2.22.2</t>
  </si>
  <si>
    <t>9.1.4</t>
  </si>
  <si>
    <t>suggested wording change</t>
  </si>
  <si>
    <t>Change from "in WAVE mode" to "in a WAVE BSS"</t>
  </si>
  <si>
    <t>9.1.5</t>
  </si>
  <si>
    <t>Change from "in the WAVE Announcement" to "in a WAVE Announcement frame"</t>
  </si>
  <si>
    <t>Change from "for all STAs" to "for all WAVE STAs"</t>
  </si>
  <si>
    <t>suggested wording change, duplicate text</t>
  </si>
  <si>
    <t>Delet the last sentence, beginning with "Conceptually…"</t>
  </si>
  <si>
    <t>10.3.25A.2.4</t>
  </si>
  <si>
    <t>Delete "For Information"</t>
  </si>
  <si>
    <t>Text states that the primitive indicates information to the MLMe, but it is really destined for the SME</t>
  </si>
  <si>
    <t>Change form "to the MLME" to "to the SME"</t>
  </si>
  <si>
    <t>10.3.25B.3.3</t>
  </si>
  <si>
    <t>Suggest re-wordin the sentence to be "..whenever the TSF timer is changed in other than normalincrements, and when the TSF timer changes in response to…"</t>
  </si>
  <si>
    <t>Don't think the note is needed.</t>
  </si>
  <si>
    <t>Delete the note.</t>
  </si>
  <si>
    <t>Incorrect punctuation</t>
  </si>
  <si>
    <t>Delete one of the periods at the end of the sentence.</t>
  </si>
  <si>
    <t>suggested wording change from "associated with"</t>
  </si>
  <si>
    <t>Change from "associated with" to "from"</t>
  </si>
  <si>
    <t>27</t>
  </si>
  <si>
    <t>Description of assembly of the frame is not needed</t>
  </si>
  <si>
    <t>Delete the phrase "assemble the WAVE Announcement action frame"</t>
  </si>
  <si>
    <t>For clarity and consistent use of terms, suggest changing "The user" to "The WAVE user"</t>
  </si>
  <si>
    <t>As in comment. Also, in figure p3, change the titles fro "Provider" to "WAVE Provider" and "User" to "WAVE User"</t>
  </si>
  <si>
    <t>As in comment, aslo in 17.3.9.4 and 17.3.9.5, 17.3.10, 17.3.10.1, 17.3.10.2 and 17.3.10.3</t>
  </si>
  <si>
    <t>Suggested wording change</t>
  </si>
  <si>
    <t>Change the second and third sentences in the paragraph to read: "Two categories of receivers are defined in WAVE mode, Category 1 and Category 2. Delete "will" in the last sentence of the paragraph.</t>
  </si>
  <si>
    <t>Underlining isn't correct. The entire definition is inserted, so no underlining is needed.</t>
  </si>
  <si>
    <t>As in comment, same for Page 28, line 5.</t>
  </si>
  <si>
    <t>As in comment, also line 23.</t>
  </si>
  <si>
    <t>34</t>
  </si>
  <si>
    <t>36</t>
  </si>
  <si>
    <t>before sponsor ballot the Figure numbering needs to be fixed</t>
  </si>
  <si>
    <t>follow the IEEE 2005 Style Guide for numbering of Figures in the amendment</t>
  </si>
  <si>
    <t>before sponsor ballot the Table numbering needs to be fixed</t>
  </si>
  <si>
    <t>follow the IEEE 2005 Style Guide for numbering of Tables in the amendment</t>
  </si>
  <si>
    <t>WSI only appears in a single frame, the WAVE Announcement Action frame. Definition of a completely new type of information element with a length up to 65535 is gross overkill for what is really needed</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</si>
  <si>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</si>
  <si>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</si>
  <si>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</si>
  <si>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e</t>
  </si>
  <si>
    <t>n</t>
  </si>
  <si>
    <t>missing "TM" after P802.11p</t>
  </si>
  <si>
    <t>as in comment</t>
  </si>
  <si>
    <t>Title</t>
  </si>
  <si>
    <t>draft number missing from title page</t>
  </si>
  <si>
    <t>add "P802.11p/D1.0" above title</t>
  </si>
  <si>
    <t>Title of base standard wrong</t>
  </si>
  <si>
    <t>Delete "Amendment to" from line</t>
  </si>
  <si>
    <t>Title of base standard doesn't match base standard</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</si>
  <si>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</si>
  <si>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Capitalization wrong in title</t>
  </si>
  <si>
    <t>lower case "m" in "metropolitan"; upper case "S" in "Specific"</t>
  </si>
  <si>
    <t>extraneous colon</t>
  </si>
  <si>
    <t>drop colon after "specifications"</t>
  </si>
  <si>
    <t>missing amendment number</t>
  </si>
  <si>
    <t>Fill in amendment number based on official timeline.  Current correct value would be 5-6-7 (11p, 11s, and 11w all claim Jun08 as completion date).  As timeline is updated, keep the amendment number and baseline specification consistent with the timeline.</t>
  </si>
  <si>
    <t>its now 2007</t>
  </si>
  <si>
    <t>change copyright date in boilerplate to 2007</t>
  </si>
  <si>
    <t>change copyright date in page footer to 2007</t>
  </si>
  <si>
    <t xml:space="preserve">boilerplate is missing "Errata", "Interpretations" and "Patent" </t>
  </si>
  <si>
    <t>add them</t>
  </si>
  <si>
    <t>Page header</t>
  </si>
  <si>
    <t>page header should not be present on page 1</t>
  </si>
  <si>
    <t>delete it</t>
  </si>
  <si>
    <t>add "P802.11pTM/D1.0" above title</t>
  </si>
  <si>
    <t>Intro</t>
  </si>
  <si>
    <t>11ma will be published in 2007, not in 2006</t>
  </si>
  <si>
    <t>change to 2007</t>
  </si>
  <si>
    <t>identification of base standard is wrong</t>
  </si>
  <si>
    <t>Base standard needs to match the official timeline as agreed by the TG chairs (even though it may be full of wishful thinking). Official timeline shows 11n and 11y completing in Mar08, prior to 11p completing in Jun08. Therefore, 11n and 11y need to be included in the base standard for this amendment.  Since 11s and 11w are also giving a date of Jun08, they need to be watched carefully to determine the proper order. This needs to be constantly checked against the official timeline after each WG session.</t>
  </si>
  <si>
    <t>11r is up to D4.0</t>
  </si>
  <si>
    <t>Boilerplate doesn't match IEEE Style Guide</t>
  </si>
  <si>
    <t>change "therein" to "herein"</t>
  </si>
  <si>
    <t>only a single reference, but "locations" is plural</t>
  </si>
  <si>
    <t>change "locations" to "location"</t>
  </si>
  <si>
    <t>with the numbering now required by IEEE 2005 Style Guide, there is no longer a need to "renumber as necessary"</t>
  </si>
  <si>
    <t>drop "renumbering as necessary"</t>
  </si>
  <si>
    <t>Definition number missing</t>
  </si>
  <si>
    <t>3.169a</t>
  </si>
  <si>
    <t>definitions are out of order</t>
  </si>
  <si>
    <t>make the definitions in the amendment alphabetical</t>
  </si>
  <si>
    <t>once incorporated into the standard, it won't be an amendment any more</t>
  </si>
  <si>
    <t>change "amendment" to "standard"</t>
  </si>
  <si>
    <t>3.168a</t>
  </si>
  <si>
    <t>3.168b</t>
  </si>
  <si>
    <t>change "at the appropriate locations in clause 4" to "in alphabetical order"</t>
  </si>
  <si>
    <t>should not use the term "subclause" nor "Clause" in the editor's instructions</t>
  </si>
  <si>
    <t>change to "Insert the following after 5.2.2"</t>
  </si>
  <si>
    <t>5.2.2a</t>
  </si>
  <si>
    <t>IEEE 2005 Style Guide shows the letters for non-top-level headings in lower case</t>
  </si>
  <si>
    <t>change 5.2.2A to 5.2.2a</t>
  </si>
  <si>
    <t>5.2.3.2</t>
  </si>
  <si>
    <t>extraneous heading</t>
  </si>
  <si>
    <t>drop it</t>
  </si>
  <si>
    <t>change to "Insert the following after 5.2.3.2"</t>
  </si>
  <si>
    <t>While lines 22 and 23 are technically correct, its less than useful to the reader in understanding the change being made.</t>
  </si>
  <si>
    <t>change editor's instructions to "Change the first paragraph of 5.4.1.1 as follows:", and incorporate the entire first paragraph in the amendment. Show the sentence added using underlining.</t>
  </si>
  <si>
    <t>"WBSSs do not use the DSS" contradicts text in 11.14.2</t>
  </si>
  <si>
    <t>make consistent</t>
  </si>
  <si>
    <t>7.1.3.1</t>
  </si>
  <si>
    <t>missing header</t>
  </si>
  <si>
    <t>add title for 7.1.3.1</t>
  </si>
  <si>
    <t>This change needs some context</t>
  </si>
  <si>
    <t xml:space="preserve">change editor's instructions to "Change the last paragraph of 7.1.3.3.3 as follows:", and incorporate the entire paragraph in the amendment. </t>
  </si>
  <si>
    <t>nothing is shown as changed</t>
  </si>
  <si>
    <t>show the changes using underline and strikethrough</t>
  </si>
  <si>
    <t>extraneous editor's instruction</t>
  </si>
  <si>
    <t>mode</t>
  </si>
  <si>
    <t>Same as 213</t>
  </si>
  <si>
    <t>SBANA</t>
  </si>
  <si>
    <t>JPM</t>
  </si>
  <si>
    <t>?</t>
  </si>
  <si>
    <t>Add that the set TSF function is only avialalbe in WAVE mode. If used when WAVE mode is not true, the return if FAILURE.</t>
  </si>
  <si>
    <t>The increment TSF function could be a deterrant to proper operation of normal mode 802.11 and it is not specified how the set TSF function interacts with all those mandatory statements about how to set and maintain the TSF.</t>
  </si>
  <si>
    <t>Add that the increment TSF function is only avialalbe in WAVE mode. If used when WAVE mode is not true, the return if FAILURE.</t>
  </si>
  <si>
    <t>The shall in this paragraph is irrelevant. It doesn't mean anything until you specify when each frame is "used". What does "used" mean? Additionaly there is nothing inherent in the frame type/subtype that indicates when it can be "used".</t>
  </si>
  <si>
    <t>There are no unused capability bits left in the field so I don't understand where we are going to get a new bit.</t>
  </si>
  <si>
    <t>Indicate WAVE operation by setting B0 and B1 both to 0 and adding a WAVE information element.</t>
  </si>
  <si>
    <t>The language in these sentences is very unclear, especially since there is a normative requirement. The way it is worded there is no description of how to synchronize STAs in a WBSS.</t>
  </si>
  <si>
    <t>Change to: All STAs in a single BSS that is not a WBSS shall be synchronized to a common clock using the mechanism defined herein. All STAs in a single WBSS may be synchronized using the mechinsm described for STAs in an IBSS.</t>
  </si>
  <si>
    <t>PCF is not supported because a WBSS is not an infrastructure BSS. Transmitting beacons has nothing to do with it.</t>
  </si>
  <si>
    <t>Delete 7.3.3. Change 7.4.8.1 to place WSI immediately following the Timestamp (at end of fixed length fields), and preceed it with a 2-octet length.  Follow the WSI with the extensible list of information elements. Thus the action frame would consist of 1) fixed length fields, 2) variable length fields (each preceeded by a 2-octet length), and then 3) information elements.</t>
  </si>
  <si>
    <t>Definition of WSI needs to be defined</t>
  </si>
  <si>
    <t>Either define the contents of WSI in this document, or provide a normative reference to another document where the contents are defined.</t>
  </si>
  <si>
    <t>Change editor's instructions to "Insert the following after 7.4.7:"</t>
  </si>
  <si>
    <t>extraneous text</t>
  </si>
  <si>
    <t>derop "with figures and tables included"  Of course they're inserted, since they're included in the text that follows.</t>
  </si>
  <si>
    <t>By following IEEE 2005 Style Guide, renumbering is not necessary</t>
  </si>
  <si>
    <t>Drop "renumbering as necessary"</t>
  </si>
  <si>
    <t>"figure" should be capitalized</t>
  </si>
  <si>
    <t>the combination defined of normal IEs and special WAVE IEs is not extensible, as a receiver won't be able to unambiguously parse the frame if new information is added to it.</t>
  </si>
  <si>
    <t>Drop the new format IE with 2-octet length. Change this action frame to consist of fixed length fields, followed by variable length fields (WSI) with 2-octet length preceeding each, followed by information elements.</t>
  </si>
  <si>
    <t>length of "Action Value" is 1, not 2</t>
  </si>
  <si>
    <t>Match the style of other frames defined in 7.2.3</t>
  </si>
  <si>
    <t>In this primitive as well as the others that have a "Capability Information" parameter, we should consider adding the "Extended Capabilities Information" parameter.</t>
  </si>
  <si>
    <t>16-17</t>
  </si>
  <si>
    <t>The intent is for the symbol clock and the LO to be phase-locked; derivation from the same reference oscillator is 1)implementation dependent, and 2) doesn't guarantee the two are phase-locked (phase-coherent).  Change: "The transmit center frequency and the symbol clock frequency shall be derived from the same reference oscillator." to read:</t>
  </si>
  <si>
    <t>"The transmit center frequency and the symbol clock frequency shall be phase-locked."</t>
  </si>
  <si>
    <t>3-4</t>
  </si>
  <si>
    <t>Suggest changing; "The Category 2 stations will have greater out-of-channel rejection to provide better system performance in a noisy signal environment." to read:</t>
  </si>
  <si>
    <t>"The Category 2 stations have greater out-of-channel rejection which results in improved system performance in dense signal environments where a large number of users are trying to communicate occupying most of the available channels."</t>
  </si>
  <si>
    <t>10-12</t>
  </si>
  <si>
    <t>Suggest changing: "The minimum input levels are measured at the antenna connector (noise factor of 10 dB and 5 dB implementation margins are assumed)." to read:</t>
  </si>
  <si>
    <t>"The minimum sensitivity levels are measurements of input signal power at the antenna connector (a receiver noise figure of 10 dB and an implementation margin of 5 dB have been used to generate the values in the table)."</t>
  </si>
  <si>
    <t>4-7</t>
  </si>
  <si>
    <t xml:space="preserve">The wording: "The interfering signal in the adjacent channel shall be a conformant OFDM signal, unsynchronized with the signal in the channel under test. For a conformant OFDM PHY the corresponding rejection shall be no less than specified in Table 145 or Table p5 for WAVE operations." is ambiquous enough so as to be untestable.  It seems to imply that all a manufacturer needs to do is find "a" conformant OFDM signal such that this rejection is met.  </t>
  </si>
  <si>
    <t xml:space="preserve">I believe the intent is that all conformant OFDM signals should pass this test.  Tte problem with this of course is that it is not possible to test "all" conformant OFDM signals.  Perhaps we need to simply say that all conformant OFDM signals used in the testing of this parameter shall pass the test, leaving it up to the industry forum to define the suite of OFDM conformant waveforms that will be uesd. </t>
  </si>
  <si>
    <t>Annex D.</t>
  </si>
  <si>
    <t>7-24</t>
  </si>
  <si>
    <t>The dot11FrequencyBandsSupported OBJECT-TYPE is no longer functional.  We should not add a 7th bit as this misleads readers into thinking this parameter is being used.</t>
  </si>
  <si>
    <t>Lee1</t>
  </si>
  <si>
    <t>***</t>
  </si>
  <si>
    <t>Replaced "sent" with "generated", added atomic operation to 10.3.25a.1.1, and additional editorial changes to 10.3.25.</t>
  </si>
  <si>
    <t>11-07-0424r0</t>
  </si>
  <si>
    <t>Orlando</t>
  </si>
  <si>
    <t>11-07-0424r1</t>
  </si>
  <si>
    <t>Spacing determined by the Word software program.  Have updated to FrameMaker.</t>
  </si>
  <si>
    <t>"TSFtimer" changed to "TSFtime" where appropriate in 10.3.</t>
  </si>
  <si>
    <t>11-07-0426r0</t>
  </si>
  <si>
    <t>In section 10.3.25B.3.3, change:  "… other than normal increments …" to "… other than increments as specified in subclause 11.1.2,".</t>
  </si>
  <si>
    <t>11-07-0428r0</t>
  </si>
  <si>
    <t>Changed "Normal TSF timer increment functionality shall not be interrupted." to  "TSF timer increment functionality as specified in subclause 11.1.2 shall not be interrupted."</t>
  </si>
  <si>
    <t>See Resolution in CID 517.</t>
  </si>
  <si>
    <t>The whole point of the TSF timer commands, including the increment command, is to provide an interface that allows for the setting of the TSF timer to values as specified by upper layers for the purposes of synchronization to "external" sources of time.  To obviate the "synchronization" problem that results from latency between the issuance and execution of "set" commands, the increment functionality is crucial.  As the objective is to increment the timer, the term increment is appropriate.</t>
  </si>
  <si>
    <t>Roy5</t>
  </si>
  <si>
    <t>Suggested Remedy Accepted.  Removed timing requirements at the SAP interface.</t>
  </si>
  <si>
    <t>A WBSS is established when a single provider announces it.  Change: "WAVE basic service set (WBSS): A set of cooperating stations operating in WAVE mode consisting of a single WBSS provider and 1 or more WBSS user" to read:</t>
  </si>
  <si>
    <t>"WAVE basic service set (WBSS): a set of cooperating stations operating in WAVE mode consisting of a single WBSS provider and 0 or more WBSS users."</t>
  </si>
  <si>
    <t>Change: "Mode" to:</t>
  </si>
  <si>
    <t>"mode"</t>
  </si>
  <si>
    <t>Change: "aWBSS" to:</t>
  </si>
  <si>
    <t>"a WBSS" (i.e., add a space)</t>
  </si>
  <si>
    <t xml:space="preserve">This comment applies to all primitives that have the "Capability Information" parameter.  In rev-ma, "7.3.2.27 Extended Capabilities information element" is defined, but since there are no entries at this time, this element is not referenced anywhere else in rev-ma.  However, the Capabilites Information element is currently FULL and ANY new entries will have to be in the Extended Capabilities Information element.  It may be that this is a vehicle for transmitting regulatory domain information, in addition to the obvious issue of where the WAVE capability information bit is going to end up given the 11k has taken the last bit (bit 12)!  </t>
  </si>
  <si>
    <t>Perahia</t>
  </si>
  <si>
    <t>In clause 3 and 5.2.2A there is a description relating to operation in Wave mode.   However,  to this point there is no definition of how Wave mode is identified.</t>
  </si>
  <si>
    <t>Add a definition of Wave mode in clause 3 that identifies how it is distinguished either internally (i.e. MIB variable setting) or externally (i.e. transmission of a specific element in a specific frame).</t>
  </si>
  <si>
    <t>There is no such thing as an ad-hoc BSS.</t>
  </si>
  <si>
    <t>Replace ad-hoc with independent (there are 7 occurrances).</t>
  </si>
  <si>
    <t>7.3.1.4</t>
  </si>
  <si>
    <t>Add appropriate changes and extensions for WAVE mode frame handling to clauses 7.5 and 11.3</t>
  </si>
  <si>
    <t>It may be true that a WAVE mode STA can access a DS without all the services of an AP,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</si>
  <si>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Add text noting that use of the integration function is still required to access a non-IEEE 802.11 LAN connected to the DS.</t>
  </si>
  <si>
    <t>change dot11WAVEServicesRequired to dot11WAVEServicesEnabled and apply apprpriately throughout the draft (see also my general comment and my technical comments filed against Annex D for more info)</t>
  </si>
  <si>
    <t>10.3.10.1.2</t>
  </si>
  <si>
    <t>"WAVE mode" operation must be indicated to the MAC when the STA initializes.  This must be done synchronously and hence is best accomplished by adding a boolean parameter to MLME-START.request.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</si>
  <si>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 xml:space="preserve">Add description by also referring to different channel bandwidth systems. </t>
  </si>
  <si>
    <t xml:space="preserve">Class A-D devices suddenly appear in Annex I. How are they treated? Which is mandatory? Which is option? </t>
  </si>
  <si>
    <t xml:space="preserve">Describe or at least refer them in the body of the draft and also put their status in Annex A. </t>
  </si>
  <si>
    <t>Adachi</t>
  </si>
  <si>
    <t>5.2.2</t>
  </si>
  <si>
    <t xml:space="preserve">the acronym starts with a vowel sound so "an" is more correct </t>
  </si>
  <si>
    <t>An STA</t>
  </si>
  <si>
    <t>An MLME-WAVEANNOUNCEMENT</t>
  </si>
  <si>
    <t>there are too many spaces between words</t>
  </si>
  <si>
    <t>remove extra spaces</t>
  </si>
  <si>
    <t>an MLME-GETTSFTIMER.request</t>
  </si>
  <si>
    <t>an MLME-SETTSFTIMER.request</t>
  </si>
  <si>
    <t>things are changed IN increments</t>
  </si>
  <si>
    <t>timer is changed in other than normal increments</t>
  </si>
  <si>
    <t>an MLME-INCTSFTIMER.request</t>
  </si>
  <si>
    <t>.3.36.1.3</t>
  </si>
  <si>
    <t>"to" is written twice</t>
  </si>
  <si>
    <t>by the SME to announce</t>
  </si>
  <si>
    <t>.3.36.2.1</t>
  </si>
  <si>
    <t>An MLME-WAVEANNOUNCEMENT.request</t>
  </si>
  <si>
    <t>.3.36.2.3</t>
  </si>
  <si>
    <t>.3.37.1.4</t>
  </si>
  <si>
    <t>an MLME</t>
  </si>
  <si>
    <t>an MLME-WAJOIN.confirm</t>
  </si>
  <si>
    <t>an STA</t>
  </si>
  <si>
    <t>you can't use another with a plural noun</t>
  </si>
  <si>
    <t>another STA or other STAs</t>
  </si>
  <si>
    <t>receive specifications doesn't make sense grammatically</t>
  </si>
  <si>
    <t>The received specifications</t>
  </si>
  <si>
    <t>doesn't make sense</t>
  </si>
  <si>
    <t>for rate-dependent input levels "which" shall be the numbers</t>
  </si>
  <si>
    <t>needs comma</t>
  </si>
  <si>
    <t>For WAVE operations, the reset</t>
  </si>
  <si>
    <t>Capitalization needed</t>
  </si>
  <si>
    <t>Currently defined</t>
  </si>
  <si>
    <t>No Capitlization needed</t>
  </si>
  <si>
    <t>dependent on the anticipated</t>
  </si>
  <si>
    <t>pluralize</t>
  </si>
  <si>
    <t>various frequency bands</t>
  </si>
  <si>
    <t>need comma</t>
  </si>
  <si>
    <t>bands, this attribute</t>
  </si>
  <si>
    <t>Editor notes that the draft needs final review and update from another contribution.  Please resubmit after final review has been complete.</t>
  </si>
  <si>
    <t>resubmit after final review has been complete.</t>
  </si>
  <si>
    <t>Instead of "changing" the order of the sequence, the instruction should be to "add to the end" or equivalent.  Changing the sequence may be detrimental to interopability.</t>
  </si>
  <si>
    <t>change the instruction and leave original order.</t>
  </si>
  <si>
    <t>Extra space may be removed to make the doc more readable.</t>
  </si>
  <si>
    <t>The description should actually say something.</t>
  </si>
  <si>
    <t>I am not certain a change is needed, but I was confused on what it was trying to desribe.</t>
  </si>
  <si>
    <t>Cavalcanti</t>
  </si>
  <si>
    <t xml:space="preserve"> "random" is not  a clear definition</t>
  </si>
  <si>
    <t>How or where WSI is defined? How does the managemrent information is generated? What this means for thae WAVE system?</t>
  </si>
  <si>
    <t>Define or provide a reference to the definition of the WSI element.</t>
  </si>
  <si>
    <t>table p4 should be in 7.3.2.29</t>
  </si>
  <si>
    <t xml:space="preserve">move table to proper location and reformat </t>
  </si>
  <si>
    <t>10.3.25c.1</t>
  </si>
  <si>
    <t>timer definition is not aligned with 11.1.2</t>
  </si>
  <si>
    <t>if the request is second it will still work</t>
  </si>
  <si>
    <t xml:space="preserve">remove "first"  </t>
  </si>
  <si>
    <t>"The category 2 stations will have greater …" has no information beyond table p5</t>
  </si>
  <si>
    <t>remove the whole sentence or change  to refer to table p5</t>
  </si>
  <si>
    <t xml:space="preserve">It is not defined when each of the categories is required </t>
  </si>
  <si>
    <t>Define the usege of these categories and when or which cases they are applicable</t>
  </si>
  <si>
    <t>Table p5 assumes that the performance with adjacent channel is defined by the receiver filtering. System in the adjacent channel that meets the spectral masks classes A and B  defined in annex I will cause the tested receiver not to meet  cathegory 1 requirements.</t>
  </si>
  <si>
    <t>Modify category 1 requirements to be the same as defined in table 151</t>
  </si>
  <si>
    <t>Table p5 sensitivity requirements are redundent and already apears in table 151</t>
  </si>
  <si>
    <t>Remove sensitivity requirement</t>
  </si>
  <si>
    <t>System in the adjacent channel that meets the spectral masks classes A and B  and C defined in annex I will cause the tested receiver not to meet  cathegory 2 requirements.</t>
  </si>
  <si>
    <t>Define the requirements from the adjacent (and alternate) channel signal in which the receiver should meet the defined requirements in table p5.</t>
  </si>
  <si>
    <t>set 10 does not have support in the draft text, there is no requirement or definitions for 20 MHz WAVE signal</t>
  </si>
  <si>
    <t>add definitions related to set 10 in the draft text, like spectral mask, sensitivity etc</t>
  </si>
  <si>
    <t>39</t>
  </si>
  <si>
    <t>Spectral mask for emmisions limits set 10 is missing</t>
  </si>
  <si>
    <t>class 12 is missing</t>
  </si>
  <si>
    <t>Lemberger</t>
  </si>
  <si>
    <t>The editors note: "Request from ANA the next available bit in the Capability Information field. A WAVE subfield in the Capability Information field for WAVE needs to be cleared with the IEEE 802.11 Assigned Number Authority (IANA)." does not make any sense.  It looks like the Capability Information fixed field is full.</t>
  </si>
  <si>
    <t>Fix the problem</t>
  </si>
  <si>
    <t>Cross references to definitions of the fixed fields contained in the wave announcement contents field are missing</t>
  </si>
  <si>
    <t>Add the proper cross references to clause 7.3</t>
  </si>
  <si>
    <t>Its unclear when and how the value of the timestamp field of the wave announcement frame is set.</t>
  </si>
  <si>
    <t>Define normative text in clause 11</t>
  </si>
  <si>
    <t xml:space="preserve">Text defining normative radio measurement behaviors for STAs (operating in WAVE mode or not) is misplaced.  </t>
  </si>
  <si>
    <t>Relocate the changes to clause 11 or some other appropriate location</t>
  </si>
  <si>
    <t>Update the "Title" worksheet updating the revision number of the document</t>
  </si>
  <si>
    <t>Rewrite as "one or more WBSS users"</t>
  </si>
  <si>
    <t>It seems inappropriate to refre to MAC and PHY requirements in "this amendment."  At some point, the amendment will be incorporated into an overall standard and it will not be clear what protocol features are contained in "this amendment."</t>
  </si>
  <si>
    <t>List protocol features used by WAVE instead of referring to "this amendment."</t>
  </si>
  <si>
    <t>From the editorial instructions, it is not clear how this paragraph differs from the base standard.</t>
  </si>
  <si>
    <t>Underline the phrase "and data frames transmitted in WAVE mode while not a member of a BSS"</t>
  </si>
  <si>
    <t>The edit note states that a bit in the capability information field will be requested from the 802.11 ANA, but there does not appear to be a bit available.  Only bit 12 was available in REVma, and it appears to have been taken by TGk.</t>
  </si>
  <si>
    <t>Define an alternate method of signaling WAVE support, such as an information element.</t>
  </si>
  <si>
    <t>The editing instructions for the field say to change the field as shown, but there are no changes from the baseline documents (REVma and 802.11k).</t>
  </si>
  <si>
    <t>Clarify the editing instructions to the figure, or remove the change instruction.</t>
  </si>
  <si>
    <t>This paragraph assumes that a bit will be available from the 802.11 ANA, but that does not appear to be the case.</t>
  </si>
  <si>
    <t>The WAVE management row is being added, and the editing instructions should reflect that.</t>
  </si>
  <si>
    <t>Underline the items in the WAVE management row.</t>
  </si>
  <si>
    <t>Has the value 7 been assigned by the 802.11 ANA?  If not, this row should be marked "Pending ANA assignment."</t>
  </si>
  <si>
    <t>Either note to the membership that ANA has assigned the value 7, or request a value and note it as pending assignment.</t>
  </si>
  <si>
    <t>19-21</t>
  </si>
  <si>
    <t>The editorial instructions do not reflect changes to the baseline text.</t>
  </si>
  <si>
    <t>Update the formatting to underline additions and strikethrough deletions.</t>
  </si>
  <si>
    <t>The table title is incorrect, since it is the EDCA parameter set in the presence of WBSS.</t>
  </si>
  <si>
    <t>Change table title to "EDCA parameter set for use with WBSS"</t>
  </si>
  <si>
    <t>The table uses ACI values, as opposed to AC names, and does not explain why the values from 802.11e needed to be changed.</t>
  </si>
  <si>
    <t>Justify the use of different parameters for EDCA.</t>
  </si>
  <si>
    <t>The term "WBSS user" for a wave station introduces a new word (user) to 802.11.</t>
  </si>
  <si>
    <t>Rename a "WBSS user" as a "WAVE STA" or "WSTA"</t>
  </si>
  <si>
    <t>Gast</t>
  </si>
  <si>
    <t>Editor's note says that Annex D is not the final version and has not had proper review within TGp.</t>
  </si>
  <si>
    <t>Add the final Annex D so there can be a proper review.</t>
  </si>
  <si>
    <t>There is no general discussion on TSF timer here; from clause 10, there is a lot of effort put into making TSF timer available as well as setting its value to a specific time of day</t>
  </si>
  <si>
    <t>Add to clause 11 or informative annex higher level information on use of TSF time</t>
  </si>
  <si>
    <t>17.3.9.4</t>
  </si>
  <si>
    <t>How does the PHY know its in WAVE mode?</t>
  </si>
  <si>
    <t>17.3.9.5</t>
  </si>
  <si>
    <t>17.3.10</t>
  </si>
  <si>
    <t>17.3.10.1</t>
  </si>
  <si>
    <t>9</t>
  </si>
  <si>
    <t>What sensitivy numbers are used when in 20MHz channel spacing</t>
  </si>
  <si>
    <t>Its not clear whether WAVE only applies to 5.9GHz band.  If not, then what sensitivity numbers are used when in 5MHz channel spacing</t>
  </si>
  <si>
    <t>17.3.10.2</t>
  </si>
  <si>
    <t>What is the adjacent channel rejection with a 10MHz signal adjacent to a 20MHz signal?  For example, channel 172 &amp; channel 175</t>
  </si>
  <si>
    <t>24</t>
  </si>
  <si>
    <t>specify a minimum duty cycle of the interferer</t>
  </si>
  <si>
    <t>7</t>
  </si>
  <si>
    <t>17.3.10.3</t>
  </si>
  <si>
    <t>8</t>
  </si>
  <si>
    <t>What is the nonadjacent channel rejection with a 10MHz signal and a 20MHz signal?  For example, channel 176 &amp; channel 181</t>
  </si>
  <si>
    <t>25</t>
  </si>
  <si>
    <t>Add this text: "The BSSID shall be an individual locally administered IEEE MAC address as defined in 5.2 of IEEE Std 802-1990. The remaining 46 bits of that MAC address shall be a number selected in a manner that minimizes the probability of STAs generating the same number, even when those STAs are subjected to the same initial conditions. It is important that designers recognize the need for statistical independence among the random number streams among STAs."</t>
  </si>
  <si>
    <t>incorrect term usage</t>
  </si>
  <si>
    <t>change "the user shall join" to "the STA shall join"</t>
  </si>
  <si>
    <t>change "may transmit data to another STAs or to a DS" to "may transmit data to other STAs or to a DS by following the rules for operation in WAVE mode"</t>
  </si>
  <si>
    <t>At the top of Figure p3, the terms "provider" and "user" need to be restricted in scope to the WAVE ammendment.</t>
  </si>
  <si>
    <t>change "provider" to "WBSS provider" and change "user" to "WBSS user".</t>
  </si>
  <si>
    <t>temporal reference not needed</t>
  </si>
  <si>
    <t>delete the word "will"</t>
  </si>
  <si>
    <t>Annex A for 802.11p seems to not properly address the need for an optional WAVE mode, support for which is mandatory for operation with the WAVE modes and features.  CF6A comes closest but should be referenced as mandatory against WAVE technical clauses like 11.14, 10.3.37, 10.3.36, 10.3.25B, 10.3.25C, 10.3.25A, 9.15 and so on.</t>
  </si>
  <si>
    <t>Extend 802.11p Annex A to properly reflect the required mandatory and optional PICS performa requriements.</t>
  </si>
  <si>
    <t xml:space="preserve">D </t>
  </si>
  <si>
    <t>wrong font</t>
  </si>
  <si>
    <t>MIB specs should be in courier (non-proportional) font</t>
  </si>
  <si>
    <t>dot11WAVEServicesImplemented is not referenced anywhere within the body of the draft, but it really should be</t>
  </si>
  <si>
    <t>Add the appropriate references to dot11WAVEServicesImplemented as needed throughout the draft.  See 802.11d for representative examples of how to deploy the "implemented" and "enabled" MIB objects/ variables, i.e. dit11MutliDomainCapabilityImplemented and dot11MultiDomainCapabilityEnabled.</t>
  </si>
  <si>
    <t>G</t>
  </si>
  <si>
    <t>Allowing ultilization of a DS without requiring authentication or association could make way for dangerous security implications.  Has this been well analyzed, and if so what are the provisions to prevent security hazards?</t>
  </si>
  <si>
    <t>Analyze the security implications of having no authentication or association.  See if this is really the necessary way to go.  And if it is, insert suitable security prevention schemes for this mode.</t>
  </si>
  <si>
    <t>Why can the BSSID field also be a random locally administered IEEE MAC address?</t>
  </si>
  <si>
    <t>Provide justification (here) or remove it.</t>
  </si>
  <si>
    <t>Is there documentation/record of how this amendment is based on the ASTM E 2213-03 document (i.e., which are the sections and values here that correspond to that doc)?  Or is it obvious.</t>
  </si>
  <si>
    <t>Provide an informative annex or footnotes that cite references in the amendment to results/recommendations provided in the ASTM E 2213-03 document.</t>
  </si>
  <si>
    <t>Chan</t>
  </si>
  <si>
    <t>"STAs operating in WAVE mode shall generate a CCA report in response to a CCA Request." Why is this a mandatory requirement? It appears that this was added to aid congestion control, but it is not clear why this needs to be mandatory.</t>
  </si>
  <si>
    <t>"STAs operating in WAVE mode shall generate this report in response to a CCA Request." Why is this a mandatory requirement? It appears that this was added to aid congestion control, but it is not clear why this needs to be mandatory.</t>
  </si>
  <si>
    <t>"WAVE Information elements require extended length and shall be used only in WAVE Announcement action frames." No information is provided about the content of the WAVE Information elements, and it is unclear why this requires an extended length.</t>
  </si>
  <si>
    <t>Clarify why the WAVE Information Element requires an extended length. Don't create a new WAVE Element ID. If the length of the WAVE Information elements do exceed 255, then break this up into separate information elements such that they conform to the format of other 802.11 IEs.</t>
  </si>
  <si>
    <t>"The WSI field contains management information indicating configuration details to the SME that are outside the scope of this standard." The information sent to the SME is not outside the scope of the standard.</t>
  </si>
  <si>
    <t>Provide details of what configuration information is contained in the WSI field that is sent to the SME. This perhaps requires a MLME/SME SAP primitive.</t>
  </si>
  <si>
    <t>"A STA initializes and maintains a WBSS using a MLME-WAVEANNOUNCEMENT.request containing the parameters necessary to announce the presence of the WBSS." Why can't a beacon be used to advertise and maintain a WBSS.</t>
  </si>
  <si>
    <t>Use a beacon frame with a WAVE specific parameter set to initiate and maintain a WBSS.</t>
  </si>
  <si>
    <t xml:space="preserve">"Table p4― EDCA parameter set in the absence of a WBSS" The default EDCA parameter set appears in Clause 7.3.2.29 in Rev ma. </t>
  </si>
  <si>
    <t>Move Table p4 to Clause 7.3.2.29 and make the necessary edits to indicate that this is used by WAVE devices in the absence of a WBSS.</t>
  </si>
  <si>
    <t>"If the MIB attributes are not being set to their default values, WAVE mode MAC operation shall resume in less than 2 TUs after changing the value of the locally administered MAC address.". Why is there a 2 TU requirement. What is the time specification, when MIB attributes are not set to their default value?</t>
  </si>
  <si>
    <t>Clarify why there is a  2TU time requirement. State what happens if the MIB attributes are not set to default values.</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</si>
  <si>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</si>
  <si>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</si>
  <si>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Amann</t>
  </si>
  <si>
    <t xml:space="preserve">Regarding the type 4 operation range of -40C to +85C, the lower limit seems to be ok for the outdoor environments. However, the upper limit seems to be high. </t>
  </si>
  <si>
    <t>Change the upper limit to +80C or even +75C. Otherwise, show some results that support the choice of +85C.</t>
  </si>
  <si>
    <t xml:space="preserve">Why was frequency tolerance for the 10 MHz WAVE channels defined to be +/-10 ppm? </t>
  </si>
  <si>
    <t xml:space="preserve">Change to +/-20 ppm. Otherwise, show simulation results that support the choice of +/- 10 ppm for the 10 MHz WAVE channels.  </t>
  </si>
  <si>
    <t xml:space="preserve">Why was symbol clock frequency tolerance for the 10 MHz WAVE channels defined to be +/-10 ppm?    </t>
  </si>
  <si>
    <t xml:space="preserve">Category 1 ACR and AACR numbers in table p5 do NOT make sense. If we take category 1 ACR for BPSK R=1/2, the interference power tolerated is -64 dBm (-85dBm + 3dB + 18 dB). Now, if we do the same calculation for the 16-QAM R= 3/4, the interference power tolerated is -59 dBm. Logically, the interference power tolerated in the table p5 should be same for the different coding and modulation levels (this is how it was done in Rev ma). The same problem is in the case of AACR numbers category 1. </t>
  </si>
  <si>
    <t xml:space="preserve">Change ACR numbers to [18 17 15 13 10 6 2 1] dB and AACR numbers to [34 33 31 29 26 22 18 17] dB. </t>
  </si>
  <si>
    <t>The PHY Parameter Set must be included - see the normal scan semantics in 10.3.2 re the BSSDescription for clarification - there may be other parameters that are also required.  PHY Parameter Set is required because the PHY might receive a frame that was transmitted on a different channel, so you need to know the exact channel number from the frame header, rather than just assuming that the frame was transmitted on the channel on which you happened to receive it.</t>
  </si>
  <si>
    <t>Add the PHY Parameter Set to the list of parameters.</t>
  </si>
  <si>
    <t>lack of clarity as to which received WAVE announcement is being referenced</t>
  </si>
  <si>
    <t>change "timestamp field of the received WAVE announcement action frame" to "timestamp field of the most recently received WAVE announcement action frame"</t>
  </si>
  <si>
    <t>lack of clarity as to which MLME is being referenced</t>
  </si>
  <si>
    <t>change "a MLME" to "the MLME"</t>
  </si>
  <si>
    <t>"optionally"?  How is the MLME to know what to do and under what conditions?</t>
  </si>
  <si>
    <t>Remove the word "optionally", or add text to define the various possible actions and the conditions that dictate those actions.</t>
  </si>
  <si>
    <t>"listening for frames on a channel" is not the same as "receiving frames on a channel".  It is possible for the PHY to receive a frame that was sent on a different channel.  The text should describe what happens in that case.  See also my comment on clause 10.3.36.3.2 which attempts to resovle this condition.</t>
  </si>
  <si>
    <t>Add text to describe what action is taken under unexpected circumstances, like receipt of a WAVE announcement frame that was transmitted on a channel different from dot11CurrentFrequency.</t>
  </si>
  <si>
    <t>Trachewsky</t>
  </si>
  <si>
    <t xml:space="preserve"> 7.3.2.21.2</t>
  </si>
  <si>
    <t xml:space="preserve"> I don't understand why the CCA report is mandatory for WAVE STAs.  What purpose does it serve?</t>
  </si>
  <si>
    <t>Make the CCA report response to a CCA request optional.</t>
  </si>
  <si>
    <t>Calhoun</t>
  </si>
  <si>
    <t>Why not make use of the beacon or probe response instead of the WAVE announce?</t>
  </si>
  <si>
    <t>Seems like the protocol should attempt to utilize the mechanisms already in place in 802.11</t>
  </si>
  <si>
    <t>I understand that synchronization is not required in the WBSS. However, the way that a WBSS member achieves synchronization should be described here since it is referred by a previous clause (5.2.2A).</t>
  </si>
  <si>
    <t>Add some text to 11.1.4 such as:
"In the case of WAVE mode, …"</t>
  </si>
  <si>
    <t>There seems to be no indication of joining a WBSS, I was wondering how the WBSS provider get the information of WBSS members.
Will it be done by higher layer mechanism?</t>
  </si>
  <si>
    <t>Inoue</t>
  </si>
  <si>
    <t>Added notes during London meeting.</t>
  </si>
  <si>
    <t>Do "Editor to do" Notes</t>
  </si>
  <si>
    <t>Added Inoue Comments to end of Spreadsheet</t>
  </si>
  <si>
    <t>Merge Inoue Comments.</t>
  </si>
  <si>
    <t>General / Editorial</t>
  </si>
  <si>
    <t>When the STA is not a Wave User but is communicating in Wave mode, what data rates shall be used by the STA for  QoS Data frame.</t>
  </si>
  <si>
    <t>Wave IE shall be used only in Wave Announcement action frames.Is the WIE mandatory part of the Wave Announcement Action frame. Or they may be present ,only in Wave Announcement Action frames , but are optionally present in the Wave Announcement Action frames; please clarify the position.</t>
  </si>
  <si>
    <t>24-25</t>
  </si>
  <si>
    <t>The SSID relates to the SSID of the found BSS. Correct to state WBSS.</t>
  </si>
  <si>
    <t>Operational Rate set description shall make references to WBSS and not BSS</t>
  </si>
  <si>
    <t>5-6</t>
  </si>
  <si>
    <t>Is the Wave announcement indication provided when the STA is a part of the BSS, or it is in an unassociated state</t>
  </si>
  <si>
    <t>2-3</t>
  </si>
  <si>
    <t>OFDM PHY MIB dot11FrequencyBandsSupported does not provide necessary information for Access Points to allow association,however such information is available in Supported Regulatory Classes information elements. It is not necessary to deprecate the current dot11FrequencyBandsSupported, rather let it never change again.</t>
  </si>
  <si>
    <t>MLME-WAVEANNOUNCEMENT.request and MLME-WAVEANNOUNCEMENT.indication do not indicate Supported Regulatory Classes, nor does dot11FrequencyBandsSupported, but that information is useful in deciding whether a STA should be allowed to WAJOIN.</t>
  </si>
  <si>
    <t>Editor to add SupportedRegulatoryClasses text from 11-06/1432r2 to MLME-WAVEANNOUNCEMENT.request and LME-WAVEANNOUNCEMENT.indication.</t>
  </si>
  <si>
    <t xml:space="preserve">MLME-WAJOIN.request does not indicate Supported Regulatory Classes, which could be used to decide whether to allow the STA to join. </t>
  </si>
  <si>
    <t>Editor to add SupportedRegulatoryClasses text from 11-06/1432r2 to MLME-WAJOIN.request</t>
  </si>
  <si>
    <t xml:space="preserve"> 7.1.3.1.2</t>
  </si>
  <si>
    <t xml:space="preserve">The following text is somewhat difficult to understand: "In WAVE mode, management frames of subtype 1101 (action frames), control frames of subtype 1011, 1100 and 1101 (RTS, CTS and ACK), and data frames of subtype 1000 shall be used. Other available frame types generally require authentication and association which are not required to operate in WAVE mode." </t>
  </si>
  <si>
    <t>Either state that all other management frames are NOT used with WAVE. Change "not required to operate" to "not used in"</t>
  </si>
  <si>
    <t xml:space="preserve"> Moreton</t>
  </si>
  <si>
    <t xml:space="preserve">You can't define an IE and say that the format is outside the scope of the document.  REVCOM should throw this out on principle, even it passes every ballot. </t>
  </si>
  <si>
    <t>Capability Information field require PIC</t>
  </si>
  <si>
    <t>CCA request require PIC</t>
  </si>
  <si>
    <t>WIE require PIC</t>
  </si>
  <si>
    <t>Delete "shall be" in the sentence and add "is".</t>
  </si>
  <si>
    <t xml:space="preserve">Read as "The WAVE Annoucement action frame is used  by a station to transmit the WAVE announcement contents defined in Table p3, using the procedures defined in 11.14. " </t>
  </si>
  <si>
    <t>Continued WBSS presence require PIC</t>
  </si>
  <si>
    <t>Replace "Shall" with "does"</t>
  </si>
  <si>
    <t>Specify how the PHY will accommodate the vehicular environment. Specify the environment (design limits, requirements etc) such that an implementer of the standard can produce an interoperable product that meets a basic, standardized performance requirement.</t>
  </si>
  <si>
    <t>Is the 10% measure to be taken when the receiver is stationary or under some faded channel assumption?</t>
  </si>
  <si>
    <t>clarify this section</t>
  </si>
  <si>
    <t>Due to the apparent removal of some significant functionality from the base standard, devices implementing this amendment should be allowed to operate in WAVE mode ONLY when operating in the 5.9GHz "DSRC" band.</t>
  </si>
  <si>
    <t>Replace the words "WBSSs may operate" with "WBSSs shall operate"</t>
  </si>
  <si>
    <t>Explicitly restrict frame types and subtypes to those listed in this clause</t>
  </si>
  <si>
    <t>Re-word as appropriate along the lines of "In Wave mode, available frame types and subtypes are restricted to the following; management frames to subtype 1101 (action frames), control frames to subtypes 1011, 1100, 1101 (RTS, CTS, and ACK)… " etc.</t>
  </si>
  <si>
    <t>Redundant comment</t>
  </si>
  <si>
    <t>delete the sentence "Other available frame types…"</t>
  </si>
  <si>
    <t>Contention free HCF is not possible, as there is not way for any of the necessary signaling to occur between a WBSS User (QSTA?) and WBSS provider (HC?)</t>
  </si>
  <si>
    <t>Include a comment that contention based HCF is also not allowed.</t>
  </si>
  <si>
    <t>What conditions are placed on the repetition of a WAVE Announcement action frame? How often, max, min intervals, who can generate them and under what criteria etc.</t>
  </si>
  <si>
    <t>SetTSF timer cannot be allowed for non WAVE 802.11 devices.</t>
  </si>
  <si>
    <t>Include a clarifying comment indicating that this primitive is only available when operating in WAVE mode.</t>
  </si>
  <si>
    <t>Increment TSF Timer cannot be allowed for non WAVE 802.11 devices.</t>
  </si>
  <si>
    <t>This clause implies that there is no restriction on a STA in WAVE mode joining any number of WBSSs.</t>
  </si>
  <si>
    <t xml:space="preserve">If this is intended, include clarifying text indicating how the joining of multiple WBSSs interacts with the DS. </t>
  </si>
  <si>
    <t>Mobile stations moving much faster is not a sufficient requirement.</t>
  </si>
  <si>
    <t>Replace "shall be" with "is".  Should 5 Mhz channels be removed?</t>
  </si>
  <si>
    <t xml:space="preserve">Read as "The transmitted center frequency tolerance shall be ±20 ppm maximum for 20 MHz and 10 MHz channels."  </t>
  </si>
  <si>
    <t>Transmit Center Frequency Tolerance require PIC</t>
  </si>
  <si>
    <t>Replace "shall be" with "are"</t>
  </si>
  <si>
    <t>Read as "The transmit center frequency and the symbol clock frequency are derived from the same reference oscillator."</t>
  </si>
  <si>
    <t>"The MLME-GETTSFTIMER.confirm shall be issued within [10 μsec] of the receipt of the MLME-GETTSFTIMER.request." This time requirement is too tight.</t>
  </si>
  <si>
    <t>Why does this have to be 10us? Change the time requirement to 100 us.</t>
  </si>
  <si>
    <t>"Conceptually, upon receipt of the MLME-GETTSFTIMER.request…". Make this sentence a NOTE.</t>
  </si>
  <si>
    <t>Make this a NOTE.</t>
  </si>
  <si>
    <t>"The TSF timer shall be set to the specified value within [10 μsec] of the receipt of the request by the MLME." This time requirement is too tight.</t>
  </si>
  <si>
    <t>"For information, this change can be the result of joining a BSS where the TSF timer of the STA is required to be set to that of the TSF timer contained in the beacon frame received from the AP." This doesn't seem like a requirement for WBSS where there are no beacons.</t>
  </si>
  <si>
    <t>Remove this sentence.</t>
  </si>
  <si>
    <t>"The TSF timer shall be incremented by the specified value within [10 μsec] of the receipt of the request by the MLME." This time requirement is too tight.</t>
  </si>
  <si>
    <t>"Local Time is the value of a WAVE station’s TSF timer at the start of reception of the first octet of the timestamp field of the received WAVE announcement action frame." Rev ma has changed this to be the symbol in which the first octet of the timestamp is received.</t>
  </si>
  <si>
    <t>Make this consistent with the description in Rev ma.</t>
  </si>
  <si>
    <t>"Note that subsequent WBSS Announcement.requests associated with the WBSS continue to announce the presence of the WBSS." With what periodicity are the WAVE announcement action frames sent?</t>
  </si>
  <si>
    <t>Specify how often these WAVE announcement frames are sent.</t>
  </si>
  <si>
    <t>"The user shall join the WBSS by adopting the parameters received in the corresponding WAVE Announcement." Isn't timestamp one of the parameters? Yet, synchronization in a WBSS is stated as being optional. Is this a contradiction?</t>
  </si>
  <si>
    <t>"A fourth temperature range, Type 4, defined as from –40 to 85°C, is designated for automotive and outdoor environments." Please clarify how this requirement was derived, and why this temperature range is sufficient.</t>
  </si>
  <si>
    <t>Provide more information about this requirement.</t>
  </si>
  <si>
    <t>"The transmitted center frequency tolerance shall be ±10 ppm maximum for 10 MHz channels operating in the WAVE mode." Why was +/- 10ppm accuracy chosen for 10MHz WAVE mode?</t>
  </si>
  <si>
    <t xml:space="preserve">Provide simulation results that demonstrate the need for this change. </t>
  </si>
  <si>
    <t>"The symbol clock frequency tolerance shall be ±10 ppm maximum for 10 MHz channels operating in the WAVE mode." Why was the +/-10 ppm accuracy chosen for 10MHz WAVE mode?</t>
  </si>
  <si>
    <t>Provide simulation results that demonstrate the need for this change.</t>
  </si>
  <si>
    <t>"OFDM 5 GHz = 04, HRDSSS = 05, ERP = 06, WAVE 5 GHz = 07”. The 11n draft shows HT devices having the PHY type 07.</t>
  </si>
  <si>
    <t>Coordinate with 11n or pick a new number.</t>
  </si>
  <si>
    <t>"The measurements shall be made using a 100 kHz resolution bandwidth and a 30 kHz video bandwidth and where the 0 dBr reference point is the maximum spectral density of the signal" Extraneous sentence. The same measurement criterion is already specified in I.2.3 in Rev ma.</t>
  </si>
  <si>
    <t>Remove extraneous sentence.</t>
  </si>
  <si>
    <t xml:space="preserve">If a new type of element providing a two byte length field is to be defined in 802.11, it should be defined for use by all amendments and not just WAVE.  </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</si>
  <si>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</si>
  <si>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</si>
  <si>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</si>
  <si>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</si>
  <si>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</si>
  <si>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</si>
  <si>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</si>
  <si>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</si>
  <si>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</si>
  <si>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</si>
  <si>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</si>
  <si>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</si>
  <si>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</si>
  <si>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</si>
  <si>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</si>
  <si>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</si>
  <si>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</si>
  <si>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</si>
  <si>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</si>
  <si>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</si>
  <si>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</si>
  <si>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</si>
  <si>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</si>
  <si>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i</t>
  </si>
  <si>
    <t>14</t>
  </si>
  <si>
    <t>McNew</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</si>
  <si>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</si>
  <si>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</si>
  <si>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</si>
  <si>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</si>
  <si>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</si>
  <si>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</si>
  <si>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</si>
  <si>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</si>
  <si>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</si>
  <si>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</si>
  <si>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</si>
  <si>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</si>
  <si>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</si>
  <si>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</si>
  <si>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</si>
  <si>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</si>
  <si>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</si>
  <si>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</si>
  <si>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</si>
  <si>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</si>
  <si>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</si>
  <si>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</si>
  <si>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</si>
  <si>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</si>
  <si>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</si>
  <si>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</si>
  <si>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</si>
  <si>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</si>
  <si>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</si>
  <si>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</si>
  <si>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</si>
  <si>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</si>
  <si>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</si>
  <si>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</si>
  <si>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</si>
  <si>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</si>
  <si>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</si>
  <si>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</si>
  <si>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</si>
  <si>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</si>
  <si>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</si>
  <si>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</si>
  <si>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</si>
  <si>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</si>
  <si>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</si>
  <si>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</si>
  <si>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</si>
  <si>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</si>
  <si>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</si>
  <si>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</si>
  <si>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</si>
  <si>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</si>
  <si>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</si>
  <si>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</si>
  <si>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</si>
  <si>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</si>
  <si>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</si>
  <si>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</si>
  <si>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</si>
  <si>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</si>
  <si>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Roy</t>
  </si>
  <si>
    <t xml:space="preserve"> </t>
  </si>
  <si>
    <t>5.2.2A</t>
  </si>
  <si>
    <t>5</t>
  </si>
  <si>
    <t>Not requiring authentication and association?  Doesn't this create security issues?</t>
  </si>
  <si>
    <t>Its not clear whether WAVE only applies to 5.9GHz band.  If not, then this type of operation will conflict with current 802.11 MAC behavior in BSS, infrastructure BSS, IBSS, and OBSS.</t>
  </si>
  <si>
    <t>5.2.3.3</t>
  </si>
  <si>
    <t>16</t>
  </si>
  <si>
    <t>5.4.1.1</t>
  </si>
  <si>
    <t>23</t>
  </si>
  <si>
    <t>Why is this an amendment to 802.11 if does not use the DSS provided by the 802.11 MAC?</t>
  </si>
  <si>
    <t>11.14</t>
  </si>
  <si>
    <t>20</t>
  </si>
  <si>
    <t>WAVE mode management does not use many of the management techniques described by 802.11.  Why is it an amendment to 802.11?</t>
  </si>
  <si>
    <t>17.3.8.8</t>
  </si>
  <si>
    <t>22</t>
  </si>
  <si>
    <t>11</t>
  </si>
  <si>
    <t>Is an outdoor bridge or hotspot the same type application as WAVE?</t>
  </si>
  <si>
    <t>separate the WAVE temperature type from outdoor temperature type</t>
  </si>
  <si>
    <t>"The packet error rate (PER) shall be less than 10% at a PSDU length of 1000 octets for rate-dependent input levels listed in Table 145."</t>
  </si>
  <si>
    <t>Ketchum</t>
  </si>
  <si>
    <t>PCF support can be achieved by using the legacy beacon frame without the use of new WAVE announcement frame</t>
  </si>
  <si>
    <t>Remove the WAVE announcement frame. Add a WAVE parameter set to the legacy beacon frame for WAVE specific elements. Remove the limitation of the PCF support.</t>
  </si>
  <si>
    <t>The change of the MAC ID should only be allowed in restricted circumstances. For example, if MAC ID changes during transmission,  the acknowledgement following  a data transmission will be directed to a wrong MAC ID. Therefore, add restrictions when MAC could change.</t>
  </si>
  <si>
    <t>Restrict when a STA could change MAC ID.</t>
  </si>
  <si>
    <t>The legacy beacon,  with a WAVE parameter set could be used to establish a WAVE BSS. This would be far simpler solution with much less complexity. The WAVE announcement frame is redundant.</t>
  </si>
  <si>
    <t>The WAVE announcement request should be in legacy beacon frame with an appropriate WAVE parameter set.</t>
  </si>
  <si>
    <t>The WAVE mode is neither infrastructure BSS, nor independend BSS and the TSF for WAVE is not defined.</t>
  </si>
  <si>
    <t>Passive scanning should be allowed to detect the presence of a BSS.</t>
  </si>
  <si>
    <t>Soomro</t>
  </si>
  <si>
    <t>In the phrase: "authentication and association services may be implemented in a station management entity" - if this is done, then how is it done? Is it per the base standard authentication and association? If so, please state this, and provide references. And how does a WAVE user know that such services are required?</t>
  </si>
  <si>
    <t>Clarify the meaning of the cited phrase by providing normative text that describes how to implement this mode of operation.</t>
  </si>
  <si>
    <t>Does this sentence contradict the statement in 5.2.3.3, which says that authentication and association MAY be used? If they are used, then won't DSS be used as well?</t>
  </si>
  <si>
    <t>But let's be clear - if authentication and association are optionally employed, then are other frame subtypes allowed to be used? If so, state this.</t>
  </si>
  <si>
    <t>Editor's note asks for request of a bit in the capability information field. However, there are no available bits remaining after 802.11k takes the final bit.. 802.11p will need to use the extended capability IE.</t>
  </si>
  <si>
    <t>Change the comment about request for ANA to ask for the next available capabilities value for extended capabilities IE instead of trying to allocate a bit for capability information fixed field.</t>
  </si>
  <si>
    <t>7.3.1.11</t>
  </si>
  <si>
    <t>Please add text to clarify, or include the appropriate interfaces.</t>
  </si>
  <si>
    <t>This specification seems to completely bypass the use of 802.11, other than the newly introduced action management frame.  As such, the specification could be considered as a standalone, independent group (much like 802.11i adopted 802.1X) as opposed to an 802.11 amendment.</t>
  </si>
  <si>
    <t>Consider moving this amendment as an independent standard referencing 802.11 vs. an amendment to 802.11</t>
  </si>
  <si>
    <t>In the table that is defining properties for MLME-WAVEANNOUNCEMENT.indication() parameters, the valid range for WSI is claimed to be defined in 7.4.8.1. However, that clause does not define the valid range for WSI.</t>
  </si>
  <si>
    <t>26</t>
  </si>
  <si>
    <t>The “EDIT Note” here seems to indicate that Annex D was not reviewed and is referring to some document that would used to update the MIB. This does not sound like a technically complete draft without this task being completed. Why was the draft sent to WG ballot with such a note?</t>
  </si>
  <si>
    <t>Complete the final review and remove this note before the next WG ballot.</t>
  </si>
  <si>
    <t>dot11TempType SYNTAX was not updated to include the new value (Type 4).</t>
  </si>
  <si>
    <t>Add “, tempType4(4)” to the dot11TempType SYNTAX.</t>
  </si>
  <si>
    <t>A new bit was added to dot11FrequencyBandsSupported without updating the SYNTAX or existing DESCRIPTION of the variable.</t>
  </si>
  <si>
    <t>Change the range of this variable from “1..127” to “1..255” and change “a seven bit field” to “an eight bit field”.</t>
  </si>
  <si>
    <t>Incorrect editing instructions (removed text not shown).</t>
  </si>
  <si>
    <t>Throughout the draft document there are editorial comments that have been made as reminders, or hints, to the editing staff.  Although it should be reasonably obvious to most there is nothing within the document to differentiate which of these notes should actually be included as part of the standard text, and which should be excluded.</t>
  </si>
  <si>
    <t>Add a page, similar to that found in 802.11y-D1.0 p. vii that defines how the various editorial notes should be addressed within the document.</t>
  </si>
  <si>
    <t>There appears to be no security mechanism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</si>
  <si>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</si>
  <si>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The editorial note at this location implies that the MIB is incomplete.</t>
  </si>
  <si>
    <t>Based on this editorial note it appears that this draft was balloted in an incomplete state.  I believe the task group should either, 1) complete the review and updates required to provide a complete draft, before submitting this draft for any additional letter ballots, or 2) if this editorial note was left here in error then remove it and provide some information to the commenter that demonstrates that this was an error (and therefore not a waste of my time to review).</t>
  </si>
  <si>
    <t>The capability information field specifies that a bit (b12?) labeled "Radio Measurement" should be assigned for WAVE, but the text goes on to say (lines 8-9) that the WAVE subfield should be set according to the state of dot11WAVEServicesRequired.</t>
  </si>
  <si>
    <t>Although this is likely nothing more than a editorial cut-and-paste error the inconsistency requires me to submit this as a technical comment as there would be no subfield with the label WAVE.  Please correct the capability information field to correctly reflect the right subfield label.</t>
  </si>
  <si>
    <t>In reading through this specification it appears that a WAVE enabled station may transmit data frames at any point in time, even prior to joining a WBSS.  This doesn't seem like what is intended, or desired.</t>
  </si>
  <si>
    <t>Add clarifying text either in this clause, or another appropriate clause, describing when data frames can be transmitted.  My reading of this text seems to imply that it only really happens after a station has joined a WBSS, but there isn't anything to constrain it.</t>
  </si>
  <si>
    <t>2 &amp; 7</t>
  </si>
  <si>
    <t>Grammar.</t>
  </si>
  <si>
    <t>On line 2 and line 7 insert a comma following the phrase "in Table 145".</t>
  </si>
  <si>
    <t>11 &amp; 16</t>
  </si>
  <si>
    <t>On line 11 and line 16 insert a comma following the phrase "in Table 145".</t>
  </si>
  <si>
    <t xml:space="preserve">The text in this subclause implies that besides Management Action frame the WBSS user can indeed transmit Probe Request frame? However, the subClause 7.1.3.1.2 states that the only management frame allowed is management Action frame? </t>
  </si>
  <si>
    <t>Please clarify the text.</t>
  </si>
  <si>
    <t xml:space="preserve">The text manadated  reporting time for TSF timer is better than 10us? This adds complexity to WBSS user STA? </t>
  </si>
  <si>
    <t>Please clarify the need for 10us?</t>
  </si>
  <si>
    <t>A.4.8</t>
  </si>
  <si>
    <t>10MHz transmissions are more sensitive to Doppler than 20MHz transmissions (one of the key requirements for WAVE), yet 20MHz transmissions are optional while 10MHz transmissions are mandatory. Also, please justify the need to support 5MHz transmissions since it creates additional complexity.</t>
  </si>
  <si>
    <t>Make 20MHz transmissions mandatory and 10MHz transmissions optional and remove 5MHz transmissions altogther.</t>
  </si>
  <si>
    <t>How is RSSI computed for multiple RX antennas?</t>
  </si>
  <si>
    <t>Please add the required normative text.</t>
  </si>
  <si>
    <t>How is WRSS computed for multiple RX antennas?</t>
  </si>
  <si>
    <t>Why not allow three non-overlapping 20MHz channels with center frequencies of 174,178 and 182?</t>
  </si>
  <si>
    <t>Do not restrict channelization plan to include only two 20MHz channels at 175 and 181.</t>
  </si>
  <si>
    <t>the 802.11j amendment provided for larger slot times as the range of the BSS was increased.  For example, a 1.3km cell had slot time of 18us for 20MHz and 25us for 10MHz.</t>
  </si>
  <si>
    <t>Provide this flexibility by explicitly mentioning it in the normative text.</t>
  </si>
  <si>
    <t>Raissinia</t>
  </si>
  <si>
    <t>the sentence "The
impact of this WAVE-specific architecture is that operation in WAVE mode does not require the DSS of
an AP within the WBSS provider STA in order to access a DS connected to that STA" is not clear.</t>
  </si>
  <si>
    <t>clarify</t>
  </si>
  <si>
    <t>replace "random" with "unique"</t>
  </si>
  <si>
    <t>editing instructions are not properly formatted as underline/overstrike, making it impossible to review changes</t>
  </si>
  <si>
    <t>use format defined in page 1</t>
  </si>
  <si>
    <t>what standard, document or body does define WSI?</t>
  </si>
  <si>
    <t>provide a reference to the definition[s] of the WSI element</t>
  </si>
  <si>
    <t>table should be in 7.3.2.29</t>
  </si>
  <si>
    <t>move table to proper location and reformat (ACI is binary)</t>
  </si>
  <si>
    <t>10.3.25.c1</t>
  </si>
  <si>
    <t>by definition, a timer (such as the TSF timer) automatically increments its value at the required frequency, defined in 11.1.2 and 11.1.2.4 as 1us+-0.01%</t>
  </si>
  <si>
    <t>remove 10.3.25C.1</t>
  </si>
  <si>
    <t>"STAs in WAVE mode … shall listen for…"  Listen when and for how long?  A "shall listen" clause not limited in time doesn't allow the STA do to anything else!.</t>
  </si>
  <si>
    <t>narrow down requirement</t>
  </si>
  <si>
    <t>"first" in the lifetime of the universe?  Of the WBSS?</t>
  </si>
  <si>
    <t>remove "first"  it’s not clear how the first is any different than the others anyway.</t>
  </si>
  <si>
    <t>class 12 not shown</t>
  </si>
  <si>
    <t>define class 12</t>
  </si>
  <si>
    <t>jalfon</t>
  </si>
  <si>
    <t>The EDCA parameter set proposed is not suited for a large number of stations transmitting high priority messages. AC3 will have a contention window of 3, resulting in a very high collision probability.</t>
  </si>
  <si>
    <t xml:space="preserve">Adapt the values of the EDCA parameter for an environment with &gt;200 stations,  </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</si>
  <si>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</si>
  <si>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</si>
  <si>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17-18</t>
  </si>
  <si>
    <t>The text is supposed to show changes and yet none are shown</t>
  </si>
  <si>
    <t>Show changes</t>
  </si>
  <si>
    <t>The text attempt to say that a data frame can use a wildcard BSSID when transmitted in WAVE mode
However, the grammar is ambiguous, suggesting the WAVE mode qualifier also applies to probe requests</t>
  </si>
  <si>
    <t>Remove ambiguity</t>
  </si>
  <si>
    <t>Should BSS be WBSS?</t>
  </si>
  <si>
    <t>No change is shown. This seems to be a common problem in the document</t>
  </si>
  <si>
    <t>Show all changes correctly</t>
  </si>
  <si>
    <t>The editing note discusses getting a bit allocated
However, there is no space left</t>
  </si>
  <si>
    <t>What is written in this clause is not the CONCEPT of DS in a WBSS. Since the concept of DS in a WAVE seems to be greatly different from the exsiting one, it should be clarified in this clause.</t>
  </si>
  <si>
    <t>Describe the concept of DS for WAVE. Please add a figure, such as figure 1, 2 and 3, that shows the concept.</t>
  </si>
  <si>
    <t>The Edit NOTE says "Request from ANA the next available bit in the Capability Information field. A WAVE subfield in the Capability Information field for WAVE needs to be cleared with the IEEE 802.l1 Assigned Number Authority (IANA)."
I am not sure why the WAVE system needs this capability information since WAVE systems will unique frequency band. They can be easily identified from the frequemcy band.</t>
  </si>
  <si>
    <t>Clarify, please.</t>
  </si>
  <si>
    <t>"STAs operating in WAVE mode shall generate a CCA report in response to a CCA Request."
I have a comment and a question:
* Comment: I think the sender of CCA request cannot always expect that the CCA response will be returned since STA may moving fast.
* Question: What will the sender of CCA Request do if there were no response from the destination?
The above points should be clarified.</t>
  </si>
  <si>
    <t>11.1.4</t>
  </si>
  <si>
    <t>The text says that "STAs in WAVE mode shall listen for WAVE Announcements on this channel only" (where this channel is the dot11CurrentFrequency in the provider)
However, it is unclear how the STA will know that value of dot11CurrentFrequency in the provider</t>
  </si>
  <si>
    <t>"Specified in this amendment" while accurate, will not be accurate when the amendment is rolled-up into the base standard</t>
  </si>
  <si>
    <t>Suggest changing from "specified in this amendment" to "specified in this standard" also suggest changing "station" to "STA" in line 4.</t>
  </si>
  <si>
    <t>Are there additional checks needed to determine that a MAC address is "valid", over and above the definition of a MAC address?</t>
  </si>
  <si>
    <t>If not, suggest deleting "valid" as validity is implied. Otherwise state the checks used to determine validity for WAVE.</t>
  </si>
  <si>
    <t>Note sure "mode" is needed here. The definition of the term is WAVE BSS, not WAVE mode BSS.</t>
  </si>
  <si>
    <t>As in comment, for lines 28, 29,32, 33. Also on p.3 line 16</t>
  </si>
  <si>
    <t>"ad-hoc" should be replaced with "Independent"</t>
  </si>
  <si>
    <t>as in comment, also on page 3, line 4, line 6</t>
  </si>
  <si>
    <t>Grammatical suggestion</t>
  </si>
  <si>
    <t>Change from "of WBSSs" to "of a WBSS"</t>
  </si>
  <si>
    <t>Delete "respectively"</t>
  </si>
  <si>
    <t>Delete instruction at line 21, as it makes no change. Actual change is made by the instruction at line 24 and on page 5 line 6.</t>
  </si>
  <si>
    <t>Capability information field is full. There is no room for an additional bit.</t>
  </si>
  <si>
    <t>make this change to the Extended Capabilities information element in 7.3.2.27.</t>
  </si>
  <si>
    <t>Allocation of this value requires approval from ANA</t>
  </si>
  <si>
    <t>Add an editorial note below Table 24 stating "Assignment of value 7 for WAVE management needs to be approved by IEEE 802.11 ANA. Until that time, this value is tentative and subject to change. A final value will be requested from IEEE 802.11 ANA once this amendment reaches the 75% approval threshold in Sponsor Ballot."</t>
  </si>
  <si>
    <t xml:space="preserve">change editor's instructions to "Change the first paragraph of 7.3.2.21.2 as follows:", and incorporate the entire paragraph in the amendment. </t>
  </si>
  <si>
    <t xml:space="preserve">change editor's instructions to "Change the first paragraph of 7.3.2.22.2 as follows:", and incorporate the entire paragraph in the amendment. </t>
  </si>
  <si>
    <t>should not use the term "subclause" in the editor's instructions</t>
  </si>
  <si>
    <t>Change editor's instructions to "Insert the following after 7.3.2:"</t>
  </si>
  <si>
    <t xml:space="preserve">Change the name of the element to a more generic term, such as an Extended or Long Information Element </t>
  </si>
  <si>
    <t>Its unclear whether a STA joining a WBSS may be able to transmit data to any other STA (WAVE in a different WBSS, non-WAVE) or just STA in the same WBSS.</t>
  </si>
  <si>
    <t>Its unclear whether only the STA that initiates the WBSS is allowed to transmit an announcement frame or whether any number of WBSS members may also transmit these frames.</t>
  </si>
  <si>
    <t>How can STA discover other members of the WBSS to which they may transmit after they join the WBSS?</t>
  </si>
  <si>
    <t>Its unclear how a STA might transmit data to a DS when clause 5.2.2A states "data exchanges cannot be transmitted directly to a MAC address on a DS (the To DS and From DS bits are both 0)"</t>
  </si>
  <si>
    <t>Emeott</t>
  </si>
  <si>
    <t>As TGp adds a PHY and wants to require Regulatory Classes, the Status for CF11 needs to be changed.</t>
  </si>
  <si>
    <t xml:space="preserve">The name of the power level class object is too general, dot11StationClass, and should be changed </t>
  </si>
  <si>
    <t>A.4.3</t>
  </si>
  <si>
    <t>additional editing instruction, Change CF11 status as shown: (CF6 OR CF6A) &amp; CF8 &amp; CF10:O, underlining OR CF6A.</t>
  </si>
  <si>
    <t>Suggest dot11OFDMPowerClass, changing this entry and dot11PhyOFDMEntry</t>
  </si>
  <si>
    <t>Definition of "Wireless Access in Vehicular Environments (WAVE)" is self-referential.  Should not refer to "this ammendment".</t>
  </si>
  <si>
    <t>re-write definition with clear indication of what WAVE is.</t>
  </si>
  <si>
    <t>The sentence: "The packet error rate (PER) shall be less than 10% at a PSDU length of 1000 octets for rate-dependent input levels shall be the numbers listed in Table 145 or less."  does not make sense.  This text comes directly from the baseline doc -- REVma-D9.0 -- but this is not clearly indicated and it needs to be  fixed.</t>
  </si>
  <si>
    <t>Suggest changing: "Wireless Access in Vehicular Environments (WAVE): The mode of operation of a station that conforms to the MAC and PHY requirements specified in this amendment." to read:</t>
  </si>
  <si>
    <t>"WAVE mode:  mode of operation that conforms to the MAC and PHY requirements specified in this amendment."</t>
  </si>
  <si>
    <t>6-7</t>
  </si>
  <si>
    <t>I do not understand the text. It states that WAVE mode *may* utilize a network without using authentication and association. Does MAY mean that it should, but does not have to? How does one guarantee interoperability?</t>
  </si>
  <si>
    <t>Change MAY to either SHALL NOT or SHALL</t>
  </si>
  <si>
    <t>Bagby</t>
  </si>
  <si>
    <t xml:space="preserve">I find it extremely disrespectful that the TG has issued a subsequent lettter ballot and not yet completed the processing of comments from the prior letter ballot for TGp. In the comment resolution file, all the white highlighted line appear to have no action from the Tg at all. This set of comments includes multiple comments from me re the prior draft. I counted about 150 </t>
  </si>
  <si>
    <t>From my viewpoint the best remedy to the TGP situation is to delete the entire TGp draft and disband the task group. TGp simply does not describe any needed funtionality that is not already handled by 802.11 without the TGp changes.</t>
  </si>
  <si>
    <t>TECHNICAL comments from the prior LB that have no response and there where about an equal number of editorial comments that have not been processed yet. I will not review in detail a draft only to have the comments ignored by the TG. The Tg is not required to agree or accept all commetns recevied, but it is required to consider and respond to each and every comment.</t>
  </si>
  <si>
    <t>&gt;2) Additionally, multiple of my prior comments were "countered" and the reason given was large changes adopted in some session of TGp - but the corresponding changes are not marked in the provided resline copy of D2 - so there is no reasonable way to determine what changes were actualy made.</t>
  </si>
  <si>
    <t>&gt;3) Some of my prior comments were countered but the changes do not improve the draft, in fact they make them worse. For example, my prior comment 222 pointed out the problems with the use of the word "user" - the counter was to remove the definitnion of user - but new text in the redline makes more use of the (Now undefined) term user....</t>
  </si>
  <si>
    <t>This paragraph says that WAVE mode does not require the DSS of an AP within the WBSS provider STA in order to access a DS connected to that STA.  In the base standard, DSS of an AP are the services that allow a STA to communicate with the DS.  For example the Integration service (one of the DSS services) determines if an intended receipient of a message is a member of the BSS or a member of a connected LAN and acts accordingly.  Also, association is necessary for delivery of a message within a DS so that the DS knows which AP to access for a given STA.  If these functions are not used by WAVE but WAVE wants to allow STAs to communicate with a DS, it must define alternative services to replace DSS.  However, no such details are provided in this draft.</t>
  </si>
  <si>
    <t>Define normative behavior of WAVE entities to allow communication between a STA and a DS as discussed in the comment.</t>
  </si>
  <si>
    <t>The draft does not provide any clear description of the purpose and benefits of WAVE, therefore it is difficult to evaluate the usefulness and correctness of detailed features in the draft.</t>
  </si>
  <si>
    <t>Add a brief introduction to WAVE describing the use and motivation for these protocols.</t>
  </si>
  <si>
    <t>Conner</t>
  </si>
  <si>
    <t>This sentence claims the other frame types are not required, but are the allowed or not?</t>
  </si>
  <si>
    <t>Suggest adding text the indicates whether these frame types are allowed or not.  For example if not allowed then add in text that says "…are not required and therefore not allowed…." or if these frames are allowed then add text that says "…are not required but may be transmitted in a WBSS....".</t>
  </si>
  <si>
    <t xml:space="preserve">Section 7.1.3.1.2 seems to indicate Probe Request is not used in a WBSS.  </t>
  </si>
  <si>
    <t>Please clarify the usage of these frames.</t>
  </si>
  <si>
    <t>This text does not mention anything about the individual/group bit or the universal/local bit.  There is also no mention about the random generation method.  Please clarify.</t>
  </si>
  <si>
    <t>I would suggest following something along the lines of the text in revMA. The value of this field in a WBSS is a locally administered IEEE MAC address formed from a 46-bit random number generated according to the procedure defined in 11.1.3. The individual/group bit of the address is set to 0. The universal/local bit of the address is set to 1. This mechanism is used to provide a high probability of
selecting a unique BSSID.</t>
  </si>
  <si>
    <t>There are no more available bits.  How will this be resolved?</t>
  </si>
  <si>
    <t>This needs to be added to the extended capabilities information element.</t>
  </si>
  <si>
    <t>There are many places where the editing intructions indicate that text should be changed as shown.  However, there is no indication of which text is actually being changed.  Editing instructions should use some mechanism to identify which text is existing and which is being changed.</t>
  </si>
  <si>
    <t>Underline text that is being modified from the base draft.</t>
  </si>
  <si>
    <t>The parameters in passed into this primitive are not all described in table.</t>
  </si>
  <si>
    <t>Please add a description for BSSID, SSID, local time, timestamp, capability, etc.</t>
  </si>
  <si>
    <t>There is no need to mention the non-WAVE mode behavior here.  Adding that sentence just makes extending the text for other non-WAVE modes more difficult and does not clarify anything.  Just add the sentence about WAVE mode behavior.</t>
  </si>
  <si>
    <t>Only reference to CFR 47 is in Annex I, which is informational. Therefore this is not needed as a normative reference.  It already appears in Annex P as [B8]</t>
  </si>
  <si>
    <t>Delete all changes to clause 2</t>
  </si>
  <si>
    <t>change date in page footer to 2007</t>
  </si>
  <si>
    <t>it’s the TG editor's job to determine the proper place</t>
  </si>
  <si>
    <t>drop "at the appropriate locations in clause 3"</t>
  </si>
  <si>
    <t>Suggested text: "A WAVE mode STA that elects to join a WBSS announced by a WBSS provider."</t>
  </si>
  <si>
    <t>poor grammar phrasing</t>
  </si>
  <si>
    <t>change "between STAs without having to first establish a BSS" to "between STAs without first establishing a BSS".</t>
  </si>
  <si>
    <t>The terms broadcast and unicast have been deprecated in favor of the terms "group addressing" and "individual addressing".</t>
  </si>
  <si>
    <t>Change "broadcast addresses" to "group addresses".</t>
  </si>
  <si>
    <t>terms are defined and used inconsistently</t>
  </si>
  <si>
    <t>Clarify the definitions and usage by changing "WAVE also supports data exchange between STAs, and between STAs and a DS, when a WAVE mode BSS is present. The WAVE Mode BSS (WBSS) provides for" to "WAVE mode also supports data exchange between STAs, and between STAs and a DS, when a WAVE BSS is present. The WAVE BSS (WBSS) provides for"</t>
  </si>
  <si>
    <t>joining and synchronizing are the same thing</t>
  </si>
  <si>
    <t>change "STAs join a WBSS and optionally synchronize with that WBSS as described" to "STAs join a WBSS as described"</t>
  </si>
  <si>
    <t>alteration of the rules for low level frame handling need to be more clearly defined</t>
  </si>
  <si>
    <t>You can't have definitions and acronym descriptions for the same words. Only one or the other or there are conflicts.</t>
  </si>
  <si>
    <t xml:space="preserve">Ad-Hoc (IBSS) operation in 802.11 does not require authentication and cannot in fact use association. </t>
  </si>
  <si>
    <t>A WBSS provider is in fact providing an AP function including access to the DS. The fact that it allows communication with the DS without requiring association is a separate issue.</t>
  </si>
  <si>
    <t>This paragraph does not provide any information. My understanding is that WAVE operation is a point-to-point link at the MAC level. Higher layer protocols have to get involved to deliver frames received by a WBSS provider to a DS. If that is the case then WAVE operation does not support DS at all. Secondly the authentication and association services mentioned here are 802.11 concepts and are not relevant to what happens above the MAC. What can be done above the MAC is outside the scope of this standard</t>
  </si>
  <si>
    <t>The definition of WSI is no definition at all. WSI is not related to IEEE 802.11.</t>
  </si>
  <si>
    <t>Remove all occurences of WSI from the draft</t>
  </si>
  <si>
    <t>A STA operating in WAVE mode can only be member of a WBSS</t>
  </si>
  <si>
    <t>replace BSS by WBSS</t>
  </si>
  <si>
    <t>As WSI is out of scope of this standard it should be removed entirely</t>
  </si>
  <si>
    <t>remove WAVE element 0</t>
  </si>
  <si>
    <t>The information contained in the WAVE announcement frame is already available in the beacon frame (beside the WSI field which is out of scope of this standard). It is not neccessary to introduce a new frametype.</t>
  </si>
  <si>
    <t>Remove the WAVE announcement frame. Add a WAVE parameter set to the beacon frame for WAVE specific elements.</t>
  </si>
  <si>
    <t>PCF support can be achieved by using the beacon frame instead of the WAVE announcement frame (see comment above)</t>
  </si>
  <si>
    <t>Remove the WAVE announcement frame. Add a WAVE parameter set to the beacon frame for WAVE specific elements. Remove the limitation of the PCF support.</t>
  </si>
  <si>
    <t>10ff</t>
  </si>
  <si>
    <t>The standard beacon, enhanced by a WAVE parameter set can be used to establish a WAVE BSS. The WAVE announcement frame is redundant.</t>
  </si>
  <si>
    <t>Replace the WAVE announcement frame by the beacon frame and add an appropriate WAVE parameter set.</t>
  </si>
  <si>
    <t>Adapt the values of the default parameter set to the envisioned environment: &gt;200 stations, large number of high priority messages</t>
  </si>
  <si>
    <t>As the support of safety messages requires the absolute functionality of the WAVE mode even with many participating stations in the road environment a congestion control mechanism is indispensable.</t>
  </si>
  <si>
    <t>Add an appropriate congestion control mechanism to the WAVE mode operations that takes the envisioned environment into account: &gt;200 stations, large number of high priority messages</t>
  </si>
  <si>
    <t>The minimum duration, a STA keeps ist MAC ID is not specified.</t>
  </si>
  <si>
    <t>Define a minimum validity interval for the MAC ID. The value should be in the order of a minute.</t>
  </si>
  <si>
    <t>The change of the MAC ID should only be allowed in special circumstances, e.g. not during a transmission - otherwise the acknowledgement following  a data transmission will be directed to a wrong MAC ID.</t>
  </si>
  <si>
    <t>Define requirements for a MAC ID change</t>
  </si>
  <si>
    <t>10.3.36.1.4</t>
  </si>
  <si>
    <t>There is no need to define a new frame format. Much of the information in the new Action frame is already in a Beacon and the new information can be added as an Element. All that needs to be done is to specify what IEs can be present in a WBSS Beacon. Also that forces Beacons to be transmitted in a WBSS. The current rules only apply to an IBSS or an infrastructure BSS. We can create new rules for WBSSs such as Beacons are only transmitted in response to a SAP request.</t>
  </si>
  <si>
    <t>Remove the definition of the new Action frame and its use.</t>
  </si>
  <si>
    <t>Clear Channel Assesment (CCA) is an instantaneous value. Any reported value would be meaningless since the channel state will have changed by the time the information is used.</t>
  </si>
  <si>
    <t>Delete</t>
  </si>
  <si>
    <t xml:space="preserve">t </t>
  </si>
  <si>
    <t>Why specify two categories of receiver performance? Obviously better adjacent channel/alternate adjacent channel performance is desirable, but traditionally it has been the implementer's choice to exceed the minimum performance (Category 1 in this case) if that's worthwhile for a particular product – and the IEEE hasn't specified exactly how much better than the minimum performance this should be. Is software/firmware running in a OBU or RSU expected to read the MIB (dot11ACRType) and change its behavior based on the category of the receiver it's working with?</t>
  </si>
  <si>
    <t>An informative note following this paragraph explaining why the task group chose to specify two receiver performance categories would help.</t>
  </si>
  <si>
    <t>“requirements” is misspelled.</t>
  </si>
  <si>
    <t>Change to “There are different operating temperature requirements dependent...”</t>
  </si>
  <si>
    <t>There's a period missing at the end of “...that regulatory domain shall apply”.</t>
  </si>
  <si>
    <t>Change to “...that regulatory domain shall apply.”</t>
  </si>
  <si>
    <t>Heubaum</t>
  </si>
  <si>
    <t>reference to 7.4.8.1 should be to 7.3.3. 7.4.8.1 describes the action frame using WSI, not WSI itself.</t>
  </si>
  <si>
    <t>The description here seems to preclude the possibility of a WAVE STA (WSTA?) also scanning for non-WBSS frames. This seems too restrictive. Is it intended that a WSTA can only be a user or a provider and not 'listen first and then become a producer'? The grammar in the first sentence is also confusing. The subject "it" is not clear.</t>
  </si>
  <si>
    <t>Make WAVE mode description more tolerant of non-WAVE behavior.</t>
  </si>
  <si>
    <t>reference to 10.3.36.1 should be to 10.3.37.1</t>
  </si>
  <si>
    <t>Here and elsewhere, several inconsistent use of terminology. For example, "WAVE Announcement frame" -&gt; "WAVE Announcement Action Frame". Needs an editorial scrubbing.</t>
  </si>
  <si>
    <t>Define WAVE behavior for regular ad-hoc or infr-BSS. Remove this sentence completely, removing the restriction defined by this new sentence</t>
  </si>
  <si>
    <t>Why is the BSSID allowed to be a randomly locally administered MAC Address?</t>
  </si>
  <si>
    <t>The BSSID field should follow inf-BSS or ad-hoc BSS rules. Remove this additional sentence.</t>
  </si>
  <si>
    <t>There is no definition of how random is defined or chosen to be random</t>
  </si>
  <si>
    <t>Define a mechanism to be used to guarantee "random"</t>
  </si>
  <si>
    <t>The WSI field is not defined anywhere, is this referring to the WSI IE?</t>
  </si>
  <si>
    <t>Correct terminology or define WSI Field or WSI IE (which is not defined either)?</t>
  </si>
  <si>
    <t>The WSI appears to be out-of-scope of the standard, why is an IE defined that has not definition of how it is used or content defined?</t>
  </si>
  <si>
    <t>Remove WSI IE or define fully how it used and values filled in</t>
  </si>
  <si>
    <t>Why is WAVE announcement frame required? Why not just define a WAVE IE inside a beacon/probe response frame?</t>
  </si>
  <si>
    <t>Define a WAVE announcement IE and use it in a beacon/probe response frame rather than introduce a new frame</t>
  </si>
  <si>
    <t>Thomson</t>
  </si>
  <si>
    <t>Are the other type of frames not allowed at all in WAVE mode?</t>
  </si>
  <si>
    <t>This is incomplete. There are no WAVE subfield. How to extend this field as there are no reserved bits left?</t>
  </si>
  <si>
    <t>To my understanding WAVE Announcement frame is used similarly as Beacon frames in normal BSS networks. What is the motivation to have a new frame and not to use existing one?</t>
  </si>
  <si>
    <t>Remove WAVE Annoucement frame and use Beacon frame instead. Make appropriate changes to different sections in the document.</t>
  </si>
  <si>
    <t>Jokela</t>
  </si>
  <si>
    <t xml:space="preserve">Seems that the word "BSS" is misunderstood. It also includes the case when there is no AP (IBSS). </t>
  </si>
  <si>
    <t xml:space="preserve">Correct the usage of "BSS" throughout the draft. </t>
  </si>
  <si>
    <t xml:space="preserve">"These data exchanges cannot be transmitted directly to a MAC address on a DS" This is confusing. If this sentence is only explaining the fact that there is no AP, then this sentence is no need. </t>
  </si>
  <si>
    <t xml:space="preserve">Delete this sentence. </t>
  </si>
  <si>
    <t xml:space="preserve">It is still not clear if STA-to-STA communication is allowed under the presence of an AP (Direct Link). </t>
  </si>
  <si>
    <t xml:space="preserve">Explain it with regard to the role of WBSS provider and user. </t>
  </si>
  <si>
    <t>Isn't the STA that announces a WBSS a WBSS provider?</t>
  </si>
  <si>
    <t xml:space="preserve">Change the word "STA" to "WBSS provider". </t>
  </si>
  <si>
    <t xml:space="preserve">The expression in the first paragraph in p.3 is redundant. Similar explanation is also present in clause 5.2.3.3. </t>
  </si>
  <si>
    <t xml:space="preserve">Delete the paragraph or cut off the redundant expression. </t>
  </si>
  <si>
    <t>Given that client devices never associate in a WAVE BSS, this would mean that a WAVE AP would have no idea who was currently in the WBB unless they were passing traffic, and as noted in the abstract "physical layer properties are changing rapidly"  In this context how can an AP send a measurement request?  It doesn't know who is associated, and it doesn't know if they've already moved on.  Measurement requests appear to be out of place in a WBSS</t>
  </si>
  <si>
    <t>Remove CCA request from the WAVE specification.</t>
  </si>
  <si>
    <t>Hinsz</t>
  </si>
  <si>
    <t>Need to annotate and call out the specific action frames for WAVE operations under management and action sections of Table 1</t>
  </si>
  <si>
    <t>update Table 1 to reflect the WAVE specific frames which will be used in WAVE operations.</t>
  </si>
  <si>
    <t>Need to add table reference name and numbers to specification.</t>
  </si>
  <si>
    <t>add missing information to finish definition of table.</t>
  </si>
  <si>
    <t>General comments on this section of the draft: there is an assumption based on my reading of this draft that WAVE sta's can operate in dual mode: WAVE and 802.11.  If not then it needs to be explicitly called out and WAVE should not be part of the 802.11 specification. If dual mode is possible, then the draft is incomplete because it does define how they will operation and transition be modes of WAVE vs. 802.11 sta operation.</t>
  </si>
  <si>
    <t>If dual mode then need to add specifications for transition operations to and from WAVE mode and to and from standard 802.11 operations.</t>
  </si>
  <si>
    <t>Poncini</t>
  </si>
  <si>
    <t>There is no BSS in WAVE mode, therefore the WAVE STA cannot be a member of a BSS.</t>
  </si>
  <si>
    <t>Replace BSS by WBSS.</t>
  </si>
  <si>
    <t>If the WSI related information is out of the scope of 802.11, there is no need for a WSI information element. WSI information could be exchanged through an upper layer protocol therefore there is no need to introduce such information in 802.11.</t>
  </si>
  <si>
    <t>Remove the references to WSI</t>
  </si>
  <si>
    <t xml:space="preserve">Add description. </t>
  </si>
  <si>
    <t>10.3.25B</t>
  </si>
  <si>
    <t xml:space="preserve">Why is "10 usec" put in brackets? </t>
  </si>
  <si>
    <t xml:space="preserve">Delete the brackets. </t>
  </si>
  <si>
    <t>"WAVE mode" operation must be indicated to the MAC when the STA initializes.  This must be done synchronously and hence is best accomplished by adding a parameter to MLME-START.request (see 10.3.10.1.2).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</si>
  <si>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Clarify the operation of "WAVE mode", from initial invocation of the MLME-START primitive through the active operation of the STA.  Tie these capabilities to dot11WAVEServicesImplemented.  Change dot11WAVEServicesRequried to dot11WAVEServicesEnabled and then cite dot11WAVEServicesEnabled as the controlling parameter throughout the draft rather than saying "when operating in WAVE mode".</t>
  </si>
  <si>
    <t>dot11WAVEServicesRequired is named poorly and used inconsistently</t>
  </si>
  <si>
    <t>Replace "The mode of operation of a station complying with the MAC and PHY requirements specified in this amendment." with "The mode of operation of a station complying with the DSRC MAC and PHY requirements for low latency roadside-to-vehicle and vehicle-to-vehicle links." or "The mode of operation of a station that can exchange data between STAs without forming a BSS and can participate in a WBSS."</t>
  </si>
  <si>
    <t>Add a definition for WBSS provider</t>
  </si>
  <si>
    <t>Suggested text: "A WAVE mode STA that announces the presence of WBSSs."</t>
  </si>
  <si>
    <t>Add a definition for WBSS user.</t>
  </si>
  <si>
    <t>Is in Style Guide and in editing instructions on document page 1</t>
  </si>
  <si>
    <t>Please define WBSS in first usage</t>
  </si>
  <si>
    <t>The text seems to imply that  there is no distribution function.</t>
  </si>
  <si>
    <t>Please explain why a distribution function is not required</t>
  </si>
  <si>
    <t>The editing note discusses getting a bit allocated.  But all the space is used up. Are we planning to increase the size of the Capability Information field ?</t>
  </si>
  <si>
    <t xml:space="preserve">Not clear how the ANA is going to allocate a bit. </t>
  </si>
  <si>
    <t>Choudhury</t>
  </si>
  <si>
    <t>There is definition how to maintain TSF "contained in the beacon frame received from the AP." However 9.14 states "beacons are not transmitted in WAVE mode (see 11.14)."</t>
  </si>
  <si>
    <t>Please make the beacon and TSF definition consistent across the spec</t>
  </si>
  <si>
    <t>What is the period to issue the WAVE Announcement frame?</t>
  </si>
  <si>
    <t>Please define if any</t>
  </si>
  <si>
    <t>3-5</t>
  </si>
  <si>
    <t xml:space="preserve">There is no more reserved bits in the Capability Information fixed field. The defined solution does not work. </t>
  </si>
  <si>
    <t>Please find another place or some other element to advertise the capability</t>
  </si>
  <si>
    <t>The category value 7 has been approved by ANA for TGn</t>
  </si>
  <si>
    <t>Get another category value</t>
  </si>
  <si>
    <t>Trainin</t>
  </si>
  <si>
    <t xml:space="preserve">There are no free bits in the capability info fixed field. So, the defined solution does not work. </t>
  </si>
  <si>
    <t>Specify the another place for WAVE capability advertising.</t>
  </si>
  <si>
    <t>Tolpin</t>
  </si>
  <si>
    <t>E/T</t>
  </si>
  <si>
    <t xml:space="preserve">The instruction indicates that regulatory classes 12 and 13 should be added, but the table shown has classes 13-18.  </t>
  </si>
  <si>
    <t>Fix either the instruction to indicate the addition of 13-18, or adjust the table to have only the additional entries.</t>
  </si>
  <si>
    <t>Reference to 11k and 11r, are always going to be behind as 11p is working in parrallel.  This comment serves as a reminder to update this line and to update any changes caused by 11r D4.0 now balloting.  11k will be updating in Jan, so remember to update during the next LB or Recirc.</t>
  </si>
  <si>
    <t xml:space="preserve">The Definition for WAVE may not refer to "admendment".  </t>
  </si>
  <si>
    <t>Suggestion: "Wireless Access in Vehicular Environments (WAVE): The mode of operation of a station that conforms to the MAC and PHY requirements described in 5.2.2." or something more descriptive.</t>
  </si>
  <si>
    <t>change the location of the word "may"</t>
  </si>
  <si>
    <t>General / Document</t>
  </si>
  <si>
    <t>Weytjens</t>
  </si>
  <si>
    <t>MLME SAP interface</t>
  </si>
  <si>
    <t>Kain</t>
  </si>
  <si>
    <t>Roebuck</t>
  </si>
  <si>
    <t>Annex A</t>
  </si>
  <si>
    <t>Noens</t>
  </si>
  <si>
    <t>Annex D</t>
  </si>
  <si>
    <t>Kavner</t>
  </si>
  <si>
    <t>NO</t>
  </si>
  <si>
    <t>Sort 2</t>
  </si>
  <si>
    <t>LB92 Comment Spreadsheet</t>
  </si>
  <si>
    <t>London</t>
  </si>
  <si>
    <t>D2.0</t>
  </si>
  <si>
    <t xml:space="preserve">Clause 2. </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</si>
  <si>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</si>
  <si>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</si>
  <si>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</si>
  <si>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</si>
  <si>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</si>
  <si>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</si>
  <si>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</si>
  <si>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</si>
  <si>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7.4 </t>
  </si>
  <si>
    <t xml:space="preserve">Clause 9. </t>
  </si>
  <si>
    <t xml:space="preserve">Clause 10. </t>
  </si>
  <si>
    <t xml:space="preserve">Clause 10.3 </t>
  </si>
  <si>
    <t xml:space="preserve">Clause 10.3.25A </t>
  </si>
  <si>
    <t xml:space="preserve">Clause 10.3.25B </t>
  </si>
  <si>
    <t xml:space="preserve">Clause 10.3.25C </t>
  </si>
  <si>
    <t xml:space="preserve">Clause 10.3.35 </t>
  </si>
  <si>
    <t xml:space="preserve">Clause 10.3.36 </t>
  </si>
  <si>
    <t xml:space="preserve">Clause 10.3.37 </t>
  </si>
  <si>
    <t xml:space="preserve">Clause 11. </t>
  </si>
  <si>
    <t xml:space="preserve">Clause 17. </t>
  </si>
  <si>
    <t>Annex I</t>
  </si>
  <si>
    <t>Annex J</t>
  </si>
  <si>
    <t>Normative references</t>
  </si>
  <si>
    <t>General Description</t>
  </si>
  <si>
    <t>Components of the IEEE 802.11 architecture</t>
  </si>
  <si>
    <t>Overview of the services</t>
  </si>
  <si>
    <t>Frame formats</t>
  </si>
  <si>
    <t>MAC frame formats</t>
  </si>
  <si>
    <t>Management frame body components</t>
  </si>
  <si>
    <t>Action frame format details</t>
  </si>
  <si>
    <t>MAC sublayer functional description</t>
  </si>
  <si>
    <t>Layer management</t>
  </si>
  <si>
    <t>Get TSF timer</t>
  </si>
  <si>
    <t>Set TSF timer</t>
  </si>
  <si>
    <t>Increment TSF timer</t>
  </si>
  <si>
    <t>MLME SAP interface for remote requests</t>
  </si>
  <si>
    <t>WAVE Announcement</t>
  </si>
  <si>
    <t>WAVE Join</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</si>
  <si>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</si>
  <si>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</si>
  <si>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</si>
  <si>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</si>
  <si>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</si>
  <si>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</si>
  <si>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</si>
  <si>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</si>
  <si>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</si>
  <si>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</si>
  <si>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</si>
  <si>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</si>
  <si>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</si>
  <si>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</si>
  <si>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</si>
  <si>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</si>
  <si>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</si>
  <si>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</si>
  <si>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</si>
  <si>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</si>
  <si>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</si>
  <si>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</si>
  <si>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Y</t>
  </si>
  <si>
    <t>4</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</si>
  <si>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</si>
  <si>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</si>
  <si>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</si>
  <si>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</si>
  <si>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</si>
  <si>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</si>
  <si>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</si>
  <si>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</si>
  <si>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</si>
  <si>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</si>
  <si>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</si>
  <si>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</si>
  <si>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</si>
  <si>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</si>
  <si>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</si>
  <si>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</si>
  <si>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</si>
  <si>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</si>
  <si>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</si>
  <si>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What is the meaning of BSS in the description of the OperationalRateSet? Is it WAVE mode BSS or plain 802.11 BSS? What does it mean for the OperationalRateSet being a superset of BSS Basic Rate Set. I am sure that even though all integers 1-127 are allowed, there are other rules that dictate at what rates a STA can receive. Where is this defined/described?</t>
  </si>
  <si>
    <t>Clarify.</t>
  </si>
  <si>
    <t>Annex-J</t>
  </si>
  <si>
    <t>Why is Channel Starting Frequency listed as 5GHz instead of 5.85 GHz</t>
  </si>
  <si>
    <t>Venkatesan</t>
  </si>
  <si>
    <t>This amendment will later be rolled into the base 802.11 document. This it is improper to say "… specified in this amendment".</t>
  </si>
  <si>
    <t>You have to find some better way to refer to the MAC and PHY requirement. Like maybe "… specified for a WBSS" or something.</t>
  </si>
  <si>
    <t>"1 or more WBSS user" is ungramatical.</t>
  </si>
  <si>
    <t>Make user plural so it reads "1 or more WBSS users".</t>
  </si>
  <si>
    <t>First sentence of definition isungramatical.</t>
  </si>
  <si>
    <t>Change to either "WSI is information reagrdaing …" or to "A WSI element contains information regarding …".</t>
  </si>
  <si>
    <t>28-29</t>
  </si>
  <si>
    <t>Say "WAVE mode" one place and "WAVE Mode" in the  other.</t>
  </si>
  <si>
    <t>Make case of first letter of "Mode" consistent throughout document.</t>
  </si>
  <si>
    <t>There is on "IANA" in 802.11. "IANA" is an IETF function.</t>
  </si>
  <si>
    <t>Change to "ANA".</t>
  </si>
  <si>
    <t>What's the deal with the square brackets? I don't see any explanation of their import.</t>
  </si>
  <si>
    <t>Drop the square brackets.</t>
  </si>
  <si>
    <t>10.3.25B.1.1</t>
  </si>
  <si>
    <t>The words "For information," do not appear to add anything.</t>
  </si>
  <si>
    <t>Delete those word and the following comma.</t>
  </si>
  <si>
    <t>4-5</t>
  </si>
  <si>
    <t>This seems like an inappropriate Editorial Note for something under Letter Ballot. If it is true, the steps it proposes should already have been done. If it is false, it should be deleted.</t>
  </si>
  <si>
    <t>Either do the steps claimed to be necessary or delete the Editorial Comment.</t>
  </si>
  <si>
    <t>Eastlake</t>
  </si>
  <si>
    <t xml:space="preserve">There is no editing instruction 'add', and that function is taken by the editing instructiion 'Insert' </t>
  </si>
  <si>
    <t>Replace each occurrence of editing instruction 'Add' with 'Insert' and properly show the resulting text changes.</t>
  </si>
  <si>
    <t>The editing instruction 'Insert' in many cases should be 'Change', which shows existing text with insertions.</t>
  </si>
  <si>
    <t>Replace each occurrence of editing instruction 'Insert' with 'Change' where existing text is also shown. Properly underscore newly added text.</t>
  </si>
  <si>
    <t>The text does not reflect changes to REV-ma D9.0, which incorporated 802.11e.</t>
  </si>
  <si>
    <t>Update Dot11StationConfigEntry and other Table Entries to reflect REV-ma D9.0 or P802.11 (2007), whichever is approved at the time of the next letter ballot.</t>
  </si>
  <si>
    <t>Many current entries are changed without deprecating the existing ones and adding new tables with the changes. The following are changed incorrectly: dot11PHYType, dot11TempType, Dot11PhyOFDMEntry, dot11FrequencyBandsSupported. The following groups need to be updated: dot11PhyOFDMComplianceGroup, and Groups that refer to it like dot11Compliance and dot11SMTbase.</t>
  </si>
  <si>
    <t>Properly deprecate REV-ma entries and create new ones that are current. Similar text is in 06/955r3 as noted in the EDIT Note at the front of Annex D.</t>
  </si>
  <si>
    <t>"EDIT Note: Annex D needs a final review."  TGp should not have gone to letter ballot if the task group had not completed its review</t>
  </si>
  <si>
    <t>Complete the draft</t>
  </si>
  <si>
    <t>40</t>
  </si>
  <si>
    <t>1</t>
  </si>
  <si>
    <t>Where are your mechanisms to manage coexistence between 10MHz and 20MHz devices and WBSSs?</t>
  </si>
  <si>
    <t>Why is figure 39 being changed?   The change appears to be insertion of the "Radio Measurement" capability - which is defined elsewhere.   If this is the intent,  then the accompanying description is missing.</t>
  </si>
  <si>
    <t>Remove the underlining from figure 39,  or remove the whole of figure 39.</t>
  </si>
  <si>
    <t>The editorial note talks about requesting the next bit from a field that is demonstrably full - see the figure immediately above.</t>
  </si>
  <si>
    <t>You can't use that field.   You can either use the Extended Capabilitied Field (currently empty in REVma), or define your own element,  the presence of which indicates the WAVE capability.</t>
  </si>
  <si>
    <t>"A station shall set the WAVE subfield in the Capability Information field to 1 if its
dot11WAVEServicesRequired is true; otherwise, it shall be set to 0." - clearly this is not the case because the subfield will not be allocated from that field.</t>
  </si>
  <si>
    <t>Put a TBD in to replace the "Capability INformation field".</t>
  </si>
  <si>
    <t>10.3.9.1.4</t>
  </si>
  <si>
    <t>I believe that there are no more bits left in the capability fixed field. WAVE bit will have to go into the extended capability information element - see 7.3.2.27. And once you do this, you will have to add this element to the WAVE announcement and to the beacon as a reuqirement if  dot11WAVEServicesRequired is TRUE</t>
  </si>
  <si>
    <t>Put the WAVE bit into the extended capabilities element and add that element as mandatory to WAVE announcement frames, but maybe also to beacons, probe responses, association and authentication and reassociation frames whenver dot11WAVEServicesRequired is TRUE -- those last frames because you guys said that maybe you could use those functions in some cases.</t>
  </si>
  <si>
    <t>Incorrect editing instructions.</t>
  </si>
  <si>
    <t>It looks like TGs did not read its own draft. Please read page 1, lines 12-21 of your draft. I believe that the editing instructions are supposed to show changes using strikethroughs and underlines to indicate changes to the baseline - this has generally not been done in this draft. Correct it. I wonder if TGs is reading these comments....</t>
  </si>
  <si>
    <t>WAVE elements - wow! If you really want to possibly allow the use of WAVE with auth and assoc, then you have a problem with the clash of the WAVE elements and the existing elements.</t>
  </si>
  <si>
    <t>This question of allowing or not allowing MAC MGMT entity to control the WAVE BSS needs to be resolved. See 7.1.3.1.2</t>
  </si>
  <si>
    <t>The words "For information" add nothing</t>
  </si>
  <si>
    <t>Stirke the phrase "For information,"</t>
  </si>
  <si>
    <t>Isn't "listening" the same as "passive scanning"? Restricting the listening to a single channel does not mean it is not passive scanning. And besides, don't you want to allow more than one channel for this type of network?</t>
  </si>
  <si>
    <t>Modify the language by eliminating the restriction against passive scanning. Change "listen" to "passively scan"</t>
  </si>
  <si>
    <t xml:space="preserve">I think that you need a noun which is a little less vague than "operation" -- </t>
  </si>
  <si>
    <t>Change "operation" to "STA that are operating"</t>
  </si>
  <si>
    <t>What is allowed once you have joined? Since there is no class 1,2,3 as in standard 802.11 operation, there is no way to reference exsiting restrictions against the transmission of DATA frames by WAVE STA to other STA and to restrict the reception of those frames. There needs to be a description of such restrictions.</t>
  </si>
  <si>
    <t>Add language that indicates that WAVE STA shall not send any DATA frames until they have completed a WAJOIN. It's difficult to restrict receptions, since there is no join process on the air - sounds like a massive security hole - although it is possible to restrict receptions to frames from STA that have indicated their wavy-ness</t>
  </si>
  <si>
    <t>massive security hole - no restrictions on reception of DATA before some sort of join or auth process is completed</t>
  </si>
  <si>
    <t>tighten security - at least restrict receptions to frames from STA that have advertised WAVIness</t>
  </si>
  <si>
    <t>"STAs operating in WAVE mode shall generate a CCA report in response to a CCA Request." Why is this a mandatory requirement?</t>
  </si>
  <si>
    <t>Keep the response to a CCA Measurement Report Request, as optional.</t>
  </si>
  <si>
    <t>7.3.2.21.3</t>
  </si>
  <si>
    <t>"STAs operating in WAVE mode shall generate this report in response to a CCA Request." Why is this a mandatory requirement?</t>
  </si>
  <si>
    <t>"Note that subsequent WBSS Announcement.requests associated with the WBSS continue to announce the presence of the WBSS." With is the frequency of the WAVE announcement action frames?</t>
  </si>
  <si>
    <t>Specify the frequency of the WAVE announcement frames.</t>
  </si>
  <si>
    <t>In Table p5, the adjacent channel rejection and alternate adjacent channel rejection specs are much higher than in Rev ma (in some cases by 8 dB).</t>
  </si>
  <si>
    <t>Change "random locally administered IEEE MAC address" to "random locally administered IEEE MAC address determined per the specifications in 11.14.1".  (and refer to my corresponding comment on clause 11.14.1)</t>
  </si>
  <si>
    <t xml:space="preserve">incorrect BSS type reference </t>
  </si>
  <si>
    <t>chane "while not a member of a BSS" to "while not a member of a WBSS"</t>
  </si>
  <si>
    <t>grammar error</t>
  </si>
  <si>
    <t>E-Address</t>
  </si>
  <si>
    <t>The editing instructions indicate that two class entries should be added to the table, yet there are 6 class entries listed in the modified table, and none of them is class 12.</t>
  </si>
  <si>
    <t>Correct the editing instructions to correctly update the table.</t>
  </si>
  <si>
    <t>The bit ordering of the two octet length field is not specified.</t>
  </si>
  <si>
    <t>Specify the bit ordering of the length field.</t>
  </si>
  <si>
    <t>reference to "all STAs" should be constrained to "all WAVE mode STAs"</t>
  </si>
  <si>
    <t>change "for all STAs when transmitting data" to "for all WAVE mode STAs when transmitting data"</t>
  </si>
  <si>
    <t>Category field value for the WAVE announcement frame is not specified</t>
  </si>
  <si>
    <t>Add a  specification for the Category field value.</t>
  </si>
  <si>
    <t>What happens if the MAC cannot be reset within the requrie 2 TUs?  Can the SME expect an error condition to be returned?  If so, then RESET.confirm must be modified accordlingly.</t>
  </si>
  <si>
    <t>Add text to describe what actiosn are taken and what conditions exist if the MAC cannot be reset within 2 TUs.</t>
  </si>
  <si>
    <t>What steps are expected to be completed within the 2 TU time period?  More importantly how is this information conveyed to the SME?</t>
  </si>
  <si>
    <t>Add a sentence to clause 10.3.9.1.4 (Effect of Receipt) of this form: "When an MLME-RESET.request primitive is received by the MLME when operating in WAVE mode, the MAC must reset, become operational and generate the MLME-RESET.confirm primitive within 2 TUs."</t>
  </si>
  <si>
    <t>SAP primititves are not "sent", they are "generated".</t>
  </si>
  <si>
    <t>Change "This primitive is sent" to "This primitive is generated".  There are multiple occurances within the 802.11p clause 10 subclauses that need this same change.</t>
  </si>
  <si>
    <t>Is this primitive really needed?  Can't the SME just read the TSFRimer MIB variable directly?  Or, is this primitive required in order to read the timer in a single, atomic operation?  If that integrity is needed then explicitly state the requirement.</t>
  </si>
  <si>
    <t>Add text to note that the primitive is provided in order to allow accurate reading of the TSF Timer as a single atomix operation.</t>
  </si>
  <si>
    <t>The parameter is not the timer itself, but the value of the timer</t>
  </si>
  <si>
    <t>Change the parameter name from "TSFtimer" to "TSFtime".  There are multiple instances within the 802.11p clause 10 subclauses that need this same change.</t>
  </si>
  <si>
    <t>It is important to note that the transmitted capability info MUST include a WAVE subfield with a value of 1.</t>
  </si>
  <si>
    <t>Add text stating that the capability info must include a WAVE subfield with a value of 1.</t>
  </si>
  <si>
    <t>Change "either unicast or multicast or broadcast" to "either individual or group"</t>
  </si>
  <si>
    <t>lack of clarity wrt to which STA is being referenced</t>
  </si>
  <si>
    <t>change "local time is the value of a WAVE station's" to "local time is the value of the local WAVE station's"</t>
  </si>
  <si>
    <t>"Synchronization is not required for STAs operating in WAVE mode."
Now I'm really confused,  because I just commented on clause 10 use of "normal updates",   and this section implies there are no "normal updates".  Which is true?</t>
  </si>
  <si>
    <t>Make this section consistent with the clause 10 references to "normal updates".</t>
  </si>
  <si>
    <t>11.14.1</t>
  </si>
  <si>
    <t>"STAs in WAVE mode initialize WBSSs by issuing a first MLME-WAVEANNOUNCEMENT.request containing the necessary parameters for the WBSS and receiving a subsequent confirmation that the request was successful."
When you're talking about primitives,  it is helpful to identify the entity responsible,  because (in a certain sense) a STA is both the sender and recipient of the primitive.</t>
  </si>
  <si>
    <t>Replace by: "The SME of a STA in Wave mode first initializes a WBSS by issuing..."</t>
  </si>
  <si>
    <t>"Note that subsequent WAVE Announcement.requests associated with the WBSS continue to announce the presence of the WBSS."
Not in the correct format for a note.</t>
  </si>
  <si>
    <t>Use NOTE followed by an em dash to introduce the note.  It should be its own paragraph and 9pt font.</t>
  </si>
  <si>
    <t>"When a WBSS provider initializes or announces a WBSS, it shall set the BSS's BSSID (as described in 7.1.3.3.3), assemble the WAVE Announcement action frame, and transmit the WAVE Announcement action frame"
Which entity is responsible for the "shall"?</t>
  </si>
  <si>
    <t>I believe it is an SME requirement.   Say "the SME shall set the BSS's ..."
However because the next phrase says "and transmit the WAVE announcement action frame",  which is a MAC responsibility,  I think your sentence needs to be split into two normative requirements,  one for the SME, and one for the MAC.</t>
  </si>
  <si>
    <t>I presume that "four" replaces "three".   The changes must show the removed text with strikeout.</t>
  </si>
  <si>
    <t>Add three  (in strikeout font).</t>
  </si>
  <si>
    <t>"10 MHz channels operating in the WAVE mode."
Channels do not operate.   STAs operate.   Channels are passive.</t>
  </si>
  <si>
    <t>Replace with "10 MHz channels used by a STA in Wave mode".</t>
  </si>
  <si>
    <t>" or Table p5 for WAVE operations..."
I think you have to call out more explicitly that Table 145 is for non-Wave, and Table p5 (for wave).  Otherwise it is not clear whether Table p5 also may be used by a non-wave STA.</t>
  </si>
  <si>
    <t>Replace with "Table 145 (non-Wave mode) or Table p5 (Wave mode)" here and in 17.3.10.3</t>
  </si>
  <si>
    <t>I.2.3</t>
  </si>
  <si>
    <t>"For WAVE operations for the 5.85 – 5.925 GHz DSRC frequency band in the USA, FCC CFR 47, Section 90.377, the transmitted spectrum shall be as follows and summarized in Table pI.1. The measurements shall be made using a 100 kHz resolution bandwidth and a 30 kHz video bandwidth and where the 0 dBr reference point is the maximum spectral density of the signal:"
"WAVE operations" are not precisely defined.  What are the list of things that comprise a WAVE operation?</t>
  </si>
  <si>
    <t>Replace "WAVE operations" by a transmission by a STA in WAVE mode
(assuming my comment to formalise the defintion of what comprises WAVE mode is also agreed).</t>
  </si>
  <si>
    <t>What is operation?   When is a STA operating?</t>
  </si>
  <si>
    <t>Landt1</t>
  </si>
  <si>
    <t>The values in the table do not have units indicated.  The suggested change is an acceptable way to label the units of the table as dBr.</t>
  </si>
  <si>
    <t>Extend the x-axis of the plots pI.1 - pI.4 either side of 15MHz and extend the masks to show the flat portions with no further limitation.  See P802.11REVma/D9.0 Figure I.1 for reference of style.</t>
  </si>
  <si>
    <t>PICs for transmit spectral masks are already part of P802.11REVma/D9.0.  See 17.3.9.2 and A.4.8 Items OF4.14, OF4.15 and OF4.16.  Presently these cover several spectral masks that are not called out individually.  Thus, new PICs for spectral masks are not needed.</t>
  </si>
  <si>
    <t>Comments addressed in REV 3: 2, 3, 4, 5, 6, 7, 8, 9, 10, 12, 13, 14, 15, 16, 17, 18, 19, 20, 21, 22, 23, 25, 26, 27, 28, 29, 30, 31, 35, 36, 46, 51, 52, 53, 54, 55, 56, 57, 58, 59, 60, 63, 68, 69, 70, 89, 100, 114, 118, 137, 138, 158, 172, 308, 318, 350, 351, 352, 353, 362, 404, 405, 435, 436, 438, 439, 440, 441, 442, 443, 444, 445, 446, 447, 448, 454, 458, 459, 462, 471, 472, 474, 476, 477, 478, 480, 481, 482, 491, 492, 493, 494, 495, 496, 497, 498, 500, 503, 506, 507, 508, 510, 511, 512, 515, 526, 527, 533, 535, 536, 537, 539, 547, 551, 552, 553, 557, 561, 585, 588, 599, 601, 603, 604, 605, 611, 612, 613, 616, 617, 618, 622, 623, 649, 652, 653, 670, 677, 678, 679, 680, 681, 692, 693, 695, 697, 706, 707, 708, 709, 710, 712, 714, 721, 723, 724, 731, 732, 733, 740, 741, 742, 748, 759, 760, 761, 762, 773, 788, 789, 805, 806, 819, 820, 824, 826, 828, 829, 928, 931, 932, 933, 942, 943, 947, 948, 949, 951, 956, 957, 958, 959, 960, 961, 962, 963, 964, 965, 966, 967, 968, 969, 970, 972, 973, 974, 975, 976, 977, 978, 979, 980, 981, 982, 983, 985, 986, 987, 988, 989, 990, 991, 992, 993, 994, 995, 996, 997, 998, 999, 1000, 1001, 1002, 1003, 1004, 1005, 1006, 1007, 1008, 1009, 1010, 1011, 1012, 1013, 1014, 1015, 1016, 1017, 1018, 1019, 1020, 1021, 1022, 1023, 1024, 1028, 1055.</t>
  </si>
  <si>
    <t>Comments addressed in London and since (up to 3/8/07).</t>
  </si>
  <si>
    <t>There should be a sub-clause in clause 11 defining how CCA report is used since it is now mandatory.</t>
  </si>
  <si>
    <t>Stephenson</t>
  </si>
  <si>
    <t>WAVE uses layer 2 action frames, yet without layer 2 auth/assoc, the system is wide open to attack.</t>
  </si>
  <si>
    <t xml:space="preserve">Provide layer 2 security for layer 2 mgmt packets </t>
  </si>
  <si>
    <t>"shall" is out of place: RTS/CTS are optional</t>
  </si>
  <si>
    <t>Repace by a list of frames that may be transmitted, and all others shall not be transmitted.</t>
  </si>
  <si>
    <t>Diagram does not show new capability bit</t>
  </si>
  <si>
    <t>Remove diagram. Replace with bit in Extended Capability IE</t>
  </si>
  <si>
    <t xml:space="preserve">Editing instructions are unclear or incorrect. </t>
  </si>
  <si>
    <t>Use underscore and strikethrough under "Change" comments. "Insert" is not correct - use "Add"</t>
  </si>
  <si>
    <t>Number of octets for Action Value should be 1</t>
  </si>
  <si>
    <t>Replace 2 by 1</t>
  </si>
  <si>
    <t>Square braces present (3 times)</t>
  </si>
  <si>
    <t>Replace 2^64 by 2^64-1</t>
  </si>
  <si>
    <t>10.3.25A.3.2</t>
  </si>
  <si>
    <t>10.3.25C.1</t>
  </si>
  <si>
    <t>Many things are timed off TSF: back off, slot timings etc. Behavior of these needs to be defined when the TSF stepwise changes.</t>
  </si>
  <si>
    <t>Define behavior of synchronized events when TSF timer jumps</t>
  </si>
  <si>
    <t>If sync to another source is sought, the ability to create a frequency offset is a useful extension.</t>
  </si>
  <si>
    <t>Add extra MLME function to change the +1 incrmeent to something else more permanently (e.g. +1.00001). Define extra fractional LSBs for the TSF timer and how the fractional TSF counter should be rounded to an integer</t>
  </si>
  <si>
    <t>The TX spectral mask should be as tight as the (alternate) adjacent spec, otherwise one spec (the tighter spec) is unnecesssarly stringent. The Category 1 and 2 specs do not match the Class A,B,C,D specs</t>
  </si>
  <si>
    <t>Create one (alternate) adjacent channel spec for each of Class A,B,C,D.</t>
  </si>
  <si>
    <t>Hart</t>
  </si>
  <si>
    <t xml:space="preserve">Has there been any studies on the effects of not providing MAC layer authentication and association? Are upper layer security protocols sufficient to provide security equivalent to MAC layer security over wireless links?  For instance, how can an upper layer security protocol provide MAC management frame protection? </t>
  </si>
  <si>
    <t>Please clarify or modify this section to include MAC layer authentication and association.</t>
  </si>
  <si>
    <t>16-18</t>
  </si>
  <si>
    <t>Same as above</t>
  </si>
  <si>
    <t>13-14</t>
  </si>
  <si>
    <t xml:space="preserve">It states "The value of the BSSID field in a WBSS shall be either… or a random locally administered IEEE MAC address."  Why is it necessary to choose a random MAC address given each WBSS provider has an unique MAC address?  Does the BSSID have to be unique?  What may happen if two adjacent WBSSs choose the same random MAC address as their BSSID?  </t>
  </si>
  <si>
    <t>Please clarify.</t>
  </si>
  <si>
    <t>Shouldn't it be WBSS?</t>
  </si>
  <si>
    <t>Please replace "BSS" with "WBSS"</t>
  </si>
  <si>
    <t>Quantify the mobility requirements</t>
  </si>
  <si>
    <t>Shouldn't "provider and 1 or more WBSS user" be "provider and 1 or more WBSS users"?</t>
  </si>
  <si>
    <t>Consider changing user to users</t>
  </si>
  <si>
    <t xml:space="preserve">Read as "The symbol center frequency tolerance shall be ±20 ppm maximum for 20 MHz and 10 MHz channels."  </t>
  </si>
  <si>
    <t>Symbol Clock Frequency Tolerance require PIC</t>
  </si>
  <si>
    <t>37</t>
  </si>
  <si>
    <t>--</t>
  </si>
  <si>
    <t>See table attached in Word file</t>
  </si>
  <si>
    <t>Annex I.2.3</t>
  </si>
  <si>
    <t>WAVE Class A require PIC</t>
  </si>
  <si>
    <t>WAVE Class B require PIC</t>
  </si>
  <si>
    <t>WAVE Class C require PIC</t>
  </si>
  <si>
    <t>WAVE Class D require PIC</t>
  </si>
  <si>
    <t>Assume PIC is not required for non-WAVE operation?</t>
  </si>
  <si>
    <t>Leave as is.</t>
  </si>
  <si>
    <t>"The transmitted center frequency tolerance shall be +/- 10 ppm maximum for 10 MHz channels operating in the WAVE mode."  I see no need for the tighter tolerance for WAVE mode operation as compared to other modes of operation where +/- 20 ppm is acceptable.</t>
  </si>
  <si>
    <t>Justify the tighter tolerance for WAVE mode or use the same +/- 20 ppm tolerance that is used for non WAVE mode.</t>
  </si>
  <si>
    <t>"The symbol clock frequency tolerance shall be +/- 10 ppm maximum for 10 MHz channels operating in the WAVE mode."  I see no need for the tighter tolerance for WAVE mode operation as compared to other modes of operation where +/- 20 ppm is acceptable.</t>
  </si>
  <si>
    <t>"EDIT Note:  Annex D needs a final review.  See Peter E's doc 0955r2 for updates to MIB for guidance for WAVE."  The final review should have been conducted before submission of the draft for working group letter ballot.</t>
  </si>
  <si>
    <t>Conduct the final review and resubmit the draft incorporating any resulting changes.</t>
  </si>
  <si>
    <t>41</t>
  </si>
  <si>
    <t>Note 3 contains references to "RSU" and "OBU" operation, which are not defined anywhere.</t>
  </si>
  <si>
    <t>Define "RSU" and "OBU" or replace these acronyms with ones which have already been defined.</t>
  </si>
  <si>
    <t>Lauer</t>
  </si>
  <si>
    <t>t</t>
  </si>
  <si>
    <t>y</t>
  </si>
  <si>
    <t>While it is understandable why the ANA number may not be declared at this point, it has become the norm to request this number prior to submitting the LB to the WG.</t>
  </si>
  <si>
    <t>Please get the proper ANA number request made and assignement so that this can be proper documented.</t>
  </si>
  <si>
    <t xml:space="preserve">a comma is needed </t>
  </si>
  <si>
    <t>possibly use a ";" prior to "and within the allotted reporting period, the MLME-GETTSFTIMER.confirm is sent to the SME."  also add a comma as shown herein.</t>
  </si>
  <si>
    <t>As P802.11ma is now published, we should change the references accordingly.</t>
  </si>
  <si>
    <t>change the base standard references throughout the draft amendment, noting any clause reference change in the final version.</t>
  </si>
  <si>
    <t>Rosdahl</t>
  </si>
  <si>
    <t>The convention for IEEE 802.11 is to not include normative text in clause 7. The text in clause 7 should not use "shall"</t>
  </si>
  <si>
    <t>Remove all shall's in clause 7 and replace with non-normative terms. Include normative text relating to the protocol in clause 9, 11, or a more appropriate location in the amendment.</t>
  </si>
  <si>
    <t>typo</t>
  </si>
  <si>
    <t>replace "show" with "shown"</t>
  </si>
  <si>
    <t>Based on the text in later sections. It appears that the only MAC mode supported by WAVE is EDCA. Based on that, the only WAVE mode supported should be HCF.</t>
  </si>
  <si>
    <t>Replace the secnence on line 4 to with text to indicate that WAVE only supports EDCA through HCF.</t>
  </si>
  <si>
    <t>The sentence beginning with "The default EDCA parameter…." seems to refer to STA's not in WAVE mode. There should be text in the WAVE section referring to how non-WAVE STA's behave</t>
  </si>
  <si>
    <t>Remove the sentence.</t>
  </si>
  <si>
    <t>The title of the table doesn't make sense based on the text that describes the table contents.</t>
  </si>
  <si>
    <t>Change the caption to: Default EDCA parameters for WAVE Announcement.</t>
  </si>
  <si>
    <t>The description does not fully describe the MAC behaviour for WAVE. For instance, the description does not cover the case where multiple STA's are transmitting a WAVE announcement.</t>
  </si>
  <si>
    <t>Describe the MAC behaviour when multiple STA's transmit a WAVE announcement on the same channel.</t>
  </si>
  <si>
    <t>Montemurro</t>
  </si>
  <si>
    <t>WBSS Provider and WBSS User should be defined first prior to their use here.</t>
  </si>
  <si>
    <t>Define WBSS Provider and WBSS User first</t>
  </si>
  <si>
    <t>WAVE mode does not seem to achieve more than the regular BSS mode. A</t>
  </si>
  <si>
    <t>Remove WBSS mode</t>
  </si>
  <si>
    <t>The WSI IE has not definition of its use and content.</t>
  </si>
  <si>
    <t>Remove WSI IE</t>
  </si>
  <si>
    <t>The WAVE announcement frame is not necessary and should be achieved by just defining a WAVE IE inside a beacon/probe response frame.</t>
  </si>
  <si>
    <t>Define a WAVE announcement IE n a beacon/probe response frameto replace the new frame</t>
  </si>
  <si>
    <t>Qian</t>
  </si>
  <si>
    <t>"users" at the end of the line should be plural</t>
  </si>
  <si>
    <t>TE</t>
  </si>
  <si>
    <t>Rewrite the TGp draft to use SupportedRegulatoryClasses in MLME-WAVEANNOUNCEMENT and MLME-WAJOIN handshakes, and delete changes to 7.3.1.4</t>
  </si>
  <si>
    <t>The reason WAVE management would have a value of 11 is missing</t>
  </si>
  <si>
    <t>Add EDIT note explaining where 5 and 6 are used.</t>
  </si>
  <si>
    <t>The reason WAVE mode management would be in subclause 11.14 is missing</t>
  </si>
  <si>
    <t>Add EDIT note explaining where 11.10-11.13 are used.</t>
  </si>
  <si>
    <t>The first sentence changes shown do not reflect REV-ma</t>
  </si>
  <si>
    <t>The IUT Configuration entry for TGp will be inserted at the end, and noone will make the changes in all parts a renumbering would cause.</t>
  </si>
  <si>
    <t>Change the editing instruction to 'Insert at the end of A.4.3' and change Item to *CFp from *CF6A</t>
  </si>
  <si>
    <t>The OF3 and 4 Items do not reflect REV-ma and insertions within A.4.8. The Status entries of all items are incorrect.</t>
  </si>
  <si>
    <t>Change OF3 Items and Status to: *OF3.2.7   CF13:M,   OF3.3.13   CF11 &amp; OF3.2.7 &amp; OF1.7:M,   OF3.10.4   CF13:O, OF4.1.4   OF3.3.13:M</t>
  </si>
  <si>
    <t>This EDIT Note should be deleted after changes similar to 802.11-06/0955r3 are made to Annex D.</t>
  </si>
  <si>
    <t>After making all corrections to Annex D, delete this note</t>
  </si>
  <si>
    <t>The DESCRIPTION text shown does not reflect REV-ma, nor should any existing text be changed, just a new line for bit 7 inserted.</t>
  </si>
  <si>
    <t>Change the text to reflect REV-ma</t>
  </si>
  <si>
    <t>Only the table title and the United States entry in Table I.1 is changed</t>
  </si>
  <si>
    <t>Show struckthrough title text, delete Japan and Europe entries and underline inserted text.</t>
  </si>
  <si>
    <t>The changes are only insertions and updating the last row</t>
  </si>
  <si>
    <t>Delete sets 0-5 from the table as they are unchanged, and make the editing instruction 'Insert new penultimate rows and change the last row as shown'</t>
  </si>
  <si>
    <t>Make the editing instruction 'Insert new penultimate rows and change the last row as shown'</t>
  </si>
  <si>
    <t>Underline inserted text.</t>
  </si>
  <si>
    <t>Underline inserted text</t>
  </si>
  <si>
    <t>Change the title from REV-ma</t>
  </si>
  <si>
    <t>Show struckthrough title text.</t>
  </si>
  <si>
    <t>Ecclesine</t>
  </si>
  <si>
    <t>"WAVE mode BSS" is used twice - in line 28-29 and  in line 29.
Needs to be defined when used for the first time.</t>
  </si>
  <si>
    <t>change "contents" to "frame body" in Figure p2 and Table p3. Change heading of column 2 to "Information" instead of "Information Element". Add a third column "Notes"</t>
  </si>
  <si>
    <t>Change order 2 to "Extended capabilities"</t>
  </si>
  <si>
    <t>change editor's instructions to "Change the first paragraph of 9.1.4 as follows:", and incorporate the entire paragraph in the amendment. Show the new sentence as underlined.</t>
  </si>
  <si>
    <t>Change editor's instructions to "Insert the following after 9.14:"</t>
  </si>
  <si>
    <t>Drop "adjusting the table numbers as necessary"</t>
  </si>
  <si>
    <t>change to "11ma/D9.0" and "11r/D3.0"</t>
  </si>
  <si>
    <t>Editor instruction is "Insert", so underlining is not needed for the new text</t>
  </si>
  <si>
    <t>remove the underlining in Table p4</t>
  </si>
  <si>
    <t>Add is not a valid editor's instruction</t>
  </si>
  <si>
    <t>change to "Insert"</t>
  </si>
  <si>
    <t>should not use the term "clause" in the editor's instructions</t>
  </si>
  <si>
    <t>Change editor's instructions to "Insert the following at the end of 10.3.9.1.4:"</t>
  </si>
  <si>
    <t>10.3.25</t>
  </si>
  <si>
    <t>10.3.25a</t>
  </si>
  <si>
    <t>Change editor's instructions to "Insert the following after 10.3.25:"</t>
  </si>
  <si>
    <t>Many (most?) of the changed paragraphs (Change ... as ed. instructions) are missing the detailed editing instructions. The added text should be marked with underlining and removed text with strikethrough. Lack of these details make it difficult review the changes.</t>
  </si>
  <si>
    <t>Fix the editing instructions to include all the details for changes throughout the draft.</t>
  </si>
  <si>
    <t>Editing instructions in Figure 39 seem to indicate that WAVE is reserving B12 for “Radio Measurement” even though this is already done in 802.11k.</t>
  </si>
  <si>
    <t>Remove changes for Figure 39 since 802.11p does not seem to modify this field.</t>
  </si>
  <si>
    <t>"Normal TSF timer increment functionality shall not be interrupted."
Again, normal is not defined (unless you want to characterise response to this primitive as abnormal ;0).</t>
  </si>
  <si>
    <t xml:space="preserve">Keep the adjacent/alternate adjacent channel rejection specs the same as in Rev ma. There is no data to show that the Rev ma specs are not good enough for WAVE mode operation. Making interference rejection levels extremely high will just serve decrease the dynamic range under which a receiver will be able to operate. </t>
  </si>
  <si>
    <t>"EDIT Note: Annex D needs a final review. See Peter E’s doc 0955r2 for updates to MIB for guidance for WAVE." It appears that the MIB section is pending internal review.</t>
  </si>
  <si>
    <t>Complete internal review and incorporate changes.</t>
  </si>
  <si>
    <t xml:space="preserve">In the doc, it appears that the only MA frame that will be sent or received by a WAVE STA is the WAVE MA frame (if auth and assoc are not used) - so this set of restrictions listed here needs to be tightened up - </t>
  </si>
  <si>
    <t>Further restrict the frames that a WAVE STA can transmit to only MA frames of type WAVE.</t>
  </si>
  <si>
    <t>In the doc, it appears that if auth and assoc are optionally used by a WAVE STA, and in such a case, this language needs to indicate that a WAVE STA might maybe use some subtypes under some conditions, and shall NOT use them under other conditions.</t>
  </si>
  <si>
    <t>this language needs to indicate that a WAVE STA might maybe use some subtypes under some conditions, and shall NOT use them under other conditions.</t>
  </si>
  <si>
    <t>Fischer</t>
  </si>
  <si>
    <t>"Operation in WAVE mode shall not use active or passive scanning as prescribed for IBSSs and infrastructure BSS…" Why is passive scanning for the presence of a WBSS provider explicitly prohibited?</t>
  </si>
  <si>
    <t>Permit passive scanning.</t>
  </si>
  <si>
    <t xml:space="preserve">For type 4 operation range of -40C to +85C, the lower limit seems reasonable for outdoor environments. However, the upper limit seems to be high. </t>
  </si>
  <si>
    <t>In Table p5, the adjacent channel rejection and alternate adjacent channel rejection specs for Category 2 devices are extremely high. It is not clear under what kind of scenarios these Category 2 devices require such high levels of rejection.</t>
  </si>
  <si>
    <t xml:space="preserve">Provide data on how these specs were derived. Making interference rejection levels extremely high will just serve decrease the dynamic range under which a receiver will be able to operate. </t>
  </si>
  <si>
    <t xml:space="preserve">this seems to indicate that the draft is not complete. Complete internal review and finish this section.  </t>
  </si>
  <si>
    <t>Spectrum mask seems to tight for the Class C and D devices, and would be hard to implement.</t>
  </si>
  <si>
    <t xml:space="preserve">Use same spectral mask as specified for Class A devices. </t>
  </si>
  <si>
    <t>Kobayashi</t>
  </si>
  <si>
    <t xml:space="preserve">"WAVE mode BSSs may utilize a DS without requiring authentication or association. In WAVE mode, authentication and association services may be implemented in a station management entity or in protocol layer above the MAC." This presents security problems. </t>
  </si>
  <si>
    <t>A security mechanism at the 802.11 MAC layer is needed, or provide normative references to security mechanisms which shall be run in "protocol layers above the MAC".</t>
  </si>
  <si>
    <t>"… random locally administrated IEEE MAC address". "random" is not a proper word here.</t>
  </si>
  <si>
    <t>Remove "random".</t>
  </si>
  <si>
    <t>"STAs operating in WAVE mode shall generate a CCA report in response to a CCA Request." Why is this requirement mandatory?</t>
  </si>
  <si>
    <t>Make the response to a CCA Measurement Report Request an option.</t>
  </si>
  <si>
    <t>"STAs operating in WAVE mode shall generate this report in response to a CCA Request." Why is this requirement mandatory?</t>
  </si>
  <si>
    <t>"The WSI field contains management information indicating configuration details to the SME that are outside the scope of this standard."  It is incorrect to state that SME is outside the scope of the standard. The 802.11 SME is in scope.</t>
  </si>
  <si>
    <t>"EDIT Note: Annex D needs a final review. See Peter E’s doc 0955r2 for updates to MIB for guidance for WAVE." It seems that the MIB specification is not finished.</t>
  </si>
  <si>
    <t>Complete internal review and change the text accordingly if necessary.</t>
  </si>
  <si>
    <t>Wang, Qi</t>
  </si>
  <si>
    <t>ii</t>
  </si>
  <si>
    <t>Box explaining that Introduction is not part of the amendment refers to the amendment as "Draft Amendment to STANDARD FOR Wireless Access in rapidly-varying RF Environments (WAVE)"</t>
  </si>
  <si>
    <t>Change "Wireless Access in rapidly-varyincg RF Environments" to "Wireless Access in Vehicular Environments" to match amendment title</t>
  </si>
  <si>
    <t>The phrase "and describes what is being by using strikethrough" is incorrect</t>
  </si>
  <si>
    <t>suggest change to "and describes what is being changed by using strikethrough"</t>
  </si>
  <si>
    <t>typo "equationequation"</t>
  </si>
  <si>
    <t>replace with "equation"</t>
  </si>
  <si>
    <t>the phrase "1 or more WBSS user" should have a plural noun</t>
  </si>
  <si>
    <t>change to "1 or more WBSS users"</t>
  </si>
  <si>
    <t>5.2.2.A</t>
  </si>
  <si>
    <t>In the sentence "STAs join a WBSS and optionally synchronize with that WBSS as described in 11.1.3.4 and 11.14.2 respectively.', the order of the references should be reversed, since 11.14.2 describes join and 11.1.3.4 describes synchronization. But more importantly, 11.1.3.4 as it stands in 11ma describes synchronization in terms of the information in Beacons, which are not sent in WAVE mode.</t>
  </si>
  <si>
    <t>Reverse order of references, and amend clause 11.1.3.4 to describe how the information in WAVE announcement frames is used instead of the information from beacons when doing synchronization in WAVE mode.</t>
  </si>
  <si>
    <t>In the sentence "This primitive shall be generated by the MLME and sent to the SME whenever the TSF timer is changed other than normal increments and changes in response to MLME-SETTSFTIMER.request, MLME-INCTSFTIMER.request or MLME-RESET.request commands." it is not clear to me whether "other than" applies just to "normal increments" or to the entire remainder of the clause after "and changes".</t>
  </si>
  <si>
    <t>If the primitive is issued in response to the requests as well as to events of which the SME does not initiate, put "other than normal increments" in parentheses. If the primitive is not issued for these requests (which makes sens since there will be other confirms) reword the structure so the parallelism of "no more increments" and "and changes" is more clear.</t>
  </si>
  <si>
    <t>Why is BSSBasicRateSet reference to 10.3.2.2.2 but OperationalRateSet spelled out in the table, but with the same definition as in 10.3.2.2.2?</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</si>
  <si>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</si>
  <si>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Do not change dot11FrequencyBandsSupported.</t>
  </si>
  <si>
    <t>Can Wave mode EDCA  reside concurrently with non-wave mode EDCA; so that QoS Data subtype 1000, may be sent with and without wild card BSSID; also in this case please clarify that the wild card BSSID would be the distinguishing feature of  unassociated Wave Mode/Non-Wave mode of operation, and that the two EDCA tables that apply would be Table p4 and Table 37.</t>
  </si>
  <si>
    <t>Add PIC to table</t>
  </si>
  <si>
    <t>Wildcard BSSID require PIC</t>
  </si>
  <si>
    <t>"The impact of this … is that operation in WAVE mode does not require the DSS of an AP within the WBSS provider STA in order to access a DS connected to that STA." What does this mean?</t>
  </si>
  <si>
    <t xml:space="preserve">Clarify. </t>
  </si>
  <si>
    <t xml:space="preserve">The random part will be the remaining 46 bits excluding the individual/group and universal/local bits. </t>
  </si>
  <si>
    <t>Explain how the ANA is going to allocate a bit. This seems like a fundamental problem!!!!</t>
  </si>
  <si>
    <t>The only change shown is the addition of the Radio Measurement bit but this is not a change relevant to 802.11p</t>
  </si>
  <si>
    <t>Remove change bars on Radio Measurement bit</t>
  </si>
  <si>
    <t>"WAVE mode BSSs may utilize a DS without authentication or association" -- This statement is confusing. A BSS by definition is formed only when authentication and association are successfully complete. If WAVE mode BSS is so different from the standard 802.11 BSS why not avoid using BSS?</t>
  </si>
  <si>
    <t>Reword the sentence to convey the idea without the use of 'BSS'.</t>
  </si>
  <si>
    <t>"Other available frame types generally require authentication and association which are not required to operate in WAVE mode." is confusing. Are we saying 'other frame types' are not needed for WAVE mode or "authentication and association" is not need for WAVE mode? If it is the second case, this statement is redundant.</t>
  </si>
  <si>
    <t>Clarify what is really meant</t>
  </si>
  <si>
    <t>general</t>
  </si>
  <si>
    <t>This proposed amendment is much better than previous versions in that it no longer contains higher layer concepts not relevant to 802.11
However the problem now is that it is now a set of mechanisms without any obvious context.</t>
  </si>
  <si>
    <t>Rewrite the document as a standalone standard that references 802.11 but does not amend it. This should be a relatively simple process given the way the document is now written</t>
  </si>
  <si>
    <t>Myles</t>
  </si>
  <si>
    <t>This should be a new 802.? group and not be in 802.11.  I don't have knowledge of how to proceed to do this.</t>
  </si>
  <si>
    <t>fig 39</t>
  </si>
  <si>
    <t>B12 is named Radio Measurement but this seems to be called out as the WAVE capability bit.</t>
  </si>
  <si>
    <t>Rename this bit to something like "WAVE"</t>
  </si>
  <si>
    <t>The draft states that the WSI field contents are outside the scope of this standard.  It is unclear what exactly the goal of this draft is supposed to be, so it is very hard for me to determine what should and should not be in the scope of the standard.</t>
  </si>
  <si>
    <t>Either define the WSI field so the reader has some idea what it is used for, or give some type of explaination somewhere talking about this field to give the reader some idea of what to expect here.</t>
  </si>
  <si>
    <t>So if there is no security, and a WAVE is supposed to provide a foundation for ITS (per the PAR), how are you going to keep malicious participants out?</t>
  </si>
  <si>
    <t>There needs to be some kind of security defined.  Even if you rely on higher level security you have the risk of DOS attacts.</t>
  </si>
  <si>
    <t>"EDIT Note: Annex D needs a final review..."  It is obvious that this draft is not ready for Sponsor Ballot if this review has not taken place!</t>
  </si>
  <si>
    <t>Do the review before sending this back to the WG for a LB vote.  Don't make the WG do the review.</t>
  </si>
  <si>
    <t>"Add Regulatory Classes 12 and 13" cannot apply to a table with regulatory classes 13-18.  Are 13-18 new?  If so, change the editor instruction.</t>
  </si>
  <si>
    <t>Bahr</t>
  </si>
  <si>
    <t>29-32</t>
  </si>
  <si>
    <t>In this draft, there is a statement for high velocity mobile of "rapidly changing communications environments" and "move much faster than mobile or portable stations participating in an 802.11 infrastructure or ad-hoc BSS".</t>
  </si>
  <si>
    <t xml:space="preserve">It should be defined that characteristics with proper standards based on the proofed applicable technologies for high velocity mobile environment. Or, it should be deleted  sentences describing applicable for high velocity mobile environment. </t>
  </si>
  <si>
    <t>10.3.25A
10.3.25B
10.3.25C</t>
  </si>
  <si>
    <t>These descriptions seem the addendum to the chapters of direct links. However, there will be no relation to the chapters.</t>
  </si>
  <si>
    <t xml:space="preserve">It will be better to move to the appropriate places in the draft. </t>
  </si>
  <si>
    <t xml:space="preserve">1-7
</t>
  </si>
  <si>
    <t xml:space="preserve">From Annex J Table J.1, 10MHz and 20MHz channels are co-exist. However, there is no definition for adjacent 10MHz and 20MHz channels.  </t>
  </si>
  <si>
    <t>Add the definition for adjacent 10MHz and 20MHz channels.</t>
  </si>
  <si>
    <t xml:space="preserve">                    
 It should be defined that spectrum masks with interference signals for Class A to C. 
                    </t>
  </si>
  <si>
    <t>Add definitions of spectrum masks.</t>
  </si>
  <si>
    <t>10-16</t>
  </si>
  <si>
    <t xml:space="preserve">From Annex J Table J.1, 10MHz and 20MHz channels are co-exist. There is no definition for alternate adjacent 20MHz channels separating by 10MHz channel.   </t>
  </si>
  <si>
    <t>Add the definition for alternate adjacent 20MHz channels.</t>
  </si>
  <si>
    <t>EDIT Note: Annex D needs a final review. See Peter E’s doc 0955r2 for updates to MIB for guidance for WAVE.</t>
  </si>
  <si>
    <t>It should be resolved.</t>
  </si>
  <si>
    <t>Oyama</t>
  </si>
  <si>
    <t>"WAVE operations shall not use active scanning, passive scanning, or authentication andassociation procedures."</t>
  </si>
  <si>
    <t>Hiertz</t>
  </si>
  <si>
    <t>1) Indicate which standard the format of this IE is defined in. or 2) Use a user defined IE (so that it doesn't need to be included in the standard) and rename the WAVE action frame as the "user defined extension action frame".  I think the former is probably better..</t>
  </si>
  <si>
    <t>Petranovich</t>
  </si>
  <si>
    <t>It is not appropriate to specify temperature ranges in groups such as this in a standard whose purpose is to promote interoperability.</t>
  </si>
  <si>
    <t>Remove this section.</t>
  </si>
  <si>
    <t>Are these specifications stated in the FCC document or were they derived from specifications in that document? Please clarify.</t>
  </si>
  <si>
    <t>"For WAVE Class A operation using 10 MHz channel spacing, the transmitted spectrum shall have a 0 dBr bandwidth not exceeding 9 MHz, and shall not exceed –10 dBr at 5 MHz frequency offset, –20 dBr at 5.5 MHz frequency offset…" The spectral mask spec at 5 MHz frequency offset doesn't exist in Rev ma. Why was this added for WAVE devices?</t>
  </si>
  <si>
    <t>Clarify why the specification at 5MHz offset was added.</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</si>
  <si>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</si>
  <si>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</si>
  <si>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D operation using 10 MHz channel spacing, the transmitted spectrum shall have a 0 dBr bandwidth not exceeding 9 MHz, and shall not exceed –35 dBr at 5 MHz frequency offset, –45 dBr at 5.5 MHz frequency offset..." The spectral mask spec at 5 MHz frequency offset  doesn't exist in Rev ma. Why was this added for WAVE devices?</t>
  </si>
  <si>
    <t>"Note 3: ASTM E2213-03, which is incorporated per FCC CFR 47 Sections 90.379 and 95.1509, specifies different TX power limits but similar EIRP limits for RSU and OBU operation in these channels. Classes 15 and 17 are applicable for RSU operation and classes 16 and 18 for OBU operation." All references to RSU and OBU, except these, have been dropped from the draft.</t>
  </si>
  <si>
    <t>Should this perhaps be STA? Make necessary edits.</t>
  </si>
  <si>
    <t>Parameswaran</t>
  </si>
  <si>
    <t>This paragraph describes a WAVE mode supporting data exchange between STAs without a BSS (i.e. no AP present) where ToDS and FromDS bits are both set to zero.  This sounds exactly like the existing IBSS mode in the base standard.  What, if anything, new is being defined by WAVE for this mode?</t>
  </si>
  <si>
    <t>Need more detail on any unique functionality provided by WAVE that is not already specified for IBSS mode.</t>
  </si>
  <si>
    <t xml:space="preserve">Add such explanation. </t>
  </si>
  <si>
    <t xml:space="preserve">Isn't it necessary to have information of the transmission interval of this frame like Beacon interval? Isn't it necessary to have a mechanism to repeat the information for other STAs joining the BSS? </t>
  </si>
  <si>
    <t xml:space="preserve">Add the interval information. 
Also add the transmission and reception behaviour of thie frame in clause 11. </t>
  </si>
  <si>
    <t>There is no information on power saving. Does this mean that 802.11p won't support power saving mechanism?</t>
  </si>
  <si>
    <t xml:space="preserve">Clarify. Add the information and mechanism if required. </t>
  </si>
  <si>
    <t xml:space="preserve">There is no regulatory information. This draft says it will also cover regulatory domain other than the States. How can a device act in a proper manner as stated in the last paragraph in clause 5.2.2A when it doesn't have this information? </t>
  </si>
  <si>
    <t xml:space="preserve">Add the regulatory information in the frame. 
Or explain how the STAs can opperate in different regulatory domains. </t>
  </si>
  <si>
    <t>There is no security information. Does this mean that 802.11p won't have security mechanism?</t>
  </si>
  <si>
    <t xml:space="preserve">Add the security mechanism. </t>
  </si>
  <si>
    <t xml:space="preserve">Information element already includes the word "information". </t>
  </si>
  <si>
    <t xml:space="preserve">Correct "Capability information" in Table p3 to "Capability". </t>
  </si>
  <si>
    <t xml:space="preserve">How are these primitives used? It says to see clause 11.1.2 but there is no such clause in this draft. </t>
  </si>
  <si>
    <t>This specficiation bypasses the use of 802.11 for session establishment and management, as such, there is no Layer 2 security  whatsoever.</t>
  </si>
  <si>
    <t>Consider using the 802.11 layer 2 security mechanisms, or define new ones to ensure at least protection from eavesdropping over the air.</t>
  </si>
  <si>
    <t>Cam-Winget</t>
  </si>
  <si>
    <t>This amendment is dedicated towards the application of an 802.11 network in a vehicular environment. Vehicles tend to move. The amendments to the OFDM PHY make no mention of how the PHY will account for the resulting channel, multipath fading, frequency offset, doppler etc.</t>
  </si>
  <si>
    <t xml:space="preserve">Restate introduction as follows: "For operation in the 5.85 – 5.925 GHz band in the USA, FCC CFR47 [B8], Section 90.377 and Section 95.1509, the transmitted spectrum shall be as follows:"  Remove “WAVE” in the following paragraphs (a, b, c, and d) and indent the paragraphs.  Delete “WAVE” from “Table pI.1— WAVE spectrum mask” and replace it with “Table pI.1— Class A thru Class D spectrum masks”
</t>
  </si>
  <si>
    <t>Same as Resolution in CID 968 above.</t>
  </si>
  <si>
    <t>See Comment Resulution for ID1006.</t>
  </si>
  <si>
    <t>See new instructions.</t>
  </si>
  <si>
    <t>Fig. 39 removed.  An editorial statement has been added to flag that, when resolved, an Extended Capability bit and figure will be added.</t>
  </si>
  <si>
    <t>Replace “various frequency band” (“band” underlined) with “the 4.9 GHz and 5 GHzvarious frequency bands” (“the 4.9 GHz and 5 GHz” strikethough, “various frequency” underlined”).</t>
  </si>
  <si>
    <t>Editing instructions seem to indicate that class 12 would be added here. However, the rows shown in the Table J.1 do not include class 12. Was this supposed to be adding classes 13-18 instead?</t>
  </si>
  <si>
    <t>Fix the editing instructions for Table J.1.</t>
  </si>
  <si>
    <t>The BSSID field in a WBSS is described to be either the MAC address of the WBSS provider or a random locally administered IEEE MAC address. How does the STA transmitting a frame know which one to use here?</t>
  </si>
  <si>
    <t>Describe how the two alternatives for the BSSID field are to be used in more detail.</t>
  </si>
  <si>
    <t>The editing instructions for the last paragraph of 7.1.3.3.3 are incomplete. They do not indicate what text is removed and what is being added.</t>
  </si>
  <si>
    <t>Fix the editing instructions. Especially make sure this does not remove the first sentence of this paragraph (“The value of all 1s is used to indicate the wildcard BSSID.”).</t>
  </si>
  <si>
    <t>7.1.3.1.3</t>
  </si>
  <si>
    <t>WAVE seems to be using a new mode in which there is no BSS or IBSS. This case is described to use 0 for both FromDS and ToDS fields in 5.2.2A. However, Table 2 in 7.1.3.1.3 is not updated to include this new case.</t>
  </si>
  <si>
    <t>Add the new WAVE case of non-BSS/IBSS operation as one of the Meanings for To DS = 0, From DS = 0 into Table 2 in 7.1.3.1.3.</t>
  </si>
  <si>
    <t>Malinen</t>
  </si>
  <si>
    <t>The text includes, "in this amendment"
However, this will make no sense when the amendment is "rolled up"</t>
  </si>
  <si>
    <t>Replace "in this amendment" with something more lasting</t>
  </si>
  <si>
    <t>All definitions are missing definition numbers</t>
  </si>
  <si>
    <t>Add definition numbers</t>
  </si>
  <si>
    <t>The definition includes "WBSS provider" and "WBSS user".
These terms need to be defined in clause 3</t>
  </si>
  <si>
    <t>Define terms in clause 3</t>
  </si>
  <si>
    <t>"user" should be "users"</t>
  </si>
  <si>
    <t>Fix it</t>
  </si>
  <si>
    <t xml:space="preserve">The text defines a "WAVE Service Information"
However, the definition appears to define a thing and yet a "WAVE Service Information" is not a noun. </t>
  </si>
  <si>
    <t>WF01</t>
  </si>
  <si>
    <t>If OperationalRateSet definition is exactly the same as in 10.3.2.2.2, replace that line of the table also with a reference.</t>
  </si>
  <si>
    <t>Same as comment 15 (above).</t>
  </si>
  <si>
    <t>Same suggested solution.</t>
  </si>
  <si>
    <t>Reference 10.3.36.1 is incorrectly given as a reference for the WAJOIN request.</t>
  </si>
  <si>
    <t>Change reference to 10.3.37.1</t>
  </si>
  <si>
    <t>"another STAs" incorrectly pluralizaing noun after "another"</t>
  </si>
  <si>
    <t>Change to "other STAs" or "another STA"</t>
  </si>
  <si>
    <t>The sentence "The packet error rate (PER) shall be less than 10% at a PSDU length of 1000 octets for rate-dependent input levels shall be the numbers listed in Table 145 or less." is a run-on sentence with two verbs, so that the meaning is unclear.</t>
  </si>
  <si>
    <t>Insert conjunctions and clause subordinators as reqruied to clarify.</t>
  </si>
  <si>
    <t>A.4</t>
  </si>
  <si>
    <t>typo "PCIS proforma"</t>
  </si>
  <si>
    <t>change to PICS proforma</t>
  </si>
  <si>
    <t>typo "EDIT Note" not removed</t>
  </si>
  <si>
    <t>remove</t>
  </si>
  <si>
    <t>Dickey</t>
  </si>
  <si>
    <t>5.2.1</t>
  </si>
  <si>
    <t>ma</t>
  </si>
  <si>
    <t>Clarify that WAVE BSS uses ad hoc procedures where otherwise not defined (based on draft 9.0)</t>
  </si>
  <si>
    <t>Add another paragraph: WBSS uses ad hoc mode specifications where not explicitly defined otherwise.</t>
  </si>
  <si>
    <t>Make statement affimative</t>
  </si>
  <si>
    <t>Remove 'not' and 'except' from line</t>
  </si>
  <si>
    <t>1.2</t>
  </si>
  <si>
    <t>Add WAVE to purpose section (based on draft 9.0)</t>
  </si>
  <si>
    <t>Change line 3 to "…ad hoc and WAVE, and infrastructure…</t>
  </si>
  <si>
    <t>N.2</t>
  </si>
  <si>
    <t>Add WAVE to terminology (based on draft 9.0)</t>
  </si>
  <si>
    <t>Change item b to "b) "Ad hoc and WAVE mode…"</t>
  </si>
  <si>
    <t>11.2.2</t>
  </si>
  <si>
    <t>Add clarification about power management in WAVE</t>
  </si>
  <si>
    <t>Add statement: "Power management is not used in WAVE."</t>
  </si>
  <si>
    <t>MCNEW</t>
  </si>
  <si>
    <t>Since we allow QoS Data frames should we not allow BAR and BA control type of rames</t>
  </si>
  <si>
    <t>Beacons cannot satisfy the WAVE requirements, see separate explanation which will be added to the draft's introduction.</t>
  </si>
  <si>
    <t>Need inputs from Lee.</t>
  </si>
  <si>
    <t>Since LB failed there is no requirement that 100% of all previous comments be individually addressed. The TG tried to do so, but this was often impossible, especially for those clauses that were either eliminated or completely rewritten.</t>
  </si>
  <si>
    <t>An honest attempt was made to ensure that all comments that were still applicable after the re-write were addressed even if the spreadsheet did not specifically identify a formal completion.</t>
  </si>
  <si>
    <t>There is no requirement after a failed ballot to specifically resolve all previous comments. The PAR explains why there is a need for 11p.</t>
  </si>
  <si>
    <t>11-07-0134r2</t>
  </si>
  <si>
    <t>Roy1</t>
  </si>
  <si>
    <t>Remedy Accepted</t>
  </si>
  <si>
    <t>11-07-0154r1</t>
  </si>
  <si>
    <t>Roy2</t>
  </si>
  <si>
    <t>Changed "parameters" to "parameter"</t>
  </si>
  <si>
    <t>11-07-0155r1</t>
  </si>
  <si>
    <t>Ric1</t>
  </si>
  <si>
    <t>Changed to: "If the MIB attributes are not being set to their default values, WAVE mode MAC operation in WAVE capable STAs shall resume in less than 2 TUs after changing the value of the locally administered MAC address."</t>
  </si>
  <si>
    <t>See also CID 435.</t>
  </si>
  <si>
    <t>11-07-0157r1</t>
  </si>
  <si>
    <t>Roy3</t>
  </si>
  <si>
    <t>See Resolution in CID 497</t>
  </si>
  <si>
    <t>11-07-0158r1</t>
  </si>
  <si>
    <t>Reject but consider putting information in the informative introduction section that is to be added to the next draft.</t>
  </si>
  <si>
    <t>Need inputs from Rick.</t>
  </si>
  <si>
    <t>11-07-0159r2</t>
  </si>
  <si>
    <t>Accept with modification.  Include explanation in for this requirement in the introduction portion of the next draft.</t>
  </si>
  <si>
    <t>11-07-0161r1</t>
  </si>
  <si>
    <t>Reject these comments based on the fact that we are providing the upper layers a feature/functionality and this constraint is the responsibility of those upper layers.</t>
  </si>
  <si>
    <t>11-07-0166r1</t>
  </si>
  <si>
    <t>11-07-0167</t>
  </si>
  <si>
    <t xml:space="preserve">Changed spelling to "Announcement" </t>
  </si>
  <si>
    <t>11-07-0169r11</t>
  </si>
  <si>
    <t>Several places.</t>
  </si>
  <si>
    <t>Removed "either"</t>
  </si>
  <si>
    <t>11-07-0170</t>
  </si>
  <si>
    <t>Changed "to to" to "to"</t>
  </si>
  <si>
    <t>11-07-0172</t>
  </si>
  <si>
    <t>Roy4</t>
  </si>
  <si>
    <t>Remove "(see 11.1.2)" from statement.</t>
  </si>
  <si>
    <t>11-07-0162r1</t>
  </si>
  <si>
    <t>The suggested remedy, to "make the beacon and TSF definition consistent across the spec" is already implemented as there is no change in the proposed specification to either the beacon or the TSF definition.</t>
  </si>
  <si>
    <t>Please see doc 11-07-0168</t>
  </si>
  <si>
    <t>11-07-0168r1</t>
  </si>
  <si>
    <t>APM1</t>
  </si>
  <si>
    <t>Ccongestion control mechanism is indispensable  to support many high priority meessages..</t>
  </si>
  <si>
    <t xml:space="preserve">Add an appropriate congestion control mechanism to the WAVE mode operations  </t>
  </si>
  <si>
    <t>The WAVE announcement request should compose a beacon frame with an appropriate WAVE parameter set.</t>
  </si>
  <si>
    <t>10.3.36.3.1</t>
  </si>
  <si>
    <t>This section is incomplete. We need to describe what frame type/subtype frames can be transmitted and how the fields in those frames are to be filled in. For example, what is the value of the BSSID field when a station has not joined a WBSS? Do the standard RTS and fragmentation mechanisms appy? Does the standard backoff mechanism including EIFS apply?</t>
  </si>
  <si>
    <t>There is no description of how to enter "WAVE mode" operation in clauses 9 or 11. There needs to be either a SAP or a MIB that tells the STA to operate in this mode. I don't think the MIB dot11WAVEServicesRequired MIB is sufficient since it only effects what to when joining a WBSS. How do WAVE mode device know to be able to transmit data frames before they join a WBSS?</t>
  </si>
  <si>
    <t>Add a SAP to "enter WAVE mode" so that a STA can know it is in WAVE mode.</t>
  </si>
  <si>
    <t>There are no state machine changes described in the draft. Without them the draft is not complete.</t>
  </si>
  <si>
    <t>The PICs needs to specify a set of conformance criteria to verify correct 802.11p (WAVE mode) operation. Without it the draft is incomplete.</t>
  </si>
  <si>
    <t>Invalid text in a draft. Indicates that the draft is incomplete.</t>
  </si>
  <si>
    <t>Sanwalka</t>
  </si>
  <si>
    <t>na</t>
  </si>
  <si>
    <t>The capability to communicate without setting up a WBSS is secondary to the WBSS mode and should not be introduced as the first item in this overview.</t>
  </si>
  <si>
    <t>Move downward, e.g. to page 3 line 4 and merge it with that text.</t>
  </si>
  <si>
    <t>The meaning of the sentence "Other….etc" is not clear. Does it mean to say that a Wave system does not recognize these frame types? If not, what does it mean?</t>
  </si>
  <si>
    <t>Clarifiy.</t>
  </si>
  <si>
    <t>The extended frame length seems a bit of overkill - depending on relative the speed of the moving STA and the bitrate used, typical channel coherence time will not be enough to support than a 1 kilobit, in many cases, fragmentation will be needed to get anything through. Having the MAC user keep packet sizes small probably more efficient.</t>
  </si>
  <si>
    <t>Add a warning that in moving systems, large frame size may not work.</t>
  </si>
  <si>
    <t>Kruys</t>
  </si>
  <si>
    <t>"show" -&gt; "shown"</t>
  </si>
  <si>
    <t>I think you mean transmission (because these are transmit masks).</t>
  </si>
  <si>
    <t>The "Maximum allowed Power Spectral Density, dBr" is visually attached the the table,  but not in a stanard way.</t>
  </si>
  <si>
    <t>As this is normative,  it should be part of the body text or table proper.  I recommend a column heading to span the 5 offset columns containing:  "Maximum Power Spectral Density (dBr)"</t>
  </si>
  <si>
    <t>J</t>
  </si>
  <si>
    <t>Table J.1.  The notes need to be firmly attached to the table (otherwise they will get detached when you convert to frame).   Create a new row at the bottom of the table that spans all the columns and put the notes there.   Also,  note the format of a note upper case NOTE, optionally followed by a space and a number followed by an em dash,  and should be set in 9pt font.</t>
  </si>
  <si>
    <t>Add spanned row for notes in table J.1 as described.</t>
  </si>
  <si>
    <t>Stephens</t>
  </si>
  <si>
    <t>There are two equations</t>
  </si>
  <si>
    <t>Delete one</t>
  </si>
  <si>
    <t>Since the word, more, implies 2 or greater, then user needs to agree with it in number</t>
  </si>
  <si>
    <t>Add s to user to make it plural (i.e., users)</t>
  </si>
  <si>
    <t>29</t>
  </si>
  <si>
    <t>The acronym, WBSS, as used here has a different meaning than just given in clause 3</t>
  </si>
  <si>
    <t xml:space="preserve">Replace "WAVE Mode BSS (WBSS)" with "WAVE Mode". </t>
  </si>
  <si>
    <t xml:space="preserve">Improper use of term just defined. </t>
  </si>
  <si>
    <t>Delete STA following WBSS provider</t>
  </si>
  <si>
    <t>Inconsistency between terms: (WAVE subfiled) and B12(RadioMeasurement)</t>
  </si>
  <si>
    <t>Either replace the radio measurement in Figure 39 with WAVE subfield OR replace the text WAVE subfield with radio measurement.  Once a choice is made, be consistent throughout the remainder of the draft.</t>
  </si>
  <si>
    <t>7.4.8</t>
  </si>
  <si>
    <t>Inconsistency between terms: Action Value field value and Table p2 title WAVE Action field values</t>
  </si>
  <si>
    <t>Either replace the title of Table p2 with WAVE Action Value field value OR replace the text Action Value field value with WAVE Action field value.  Once a choice is made, be consistent throughout the remainder of the draft.</t>
  </si>
  <si>
    <t>7.4.8.1</t>
  </si>
  <si>
    <t>Inconsistency between terms: WAVE Announcement frame format and WAVE Announcement action frame format</t>
  </si>
  <si>
    <t>Replace the clause heading with WAVE Announcement action frame format</t>
  </si>
  <si>
    <t>12</t>
  </si>
  <si>
    <t>English grammar wrong</t>
  </si>
  <si>
    <t>Change show to shown</t>
  </si>
  <si>
    <t>15</t>
  </si>
  <si>
    <t>Are there two types of frames or is one just misspelled?</t>
  </si>
  <si>
    <t>Add n to WAVE Annoucement to correct the spelling</t>
  </si>
  <si>
    <t>9.15</t>
  </si>
  <si>
    <t>Preceding an initialism beginning with M and pronounced letter by letter use an, not a</t>
  </si>
  <si>
    <t>Change a to an</t>
  </si>
  <si>
    <t>10.3.25B.1.2</t>
  </si>
  <si>
    <t>Is there a parameter missing since the word is plural or should the word be singular?</t>
  </si>
  <si>
    <t>Add missing parameter or remove the s from the end of the word, parameters.</t>
  </si>
  <si>
    <t>10.3.25B.2.2</t>
  </si>
  <si>
    <t>10.3.25B.3.2</t>
  </si>
  <si>
    <t>10.3.25C.1.2</t>
  </si>
  <si>
    <t>13</t>
  </si>
  <si>
    <t>18</t>
  </si>
  <si>
    <t>10.3.25C.2.2</t>
  </si>
  <si>
    <t>10.3.36</t>
  </si>
  <si>
    <t>Are there two types of mechanisms or is one just misspelled?</t>
  </si>
  <si>
    <t>Add n to WAVE Annoucement to correct the spelling in Clause heading</t>
  </si>
  <si>
    <t>10.3.36.1.2</t>
  </si>
  <si>
    <t>0</t>
  </si>
  <si>
    <t>The term either is used when there are two (2) items.  There are three items listed in the Description of the Receiver MAC address.  Should one be eliminated or is either being incorrectly used?</t>
  </si>
  <si>
    <t>Either remover the word, either, or delete one of the items: unicast, multicast, or broadcast.</t>
  </si>
  <si>
    <t>10.3.36.1.3</t>
  </si>
  <si>
    <t xml:space="preserve">There are two to's. </t>
  </si>
  <si>
    <t>Either delete one to or add in the missing text that should be between the two to's (e.g., "and sent to the MLME")</t>
  </si>
  <si>
    <t>10.3.36.2.2</t>
  </si>
  <si>
    <t>10.3.36.3.2</t>
  </si>
  <si>
    <t>17</t>
  </si>
  <si>
    <t>19</t>
  </si>
  <si>
    <t>If RCPI was added by TGk, then is should occur before the Transmitter MAC address added by TGp</t>
  </si>
  <si>
    <t>Change order of the last two parameters to agree with order of inclusion and table.</t>
  </si>
  <si>
    <t>Inconsistency between terms: WAVE Announcement frame and WAVE Announcement action frame</t>
  </si>
  <si>
    <t>Add the word, action, to the text in the description for RCPI to make WAVE Announcement action frame.</t>
  </si>
  <si>
    <t>Inconsistency between terms: WAVE Announcement and WAVE Announcement action frame</t>
  </si>
  <si>
    <t>Add the words, action frame, to the text in the description forTransmitter MAC address to make WAVE Announcement action frame</t>
  </si>
  <si>
    <t>Duplicate periods</t>
  </si>
  <si>
    <t>Delete duplicate period in the description of Transmitter MAC address</t>
  </si>
  <si>
    <t>10.3.36.3.3</t>
  </si>
  <si>
    <t>Add the word, action, to the text in the description for RCPI to make WAVE Announcement action frame</t>
  </si>
  <si>
    <t>10.3.36.3.4</t>
  </si>
  <si>
    <t>10.3.37.2.1</t>
  </si>
  <si>
    <t>The text as written implies that the joining is always a positive confirmation to a WBSS.  Since this is not always true, suggest changing text.</t>
  </si>
  <si>
    <t>Read as "WAVE mode BSSs utilize a DS without requiring authentication or association.  In WAVE mode, authentication and association services are implemented in a station management entity or in protocol layers above the MAC."</t>
  </si>
  <si>
    <t>Delete "shall be" in the sentence.</t>
  </si>
  <si>
    <t xml:space="preserve">Read as "In WAVE mode, management frames of subtype 1101 (action frames), control frames of subtype 1011, 1100 and 1101 (RTS, CTS and ACK), and data frames of subtype 1000 are used."  </t>
  </si>
  <si>
    <t>BSSID MAC Addresss of Provider/User in WBSS require PIC</t>
  </si>
  <si>
    <t>Clause 5.2</t>
  </si>
  <si>
    <t xml:space="preserve">                                                          </t>
  </si>
  <si>
    <t>Why are TSF timer related primitives after the management of direct links (10.3.2.25) and not after 10.3.35?</t>
  </si>
  <si>
    <t xml:space="preserve">Put 10.3.25A, B, C primitves just before 10.3.36. </t>
  </si>
  <si>
    <t>"As defined in 7.4.8.1" Isn't it clause 7.3.3?</t>
  </si>
  <si>
    <t xml:space="preserve">Correct them which appear in the table. </t>
  </si>
  <si>
    <t xml:space="preserve">Two "to". </t>
  </si>
  <si>
    <t xml:space="preserve">Delete one. </t>
  </si>
  <si>
    <t xml:space="preserve">Who can be a WBSS provider? Can the WBSS continue when the WAVE provider leaves? If so, which WBSS user can become a new WBSS provider? </t>
  </si>
  <si>
    <t xml:space="preserve">Unify the expression for the MLME-WAVEANNOUNCEMENT.request. </t>
  </si>
  <si>
    <t xml:space="preserve">Change "WAVE Announcement.requests" in l.25 to "MLME-WAVEANNOUNCEMENT.requests". </t>
  </si>
  <si>
    <t xml:space="preserve">Is the WAVE Announcement action frame sent only sent when the MLME-WAVEANNOUNCEMENT.request is issued? Doesn't the frame need to be generated periodically? </t>
  </si>
  <si>
    <t xml:space="preserve">Change the behaviour of transmission of the WAVE Announcement action frame. </t>
  </si>
  <si>
    <t xml:space="preserve">The description of MLME SAP interfaces which should be described in clause 10.3 appears here. </t>
  </si>
  <si>
    <t xml:space="preserve">Keep only the description of MLME here. Move Figure p3 to clause 10.3. </t>
  </si>
  <si>
    <t xml:space="preserve">How does the system cope with inference from other overlapping systems? How is channel management done? </t>
  </si>
  <si>
    <t>Why is there no  minimum duration, a STA keeps ist MAC ID ?</t>
  </si>
  <si>
    <t>Define one</t>
  </si>
  <si>
    <t>Denteneer</t>
  </si>
  <si>
    <t xml:space="preserve">It seems to me that 10MHz transmissions are more sensitive to Doppler than 20MHz transmissions. Because one of the key requirements for WAVE is mobility, I would not expect that 20MHz transmissions are optional while 10MHz transmissions are mandatory. In this context and from a complexity point of view, I'm wondering if there is a justifiable additional value for the support of 5MHz transmissions. </t>
  </si>
  <si>
    <t>Make 20MHz transmissions mandatory, 10MHz transmissions optional, and remove the support for 5MHz transmissions.</t>
  </si>
  <si>
    <t>Wouldn't it be more efficient to allow three non-overlapping 20MHz channels with center frequencies on channels 174,178, and 182?</t>
  </si>
  <si>
    <t>Do not restrict the channelization plan to include only two 20MHz channels at channels 175 and 181.</t>
  </si>
  <si>
    <t>van Zelst</t>
  </si>
  <si>
    <t>Clause 5.4</t>
  </si>
  <si>
    <t>Clause 10.3.25A</t>
  </si>
  <si>
    <t>Clause 10.3</t>
  </si>
  <si>
    <t>Annex N</t>
  </si>
  <si>
    <t>???</t>
  </si>
  <si>
    <t>Added Inoue Comments.  Added Category and Assignment Entries</t>
  </si>
  <si>
    <t>Cla;use 7.1</t>
  </si>
  <si>
    <t>The term cooperating is unclear. The terms provider and user are undefined.</t>
  </si>
  <si>
    <t>Replace by an appropriate definition. Add definitions for provider and user.</t>
  </si>
  <si>
    <t>The provider station is enough to establish a WBSS, a user station is not neccessary</t>
  </si>
  <si>
    <t>replace user station requirement</t>
  </si>
  <si>
    <t>Reword. I am not sure of the intent of the statement. I Suggest the following (based on the understanding that other frames are not needed in WAVE mode since their use mandates that Authentication and Association completed successfully at an earlier time): Other frame types generally required authentication and association. Hence they are not used in WAVE mode.</t>
  </si>
  <si>
    <t xml:space="preserve">What does BSS mean in this context? WAVE BSS or good old 802.11 BSS? </t>
  </si>
  <si>
    <t>Please do not overload BSS (even if it happens to be qualified with WAVE).</t>
  </si>
  <si>
    <t>Figure-39 is the same as the one in .11ma Draft9.0. The only change is to label Bit-12 as RadioMeasurement (which is defined by TGk). As a result all 16 bits in the capability IE are taken. What does TGp intend to do with tha capabilty IE? Why is the figure title changed from 'Capability Information Field' to Capability Information Fixed Field'?</t>
  </si>
  <si>
    <t>Please clarify and correct the text in the draft accordingly. I am not sure how TGp intends to add a WAVE subfield to the Capability Information Field.</t>
  </si>
  <si>
    <t>The editor instructions are incorrect. A new sentence is inserted (STAs operating in WAVE ….) and the existing second sentence ("it is optional for a STA …") is changed. Also, inserted text needs to be underlined. See P1L16-17 of this draft.</t>
  </si>
  <si>
    <t>Fix editor instructions to read "Insert a sentence before the second sentence in the first paragraph of subclause 7.3.2.21.1 and change the second sentence as shown:"</t>
  </si>
  <si>
    <t>7.3.3</t>
  </si>
  <si>
    <t>WAVE Information elements require extended length …". What is meant by 'extended length'? Also, either use 'Information Elements' (preferred) or 'information elements'. Not 'Information elements'.</t>
  </si>
  <si>
    <t>Clarify meaning of 'extended length' and use "Information Element".</t>
  </si>
  <si>
    <t>14-17</t>
  </si>
  <si>
    <t>"The default EDCA parameter set used in the WAVE Announcement is defined in Table p4. The default EDCA parameter set shall be used for all STAs when transmitting data frames. in the absence of a WBSS. For data exchanges within a WBSS, the EDCA parameter set received in the WAVE Announcement action frame shall be used." Text very confusing.</t>
  </si>
  <si>
    <t>There are two default EDCA parameters -- one that is set for normal EDCA operations and one contained in the WAVE Announcement. The one in WAVE announcement is used for data frames while in WBSS and the other for data frames while not in WBSS. Also, can a STA toggle in and out of  WBSS mode?</t>
  </si>
  <si>
    <t>10.3.25B.3.1</t>
  </si>
  <si>
    <t>"For information". Is the intent to cite and example?</t>
  </si>
  <si>
    <t>Use 'For example' instead.</t>
  </si>
  <si>
    <t>10.3.25C</t>
  </si>
  <si>
    <t>Increment is usually used when a value is bumped up by a unit -- increased by a TU, for instance. In this case we are adding an arbitrary value to the existing TSF value.</t>
  </si>
  <si>
    <t>Recommend using the term update instead of increment.</t>
  </si>
  <si>
    <t>table</t>
  </si>
  <si>
    <t>It would be interesting to know what mechanisms TGp has put in place to avoid a MAC address collision between those which are ocally administered and those from other equipment connected to the DS, which would be outside of the local administration.</t>
  </si>
  <si>
    <t>A mechanism to present MAC address collisions needs to be defined.</t>
  </si>
  <si>
    <t>In Figure 39, why is B12 Radio Measurement highlighted to be changed.  Surely this should be a WAVE subfield.</t>
  </si>
  <si>
    <t>Correct Figure 39 to show the WAVE subfield within the capability information field.</t>
  </si>
  <si>
    <t>"For WAVE operations for the 5.85 – 5.925 GHz DSRC frequency band in the USA, FCC CFR 47, Section 90.377, the transmitted spectrum shall be as follows and summarized in Table pI.1." Reading this sentence, and without having read FCC CFR 47, it is unclear how the transmit mask specifications in Table pI.1 and in the rest of this clause were derived.</t>
  </si>
  <si>
    <t>11-07-0480r1</t>
  </si>
  <si>
    <t>11-07-0481r1</t>
  </si>
  <si>
    <t>In the test scenario, signal generators are used to generate the test signals; they have much lower sidelobes than the spectral mask.  So the ACR requirement is a test for the receiver; the test is decoupled from the spectrum mask specification.  Further to this, the already approved masks for the USA Public safety 4.9 GHz band are comparable to those for 802.11p.</t>
  </si>
  <si>
    <t xml:space="preserve"> See CID 784 Resolution.</t>
  </si>
  <si>
    <t>11-07-0458r1</t>
  </si>
  <si>
    <t xml:space="preserve">This comment is about text in 802.11 REVma, not about text of the amendment (see next slide). This will be forwarded on for future maintenance on the main document. </t>
  </si>
  <si>
    <t>The duty cycle is not specified in the main document. The 802.11p standard should be consistent with main document in this regard. This will be forwarded on for future maintenance work on the main document.</t>
  </si>
  <si>
    <t>MAI</t>
  </si>
  <si>
    <t>The main document requires only that the interfering signals in the CR tests are “conformant OFDM”.  802.11p will not be more specific in this regard. This will be forwarded on for future maintenance work on the main document</t>
  </si>
  <si>
    <t>The main document defines the 10 and 20 MHz channels without regards to “adjacency.” 802.11p will not diverge from the main document in this respect. This will be forwarded on for future maintenance work on the main document</t>
  </si>
  <si>
    <t>See Comment Resulution for ID793.</t>
  </si>
  <si>
    <t xml:space="preserve">WRSS and RSSI were removed from 802.11 prior to draft 2.0 because RCPI as defined in 802.11k is sufficient. Neither of these acronyms are used in the 802.11p amendment. </t>
  </si>
  <si>
    <t>See Comment Resulution for ID794.</t>
  </si>
  <si>
    <t>The terminology for the amendment is consistent with that of the main document.  This is an issue for 802.11 (see next slide, in 11-07-0458r1).</t>
  </si>
  <si>
    <t>802.11p amendment Table p5 specifies only 10 MHz channel spacings.</t>
  </si>
  <si>
    <t xml:space="preserve">Minimum sensitivity for 20 MHz channel spacing is specified in the main document in Table 145.  802.11p amendment Table p5 specifies only 10 MHz channel spacings. </t>
  </si>
  <si>
    <t>Add *CF6 to the status box of *CF11</t>
  </si>
  <si>
    <t>Will implement</t>
  </si>
  <si>
    <t>Roebuck submitted PICs recommendation to the group</t>
  </si>
  <si>
    <t>Reviewed 802.11-REVma format and frequencies and temperatures are properly located.</t>
  </si>
  <si>
    <t>5 MHz channels are part of the 802.11 -REVma baseline and not part of 802.11p submission.  It is not 802.11p responsibility to justify 5 MHz channels.</t>
  </si>
  <si>
    <t>Editor added table to the draft</t>
  </si>
  <si>
    <t>RdR1</t>
  </si>
  <si>
    <t>SAE specifications require -40°C to +85°C for automotive environment.</t>
  </si>
  <si>
    <t>11-07-0475r1</t>
  </si>
  <si>
    <t>5ff</t>
  </si>
  <si>
    <t>The reception of a beacon frame with an appropriate WAVE parameter set shall be indicated here.</t>
  </si>
  <si>
    <t>4ff</t>
  </si>
  <si>
    <t>As the WAVE mode is neither infrastructure BSS, nor independend BSS, the TSF for WAVE is not defined.</t>
  </si>
  <si>
    <t>Define a TSF mechanism for WAVE.</t>
  </si>
  <si>
    <t>"WAVE operations sall not use active scanning, passive scanning, or authentication andassociation procedures."</t>
  </si>
  <si>
    <t>Passive scanning shall be allowed to detect the presence of a BSS.</t>
  </si>
  <si>
    <t>1ff</t>
  </si>
  <si>
    <t>There is a mechanism for joining a WAVE BSS but no mechanism for leaving a WAVE BSS.</t>
  </si>
  <si>
    <t>Define a mechanism for leaving a WAVE BSS.</t>
  </si>
  <si>
    <t>EDIT Note: Annex D needs a final review. See Peter E’s doc 0955r2 for updates to MIB for guidance for WAVE. This is a note that must not appear in a letter ballot draft.</t>
  </si>
  <si>
    <t>Do not go to letter ballot with a document that is not mature.</t>
  </si>
  <si>
    <t>Annex I.1</t>
  </si>
  <si>
    <t>missing blank in acronym CFR 47 between CFR and 47</t>
  </si>
  <si>
    <t>add missing blank</t>
  </si>
  <si>
    <t>missing blank in acronym CFR 47 between CFR and 47 (2 times)</t>
  </si>
  <si>
    <t>Schylander</t>
  </si>
  <si>
    <t>"Shalls and Mays" should not be in general information section.  Delete two "mays" in both sentences.</t>
  </si>
  <si>
    <t>Read as "WBSSs operate in frequency bands dedicated for their use.   These bands require licensing depending on the regulatory domain."</t>
  </si>
  <si>
    <t>16 &amp; 17</t>
  </si>
  <si>
    <t>"Shalls and Mays" should not be in general information section.  Delete "shall be" in the sentence.</t>
  </si>
  <si>
    <t xml:space="preserve"> 9</t>
  </si>
  <si>
    <t>The text "A fourth temperature range" seems to be over descriptive within this part of the draft.</t>
  </si>
  <si>
    <t>Remove "A fourth temperature range" from the sentence.</t>
  </si>
  <si>
    <t>Regarding the 'EDIT Note:', this appears to be unfinished work.</t>
  </si>
  <si>
    <t>Some work needs be actioned within TGp to address this comments within the draft.</t>
  </si>
  <si>
    <t>Annex A.4.8</t>
  </si>
  <si>
    <t>Within the table, it appears that both frequency ranges and temperature ranges are stated within the same table. This appears to be rather odd.</t>
  </si>
  <si>
    <t>Separate out frequency ranges from temperature ranges into two separate tables.</t>
  </si>
  <si>
    <t>Should the reference to "North America" be "USA" ?</t>
  </si>
  <si>
    <t>Change "North America" to "USA"</t>
  </si>
  <si>
    <t>Since WAVE mode is essentially state 1, it appears that there can be no guarantee (at least at the IEEE 802.11 MAC level) that any emergency data services (initiated either from the user STA or the network STA) can get through? Is this a correct assumption?</t>
  </si>
  <si>
    <t>It would be useful to see some text regarding how emergency service data (which may be mandated by the regulators) is handled within WAVE mode as opposed to standard data traffic.</t>
  </si>
  <si>
    <t>McCann</t>
  </si>
  <si>
    <t>The phrase "[MLME's estimate of the]" should not be bracketed.</t>
  </si>
  <si>
    <t>Either remove the phrase, or remove the brackets, to clarify whether the returned value is an estimate or not.</t>
  </si>
  <si>
    <t>The value "1 µsec" should not be bracketed.</t>
  </si>
  <si>
    <t>Remove the brackets.</t>
  </si>
  <si>
    <t>The value "10 µsec" should not be bracketed.</t>
  </si>
  <si>
    <t>An editor instruction referencing "Peter E's doc 0955r2" appears in the draft.</t>
  </si>
  <si>
    <t>Remove the instruction, presumably after incorporating the guidance from the referenced document.</t>
  </si>
  <si>
    <t>Dorsey</t>
  </si>
  <si>
    <t>"conforms to the MAC and PHY requirements specified in this amendment."  This amendment does not exist as a separate referenceable entity once it is incorporated into the base specification.  Referring to "this amendment" is essentially meaningless.</t>
  </si>
  <si>
    <t>"conforms to the MAC and PHY requirements specified for WAVE mode."</t>
  </si>
  <si>
    <t>"1 or more WBSS user"</t>
  </si>
  <si>
    <t>"1 or more WBSS users."</t>
  </si>
  <si>
    <t>"aWBSS" needs a space.</t>
  </si>
  <si>
    <t>"a WBSS"</t>
  </si>
  <si>
    <t>This draft is requesting the next available bit in the Capablility Information fixed field.  The problem is, there are no bits left that can be assigned.  The field is full up.</t>
  </si>
  <si>
    <t>Define an alternate mechanism to advertise the existance of WAVE capability.  This may be a WAVE capability IE, or some new mechanism to extend the existing Capability Information fixed field.  In any case, it's TGp's problem to solve, not the ANA.</t>
  </si>
  <si>
    <t>"The WSI field contains management information indicating configuration details to the SME that are outside the scope of this standard."  Where is this information defined?</t>
  </si>
  <si>
    <t>Put in a reference here to where this information is defined.</t>
  </si>
  <si>
    <t>I've read this over several times, and I'm still confused.  One problem is that table p2 lists possible values for the Action Value field value, and lists possible valuse of 0-255.  However, Figure p2 shows the Action Value field length to be 2 octets, which means that the possible values for that field should be 0-65535.</t>
  </si>
  <si>
    <t>Either change figure p2 or table p2 to match.</t>
  </si>
  <si>
    <t>"The default EDCA parameter set shall be used for all STAs when transmitting data frames in the absence of a WBSS."  All STAs?  Even non-WAVE capable STAs?  Isn't that going to be a problem for legacy STAs?</t>
  </si>
  <si>
    <t>"The default EDCA parameter set shall be used for all WAVE capable STAs when transmitting data frames in the absence of a WBSS."</t>
  </si>
  <si>
    <t>"If the MIB attributes are not being set to their default values, WAVE mode MAC operation shall resume in less than 2 TUs after changing the value of the locally administered MAC address."  Even for units that don't implement WAVE?  Even legacy units?</t>
  </si>
  <si>
    <t>"If the MIB attributes are not being set to their default values, WAVE mode MAC operation in WAVE capable STAs shall resume in less than 2 TUs after changing the value of the locally administered MAC address."</t>
  </si>
  <si>
    <t>In many places in the draft, an editor's instruction of "insert" is used to add words or sentences to existing paragraphs.  Unfortunately, the added text is not pointed out by using underlining, and thus the reviewer cannot tell what has been changed.</t>
  </si>
  <si>
    <t>Change these to "change" editor instructions, and underline the added text.</t>
  </si>
  <si>
    <t>"specified in Table 145 or Table p5 for WAVE operations,"</t>
  </si>
  <si>
    <t>"specified in Table 145 fcr non-WAVE operations or Table p5 for WAVE operations,"</t>
  </si>
  <si>
    <t>"EDIT Note: Annex D needs a final review. See Peter E’s doc 0955r2 for updates to MIB for guidance for WAVE."  This note indicated that this draft is not complete, and thus never should have been sent out for letter ballot.</t>
  </si>
  <si>
    <t>Only send out complete drafts to letter ballot.</t>
  </si>
  <si>
    <t>Ah ha!  Caught you at it.  This section uses the "change" editor's instruction, but there is no strikethrough or underline text in the paragaraph at all.</t>
  </si>
  <si>
    <t>Put in the mandatory strikethrough and underline indicators.  One hint: if you're using Word's strikethrough and underlining, then in order for the .pdf file to have them, you need to generate the .pdf by printing to .pdf, not by using the word to .pdf plugin.</t>
  </si>
  <si>
    <t>Chaplin</t>
  </si>
  <si>
    <t>Fig 39</t>
  </si>
  <si>
    <t>The 16 capability bits are already fully used, so WAVE cannot get another bit from ANA.</t>
  </si>
  <si>
    <t>Define a new mechanism to signal WAVE capability.</t>
  </si>
  <si>
    <t>Nitsche</t>
  </si>
  <si>
    <t>Comment resolution spreadsheet 0553/07 indicates that hundreds of comments from letter ballot 1.0 are still "Editor to Do", and hundreds of additional comments have no status at all. Since the comment resolution spreadsheet is the official record of how comments from the previous ballot have been addressed, it appears that TGp failed to complete it's work from the previous letter ballot.</t>
  </si>
  <si>
    <t>Provide status for all comments from the previous lette ballot.</t>
  </si>
  <si>
    <t>Remove the first sentence.</t>
  </si>
  <si>
    <t>Should be PICS not PCIS.</t>
  </si>
  <si>
    <t>Change text to PICS.</t>
  </si>
  <si>
    <t>A</t>
  </si>
  <si>
    <t>There are no PICS entries for any of the WAVE frames, features, etc.</t>
  </si>
  <si>
    <t>Add PICS entries to cover WAVE functionality such as the action frames, join procedure, etc.</t>
  </si>
  <si>
    <t>Olson</t>
  </si>
  <si>
    <t>References to "this ammendment" are by definition transitory (since the ammendment becomes a part of the whole standard).</t>
  </si>
  <si>
    <t>WF02</t>
  </si>
  <si>
    <t>Accepted Remedy.  Note, No additional PICS identified for CL 17; however, see additions to Cl 7, 9, 10, 11, and Annex I.</t>
  </si>
  <si>
    <t>Enote</t>
  </si>
  <si>
    <t>Note removed. Editor inadvertently forgot to remove note prior to publishing D2.0.</t>
  </si>
  <si>
    <t>The text makes small changes to the OFDM PHY specification, but operation is largely independent of P802.11 clause 9 and 11, with most of operation specified elsewhere. It would be much more useful  to change the specification from an amendment to IEEE P802.11/ISO 8802.11 to a standalone specification in the 802.11 family.</t>
  </si>
  <si>
    <t>On page ii, line 13, the introduction states that normal authentication and association procedure to join a BSS cannot apply because "time frames involved" are shorter than amount of time required to perform authentication …".  If this is the case, then how will STAs be physically adjacent long enough to discover one another and form a WBSS?  If there isn't enough time to perform an open authentication and association, how will there be enough time for data frame exchange?</t>
  </si>
  <si>
    <t xml:space="preserve">There should be an informative annex or sub-clause in clause 11 describing the method and timing by which STAs discover one another.  </t>
  </si>
  <si>
    <t>Given this is the case, it seems like a fast beacon would be a better way for WSTAs to discover one another than a primitive initiating a single action frame.  There should be  informative annex or sub-clause in clause 11 describing this.</t>
  </si>
  <si>
    <t>The BSSID locally administered MAC address should follow the rules in clause 11.1.3 of the base standard.</t>
  </si>
  <si>
    <t>WAVE capability bit will not fit into Capability Information fixed field.</t>
  </si>
  <si>
    <t>Request ANA to assign a bit from Extended Capability information element.</t>
  </si>
  <si>
    <t>Figure p2, the Action Value is defined as 2 octets, but it should be 1 octet.</t>
  </si>
  <si>
    <t>WSI is not defined.  Judging from the text, it appears that this is higher layer information which is not going to be defined in 802.11p.  Assuming this is the case, there should be a reference to the document in which it's defined.</t>
  </si>
  <si>
    <t>Create reference to external document in which WSI is defined, define WSI in this document, or delete it.</t>
  </si>
  <si>
    <t>CCA report is required for STAs operating in WAVE mode whereas it is optional for STAs not operating in WAVE mode.</t>
  </si>
  <si>
    <t>"If the MIB attributes are not being set to their default values, WAVE mode MAC operation shall resume in less than 2 TUs after changing the value of the locally administered MAC address."
This statement requires ALL STA to support wave.  The "wave mode" part of the sentence was intended to be a condition, but the sentence doesn't achieve that.</t>
  </si>
  <si>
    <t>Replace with 
"If the MIB attributes are not being set to their default values, A STA in WAVE mode shall resume MAC operation in less than 2 TUs after changing the value of the locally administered MAC address."</t>
  </si>
  <si>
    <t xml:space="preserve">"If the MIB attributes are not being set to their default values, WAVE mode MAC operation shall resume in less than 2 TUs after changing the value of the locally administered MAC address."
What is MAC operation?   It's part of a normative requirement,  so it needs to be something that is testable.  </t>
  </si>
  <si>
    <t>Add a reference to the relevant subclause or tighten exactly what you need the STA to be able to do in that timeframe.</t>
  </si>
  <si>
    <t>10.3.25A.2.1</t>
  </si>
  <si>
    <t>The SAP presents an abstract interface.   All operations by the MAC that do not relate to concrete (i.e. OTA signalling) operations and delays take zero time.   An implementation of this interface may need to specify a time between request and confirm,  but this is not necessary in the SAP.   The confirm should merely return the current value of the TSF timer.   So in the following:  "The value returned in TSFtimer shall be the [MLME’s estimate of the] value of the TSF timer at the instant the MLME-GETTSFTIMER.request was received by the MLME with a tolerance of +/- [1 µsec]. The MLME-GETTSFTIMER.confirm shall be issued within [10 µsec] of the receipt of the MLME-GETTSFTIMER.request.", there are two errors:
1.  The resolution and accuracy of the TSF timer are defined elsewhere.  The +/1 1 us is misleading as the related clause 11 sections talk about accuracies somewhat worse than this.
2.  The "within 10us" misses the point that this is an abstract interface.</t>
  </si>
  <si>
    <t>Remove independent specification of tolerance.  Remove specification of request/confirm delay.
Also update 10.3.25B.1 accordingly.</t>
  </si>
  <si>
    <t>10.3.2.25B.3.3</t>
  </si>
  <si>
    <t xml:space="preserve">"This primitive shall be generated by the MLME and sent to the SME whenever the TSF timer is changed 3
other than normal increments and changes in response to MLME-SETTSFTIMER.request, MLME- 4
INCTSFTIMER.request or MLME-RESET.request commands."
A "normal increment" is not defined.  </t>
  </si>
  <si>
    <t>Replace with "increment (according to subclause x.x.x.x)..." and insert appropriate reference.</t>
  </si>
  <si>
    <t>10.3.25C.1.1</t>
  </si>
  <si>
    <t>"The TSF timer shall be incremented by the specified value within [10 µsec] of the receipt of the request by the MLME."
The SAP presents an abstract interface.   All operations by the MAC that do not relate to concrete (i.e. OTA signalling) operations and delays take zero time.   An implementation of this interface may need to specify a time between request and confirm,  but this is not necessary in the SAP.</t>
  </si>
  <si>
    <t>Remove any specification of request/confirm timing constraint.</t>
  </si>
  <si>
    <t>change "field to 1 if its" to "field to 1 if"</t>
  </si>
  <si>
    <t>"Stations operating in WAVE mode" is somewhat vague.  Such modal operation should be tied to a specific MIB variable, e.g. dot11WAVEServicesEnabled.</t>
  </si>
  <si>
    <t>Add a MIB variable called dot11WAVEServicesEnabled and replace "STAs operating in WAVE mode" with "STAs in which dot11WAVEServicesEnabled is true".</t>
  </si>
  <si>
    <t>The text is ambiguous wrt "WAVE informational elements".  Specifically, does the revised information element format (with a two octet length field) apply to ALL information elements in a WAVE announcement frame (timestamp, Capability information, SSID, Supported Rates, EDCA parms and WSI), or just the WSI information element?  If the two octet length field is onyl used for the WSI element how is a decoding STA to know when to use the one octet length field vs the two octet length field.  This needs to be clarified.</t>
  </si>
  <si>
    <t>Clarify the intended meaning (one way or the other).</t>
  </si>
  <si>
    <t>Final Review of the Annex should have been completed prior to balloting and any changes that need to be incorporated from document # 0955r2 should have already been included into the specification prior to balloting.</t>
  </si>
  <si>
    <t>Complete the review and include the necessary changes into the specification and resumbit for balloting.</t>
  </si>
  <si>
    <t>Repice</t>
  </si>
  <si>
    <t>The detailed specification of WSI is not disclosed. If this is not publically available, it will be difficult to achieve interoperability between different implementations. This is not appropriate for 802.11 standard.</t>
  </si>
  <si>
    <t>Specify WSI in detail.</t>
  </si>
  <si>
    <t>Takagi</t>
  </si>
  <si>
    <t>10.3.25A.2.2</t>
  </si>
  <si>
    <t>TSF timer highest value is 2^64-1</t>
  </si>
  <si>
    <t>Change "1 - 2^64" to "1 - 2^64-1"</t>
  </si>
  <si>
    <t>Define as 50%</t>
  </si>
  <si>
    <t>Duty cylce for interfering signal undefined</t>
  </si>
  <si>
    <t>Kasher</t>
  </si>
  <si>
    <t>15-17</t>
  </si>
  <si>
    <t>Add reference to related behavior and remove the word normal.</t>
  </si>
  <si>
    <t>10.3.37.1.4</t>
  </si>
  <si>
    <t>"Optionally, the MLME may synchronize its timing..."
Under what conditions does it and does it not synchronise?</t>
  </si>
  <si>
    <t>Specify here or reference how the MLME makes that decision.</t>
  </si>
  <si>
    <t>11.1</t>
  </si>
  <si>
    <t>Remedy Accepted; however, clause has been rewritten.  See updated document. (Underline lost in conversion from Word to pdf.)</t>
  </si>
  <si>
    <t>Remedy Accepted.</t>
  </si>
  <si>
    <t>11-07-0325r1</t>
  </si>
  <si>
    <t>Accepted Remedy. Note text and table have been changed.</t>
  </si>
  <si>
    <t>Since WAVE is not using to fundamental elements of association and authentication, why make it part of the 11 spec.</t>
  </si>
  <si>
    <t>Consider moving to an 11P approach since this is in unique licensed spectrum with possible significant changes needed in the future based on field trial results.</t>
  </si>
  <si>
    <t>Use of CCA report and CCA request are inconsistent with respect to capitalization of report and request.</t>
  </si>
  <si>
    <t>Be consistent by having all be either Report or report and Request or request.</t>
  </si>
  <si>
    <t>the sentence "The impact of this WAVE-specific architecture is that operation in WAVE mode does not require the DSS of
an AP within the WBSS provider STA in order to access a DS connected to that STA" needs to be clarified</t>
  </si>
  <si>
    <t>define and refine this requirement</t>
  </si>
  <si>
    <t>"first" relative to what?  The WBSS?</t>
  </si>
  <si>
    <t>remove "first"  it’s not clear how the first is any different than the second, third or any others in the WBSS.</t>
  </si>
  <si>
    <t>Towell</t>
  </si>
  <si>
    <t>Change sentence to: WBSSs operate in frequency bands that may be dedicated for their use.</t>
  </si>
  <si>
    <t>Change the Project from an Amendment to a standalone specification and rewrite accordingly, probably bring in more overview and operation text that was in P1609.1</t>
  </si>
  <si>
    <t>The editing instruction 'Change' does not show deleted text with strikethroughs, nor inserted text with underlines.</t>
  </si>
  <si>
    <t>Properly show all insertions and deletions in changed text.</t>
  </si>
  <si>
    <t xml:space="preserve">The Capability Information field will have no available bits after TGk's amendment is approved, nor is a change needed if SupportedRegulatoryClasses is available from TGv and TGy draft ECSA text.  </t>
  </si>
  <si>
    <t>WAVE mode allows access to the DS without 802.11 authentication or association, without providing any security mechanisms to e.g. prevent malicious STAs from forging frames, snooping on other STAs traffic, flooding the DS or injecting other malicious frames.</t>
  </si>
  <si>
    <t>Provide a security mechanism at the 802.11 MAC layer, or provide normative references to mechanisms which shall be run in"protocol layers above the MAC" to provide security.</t>
  </si>
  <si>
    <t>This draft asserts that "authentication and association services may be implemented in a station management entity", but the 802.11 SME *is* part of the 802.11 standard and amendments, so this group is responsible for specifying any functionality to be implemented in the SME.</t>
  </si>
  <si>
    <t>If auth and assoc services for WAVE can indeed be implemented in the SME, provide normative text for such services.</t>
  </si>
  <si>
    <t>Draft asserts that the SME is outside the scope of the 802.11 standard, which is incorrect.  The 802.11 SME is in scope.</t>
  </si>
  <si>
    <t>Provide details on configuration information used by the 802.11 SME.</t>
  </si>
  <si>
    <t>Ptasinski</t>
  </si>
  <si>
    <t>This paragraph states certain frames shall be used in WAVE mode. As writte, the other frames types can also be used.</t>
  </si>
  <si>
    <t>I'd like to see a statement that says all other frame types and subtypes are not used in WAVE mode.</t>
  </si>
  <si>
    <t>Change instruction is used but no changes are shown. Unable to review editorial intent.</t>
  </si>
  <si>
    <t>Show the changes using strikethrough and underline so that voters may review proposed changes to base.</t>
  </si>
  <si>
    <t>The new information element will need to be included in the newly added Table 26 of 7.3.2 of the base document.</t>
  </si>
  <si>
    <t>Update Table 26 of 7.3.2 of the base document.</t>
  </si>
  <si>
    <t>The table entires are all underlined.</t>
  </si>
  <si>
    <t>Remove the underlining.</t>
  </si>
  <si>
    <t>The set TSF function could be a deterrant to proper operation of normal mode 802.11 and it is not specified how the set TSF function interacts with all those mandatory statements about how to set and maintain the TSF.</t>
  </si>
  <si>
    <t>MISC Notes</t>
  </si>
  <si>
    <t>TGs vs TGp??</t>
  </si>
  <si>
    <t>Rej</t>
  </si>
  <si>
    <t>To Sort:TE,TT,Gen,Rej</t>
  </si>
  <si>
    <t>Same as 49.</t>
  </si>
  <si>
    <t>Same as 82</t>
  </si>
  <si>
    <t>Same as 85.</t>
  </si>
  <si>
    <t>Same as 90.</t>
  </si>
  <si>
    <t>Same as 98.</t>
  </si>
  <si>
    <t>Same as 105.</t>
  </si>
  <si>
    <t>Provider/User</t>
  </si>
  <si>
    <t>Missing period at the end of the sentence, after "apply"</t>
  </si>
  <si>
    <t>As in comment, add the punctuation.</t>
  </si>
  <si>
    <t>The editing instructions indicate that regulatory classes 12 and 13 are to be added, but only class 13 is added, class 13 is not underlined.</t>
  </si>
  <si>
    <t>Change the editing instructions to indicate "insert" or "change" with appropriate change marks to modified text. Add class 12, or modify the editing instructions.</t>
  </si>
  <si>
    <t>Stanley</t>
  </si>
  <si>
    <t>It would be nice to reduce number of new abbreviations to keep the standard more readable. Could the WBSS be removed? This would follow the destiny of QBSS that was removed in 802.11ma..</t>
  </si>
  <si>
    <t>Remove “WBSS” abbreviation from the draft by replacing it with WAVE BSS.</t>
  </si>
  <si>
    <t>Typo</t>
  </si>
  <si>
    <t>Replace “aWBSS” with “a WBSS” (or with “a WAVE BSS” if my comment about removal of WBSS is accepted).</t>
  </si>
  <si>
    <t>A new (WAVE) mode for STA and BSSs are introduced but does not explain how it interacts with the currently specified infrastructure or ad-hoc modes.  How does a STA make such a distinction?  How does and access point make such a distinction?</t>
  </si>
  <si>
    <t>Please add clarifying text.  Clause 7 needs to have considerations for the beacon, probe and (re)association frames as they pertain to WAVE.  Similarly in clauses 10 and 11 need more descriptive text for how the distinctions are determined (if any) between the infrastructure, ad hoc and WAVE modes.</t>
  </si>
  <si>
    <t>What are the security properties and features that may be enabled when in WAVE mode?  The current 802.11ma specification makes clear distinctions of how the security mechanisms function when in infrastructure or in ad hoc mode….the same consideration needs to be made for this newly introduced mode.</t>
  </si>
  <si>
    <t xml:space="preserve">Please add clarifying text especially in section 8. </t>
  </si>
  <si>
    <t>Can a STA or an access point be enabled in both WAVE and infrastructure (or ad hoc) mode?</t>
  </si>
  <si>
    <t>Please add text to clarify.</t>
  </si>
  <si>
    <t>How does WAVE mode allow a STA to establish a session without requiring authentication or association? While they may be implemented in an SME or protocols above the MAC, how does the MAC layer acknowledge the beginning or the end of a Layer 2 session?  This also seems to break the security properties defined by the current 802.11 specification!</t>
  </si>
  <si>
    <t>Require WAVE mode BSS to use authentication and authorization.  Otherwise, clarification for how these WAVE sessions are established and torn down.</t>
  </si>
  <si>
    <t>What is the purpose for allowing the BSSID to be a randomly locally administered MAC Address?  What is "randomly local"???  Do you mean locally unique?</t>
  </si>
  <si>
    <t>The BSSID field should follow infratructure BSS or ad-hoc BSS rules. Remove this additional sentence.</t>
  </si>
  <si>
    <t>"A wildcard BSSID shall not be used in the BSSID field…." seems contradictory to enabling "random MAC addresses"???  The added last clause "…and data frames transmitted in WAVE mode while not a member of a BSS" seems to be a non sequitur?</t>
  </si>
  <si>
    <t xml:space="preserve">The BSSID field should follow infratructure BSS or ad-hoc BSS rules. </t>
  </si>
  <si>
    <t>The WSI field is not defined anywhere and is needed by the MAC to know that it is in WAVE mode….or at least some such interface is missing.  This field should not be out of the scope of the standard if this is how STAs acknowledge being in WAVE mode.</t>
  </si>
  <si>
    <t>Consider adapting the current 802.11 mechanisms to achieve WAVE mode or include full specification for the WSI and details for how the MAC layer acknowledges the establishment, deletion and service of STAs in WAVE mode.</t>
  </si>
  <si>
    <t>Why is a separate and unique WAVE announcement frame required? It can be inserted in a beacon and probe frame.</t>
  </si>
  <si>
    <t>"….beacons are not transmitted in WAVE mode", this seems to violate the 802.11 specification.  Is that the intent?  It also implies that access points may only be in WAVE mode, is that the intent?  What about probes?</t>
  </si>
  <si>
    <t>This should be clarified in Clauses 5 and 10.</t>
  </si>
  <si>
    <t>This clause introduces the means by which a STA "joins" in WAVE mode, but there are no assurances that the other STA has acknowledge a successful session establishment?  There must be other interfaces (confirm, acknowledge?) to ensure the session is up and running.  Also, there is no means to signal that the WAVE mode or its current session has now been terminated.</t>
  </si>
  <si>
    <t>The Action Value should be 1 octet according to the action value field in Table p2.</t>
  </si>
  <si>
    <t>Please replace "2" with "1".</t>
  </si>
  <si>
    <t xml:space="preserve">This paragraph implies that both WBSS provider and STAs use the same default channel, presumably assigned by upper layers, for initial communication.  Does it mean that frequency reuse is not allowed in WAVE mode or there is a common channel just for initialization purposes?  </t>
  </si>
  <si>
    <t>Please clarify</t>
  </si>
  <si>
    <t>Gong</t>
  </si>
  <si>
    <t>How does STA know what a valid MAC address is as per text "STAs in WAVE mode transmit data to arbitrary valid MAC addresses…"? Are valid MAC addresses based on MIB parameters? If so, please be explicit.</t>
  </si>
  <si>
    <t>10.3.25C.1.3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</si>
</sst>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sz val="8"/>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1" fontId="18" fillId="4" borderId="18" xfId="0" applyNumberFormat="1" applyFont="1" applyFill="1" applyBorder="1" applyAlignment="1">
      <alignment horizontal="center"/>
    </xf>
    <xf numFmtId="10" fontId="18" fillId="4" borderId="19" xfId="0" applyNumberFormat="1"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9" fillId="0" borderId="0" xfId="0" applyNumberFormat="1" applyFont="1" applyAlignment="1">
      <alignment/>
    </xf>
    <xf numFmtId="0" fontId="0" fillId="0" borderId="2" xfId="0" applyFont="1" applyFill="1" applyBorder="1" applyAlignment="1">
      <alignment horizontal="left" indent="1"/>
    </xf>
    <xf numFmtId="0" fontId="0" fillId="0" borderId="0" xfId="0"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49" fontId="6" fillId="0" borderId="20" xfId="0" applyNumberFormat="1"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6" fillId="0" borderId="20" xfId="0" applyFont="1" applyBorder="1" applyAlignment="1">
      <alignment vertical="top" wrapText="1"/>
    </xf>
    <xf numFmtId="49" fontId="6" fillId="0" borderId="22"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49" fontId="6" fillId="0" borderId="24" xfId="0" applyNumberFormat="1" applyFont="1" applyFill="1" applyBorder="1" applyAlignment="1" applyProtection="1">
      <alignment vertical="top" wrapText="1"/>
      <protection locked="0"/>
    </xf>
    <xf numFmtId="0" fontId="6" fillId="0" borderId="24"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locked="0"/>
    </xf>
    <xf numFmtId="0" fontId="6" fillId="0" borderId="26" xfId="0" applyFont="1" applyFill="1" applyBorder="1" applyAlignment="1" applyProtection="1">
      <alignment vertical="top" wrapText="1"/>
      <protection locked="0"/>
    </xf>
    <xf numFmtId="0" fontId="6" fillId="0" borderId="24" xfId="0" applyFont="1" applyBorder="1" applyAlignment="1">
      <alignment vertical="top" wrapText="1"/>
    </xf>
    <xf numFmtId="0" fontId="6" fillId="0" borderId="27" xfId="0" applyFont="1" applyBorder="1" applyAlignment="1">
      <alignment vertical="top"/>
    </xf>
    <xf numFmtId="0" fontId="20"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49" fontId="6" fillId="0" borderId="20" xfId="0" applyNumberFormat="1" applyFont="1" applyFill="1" applyBorder="1" applyAlignment="1" applyProtection="1">
      <alignment horizontal="left" vertical="top" wrapText="1"/>
      <protection locked="0"/>
    </xf>
    <xf numFmtId="49" fontId="6" fillId="0" borderId="24" xfId="0" applyNumberFormat="1" applyFont="1" applyFill="1" applyBorder="1" applyAlignment="1" applyProtection="1">
      <alignment horizontal="left" vertical="top" wrapText="1"/>
      <protection locked="0"/>
    </xf>
    <xf numFmtId="49" fontId="2" fillId="0" borderId="0" xfId="0" applyNumberFormat="1"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6" fillId="0" borderId="2" xfId="0" applyFont="1" applyBorder="1" applyAlignment="1">
      <alignment horizontal="center" vertical="top" wrapText="1"/>
    </xf>
    <xf numFmtId="0" fontId="0" fillId="0" borderId="2" xfId="0" applyFont="1" applyBorder="1" applyAlignment="1">
      <alignment horizontal="center" vertical="top" wrapText="1"/>
    </xf>
    <xf numFmtId="0" fontId="6" fillId="0" borderId="2" xfId="0" applyNumberFormat="1" applyFont="1" applyBorder="1" applyAlignment="1">
      <alignment vertical="top" wrapText="1"/>
    </xf>
    <xf numFmtId="0" fontId="0" fillId="0" borderId="2" xfId="0" applyNumberFormat="1" applyBorder="1" applyAlignment="1">
      <alignment wrapText="1"/>
    </xf>
    <xf numFmtId="0" fontId="0" fillId="0" borderId="2" xfId="0" applyNumberFormat="1" applyBorder="1" applyAlignment="1">
      <alignment vertical="top" wrapText="1"/>
    </xf>
    <xf numFmtId="0" fontId="21" fillId="0" borderId="2" xfId="0" applyFont="1" applyBorder="1" applyAlignment="1">
      <alignment vertical="top" wrapText="1"/>
    </xf>
    <xf numFmtId="0" fontId="6" fillId="8" borderId="2" xfId="0" applyFont="1" applyFill="1" applyBorder="1" applyAlignment="1">
      <alignment vertical="top" wrapText="1"/>
    </xf>
    <xf numFmtId="0" fontId="21" fillId="0" borderId="11"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OverView!$A$35:$A$45</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OverView!$B$35:$B$45</c:f>
              <c:numCache>
                <c:ptCount val="11"/>
                <c:pt idx="0">
                  <c:v>1065</c:v>
                </c:pt>
                <c:pt idx="1">
                  <c:v>662</c:v>
                </c:pt>
                <c:pt idx="2">
                  <c:v>400</c:v>
                </c:pt>
                <c:pt idx="3">
                  <c:v>305</c:v>
                </c:pt>
                <c:pt idx="4">
                  <c:v>38</c:v>
                </c:pt>
                <c:pt idx="5">
                  <c:v>57</c:v>
                </c:pt>
                <c:pt idx="6">
                  <c:v>0</c:v>
                </c:pt>
                <c:pt idx="7">
                  <c:v>108</c:v>
                </c:pt>
                <c:pt idx="8">
                  <c:v>20</c:v>
                </c:pt>
                <c:pt idx="9">
                  <c:v>389</c:v>
                </c:pt>
                <c:pt idx="10">
                  <c:v>703</c:v>
                </c:pt>
              </c:numCache>
            </c:numRef>
          </c:val>
          <c:shape val="box"/>
        </c:ser>
        <c:shape val="box"/>
        <c:axId val="23385003"/>
        <c:axId val="9138436"/>
      </c:bar3DChart>
      <c:catAx>
        <c:axId val="23385003"/>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9138436"/>
        <c:crosses val="autoZero"/>
        <c:auto val="1"/>
        <c:lblOffset val="100"/>
        <c:tickLblSkip val="1"/>
        <c:noMultiLvlLbl val="0"/>
      </c:catAx>
      <c:valAx>
        <c:axId val="9138436"/>
        <c:scaling>
          <c:orientation val="minMax"/>
        </c:scaling>
        <c:axPos val="l"/>
        <c:majorGridlines/>
        <c:delete val="0"/>
        <c:numFmt formatCode="General" sourceLinked="1"/>
        <c:majorTickMark val="out"/>
        <c:minorTickMark val="none"/>
        <c:tickLblPos val="nextTo"/>
        <c:crossAx val="2338500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LB92.
Rev 1: Added notes during London Meeting.
Rev 2: Added Inoue Comments to end of Spreadsheet. Filled in Assignments column.
Rev 3: Incorporated Comment resolutions provided during the London Sessions and inputs from A Malarky and J Landt.
Rev 4:  Incorporated Comment resolutions provided during the Orlando Sessions and teleconferences and some additional trivial editorial comments.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31</xdr:row>
      <xdr:rowOff>152400</xdr:rowOff>
    </xdr:from>
    <xdr:to>
      <xdr:col>7</xdr:col>
      <xdr:colOff>28575</xdr:colOff>
      <xdr:row>42</xdr:row>
      <xdr:rowOff>123825</xdr:rowOff>
    </xdr:to>
    <xdr:sp>
      <xdr:nvSpPr>
        <xdr:cNvPr id="2" name="Line 5"/>
        <xdr:cNvSpPr>
          <a:spLocks/>
        </xdr:cNvSpPr>
      </xdr:nvSpPr>
      <xdr:spPr>
        <a:xfrm flipV="1">
          <a:off x="3676650" y="53625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5" sqref="E5"/>
    </sheetView>
  </sheetViews>
  <sheetFormatPr defaultColWidth="9.140625" defaultRowHeight="12.75"/>
  <cols>
    <col min="1" max="1" width="11.28125" style="2" customWidth="1"/>
    <col min="2" max="16384" width="9.140625" style="2" customWidth="1"/>
  </cols>
  <sheetData>
    <row r="1" ht="18.75">
      <c r="B1" s="1" t="s">
        <v>939</v>
      </c>
    </row>
    <row r="2" ht="18.75">
      <c r="B2" s="1" t="s">
        <v>896</v>
      </c>
    </row>
    <row r="3" spans="1:2" ht="18.75">
      <c r="A3" s="2" t="s">
        <v>944</v>
      </c>
      <c r="B3" s="133" t="s">
        <v>263</v>
      </c>
    </row>
    <row r="4" spans="1:6" ht="18.75">
      <c r="A4" s="2" t="s">
        <v>938</v>
      </c>
      <c r="B4" s="132" t="s">
        <v>264</v>
      </c>
      <c r="F4" s="7"/>
    </row>
    <row r="5" spans="1:2" ht="19.5">
      <c r="A5" s="2" t="s">
        <v>943</v>
      </c>
      <c r="B5" s="8" t="s">
        <v>899</v>
      </c>
    </row>
    <row r="6" s="3" customFormat="1" ht="16.5" thickBot="1"/>
    <row r="7" spans="1:2" s="4" customFormat="1" ht="18.75">
      <c r="A7" s="4" t="s">
        <v>941</v>
      </c>
      <c r="B7" s="9" t="s">
        <v>1297</v>
      </c>
    </row>
    <row r="8" spans="1:2" ht="15.75">
      <c r="A8" s="2" t="s">
        <v>947</v>
      </c>
      <c r="B8" s="131" t="s">
        <v>262</v>
      </c>
    </row>
    <row r="9" spans="1:9" ht="15.75">
      <c r="A9" s="2" t="s">
        <v>942</v>
      </c>
      <c r="B9" s="8" t="s">
        <v>900</v>
      </c>
      <c r="C9" s="8"/>
      <c r="D9" s="8"/>
      <c r="E9" s="8"/>
      <c r="F9" s="8"/>
      <c r="G9" s="8"/>
      <c r="H9" s="8"/>
      <c r="I9" s="8"/>
    </row>
    <row r="10" spans="2:9" ht="19.5">
      <c r="B10" s="105" t="s">
        <v>901</v>
      </c>
      <c r="C10" s="8"/>
      <c r="D10" s="8"/>
      <c r="E10" s="8"/>
      <c r="F10" s="8"/>
      <c r="G10" s="8"/>
      <c r="H10" s="8"/>
      <c r="I10" s="8"/>
    </row>
    <row r="11" spans="2:9" ht="15.75">
      <c r="B11" s="8" t="s">
        <v>902</v>
      </c>
      <c r="C11" s="8"/>
      <c r="D11" s="8"/>
      <c r="E11" s="8"/>
      <c r="F11" s="8"/>
      <c r="G11" s="8"/>
      <c r="H11" s="8"/>
      <c r="I11" s="8"/>
    </row>
    <row r="12" spans="2:9" ht="15.75">
      <c r="B12" s="8" t="s">
        <v>903</v>
      </c>
      <c r="C12" s="8"/>
      <c r="D12" s="8"/>
      <c r="E12" s="8"/>
      <c r="F12" s="8"/>
      <c r="G12" s="8"/>
      <c r="H12" s="8"/>
      <c r="I12" s="8"/>
    </row>
    <row r="13" spans="2:9" ht="15.75">
      <c r="B13" s="8" t="s">
        <v>904</v>
      </c>
      <c r="C13" s="8"/>
      <c r="D13" s="8"/>
      <c r="E13" s="8"/>
      <c r="F13" s="8"/>
      <c r="G13" s="8"/>
      <c r="H13" s="8"/>
      <c r="I13" s="8"/>
    </row>
    <row r="14" spans="2:9" ht="15.75">
      <c r="B14" s="8" t="s">
        <v>905</v>
      </c>
      <c r="C14" s="8"/>
      <c r="D14" s="8"/>
      <c r="E14" s="8"/>
      <c r="F14" s="8"/>
      <c r="G14" s="8"/>
      <c r="H14" s="8"/>
      <c r="I14" s="8"/>
    </row>
    <row r="15" ht="15.75">
      <c r="A15" s="2" t="s">
        <v>940</v>
      </c>
    </row>
    <row r="27" spans="1:5" ht="15.75" customHeight="1">
      <c r="A27" s="6"/>
      <c r="B27" s="143"/>
      <c r="C27" s="143"/>
      <c r="D27" s="143"/>
      <c r="E27" s="143"/>
    </row>
    <row r="28" spans="1:5" ht="15.75" customHeight="1">
      <c r="A28" s="4"/>
      <c r="B28" s="5"/>
      <c r="C28" s="5"/>
      <c r="D28" s="5"/>
      <c r="E28" s="5"/>
    </row>
    <row r="29" spans="1:5" ht="15.75" customHeight="1">
      <c r="A29" s="4"/>
      <c r="B29" s="142"/>
      <c r="C29" s="142"/>
      <c r="D29" s="142"/>
      <c r="E29" s="142"/>
    </row>
    <row r="30" spans="1:5" ht="15.75" customHeight="1">
      <c r="A30" s="4"/>
      <c r="B30" s="5"/>
      <c r="C30" s="5"/>
      <c r="D30" s="5"/>
      <c r="E30" s="5"/>
    </row>
    <row r="31" spans="1:5" ht="15.75" customHeight="1">
      <c r="A31" s="4"/>
      <c r="B31" s="142"/>
      <c r="C31" s="142"/>
      <c r="D31" s="142"/>
      <c r="E31" s="142"/>
    </row>
    <row r="32" spans="2:5" ht="15.75" customHeight="1">
      <c r="B32" s="142"/>
      <c r="C32" s="142"/>
      <c r="D32" s="142"/>
      <c r="E32" s="14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802.11-07/0057r0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X1104"/>
  <sheetViews>
    <sheetView tabSelected="1" zoomScale="75" zoomScaleNormal="75" workbookViewId="0" topLeftCell="A1">
      <pane xSplit="5475" ySplit="720" topLeftCell="J3" activePane="topRight" state="split"/>
      <selection pane="topLeft" activeCell="H1" sqref="H1"/>
      <selection pane="topRight" activeCell="K1" sqref="K1"/>
      <selection pane="bottomLeft" activeCell="A1066" sqref="A1:A1066"/>
      <selection pane="bottomRight" activeCell="M2" sqref="M2"/>
    </sheetView>
  </sheetViews>
  <sheetFormatPr defaultColWidth="9.140625" defaultRowHeight="12.75"/>
  <cols>
    <col min="1" max="1" width="6.00390625" style="41" customWidth="1"/>
    <col min="2" max="2" width="7.8515625" style="41" customWidth="1"/>
    <col min="3" max="3" width="5.8515625" style="57" customWidth="1"/>
    <col min="4" max="5" width="3.28125" style="41" customWidth="1"/>
    <col min="6" max="6" width="3.57421875" style="41" customWidth="1"/>
    <col min="7" max="7" width="4.140625" style="41" customWidth="1"/>
    <col min="8" max="8" width="30.8515625" style="41" customWidth="1"/>
    <col min="9" max="9" width="31.57421875" style="41" customWidth="1"/>
    <col min="10" max="10" width="9.28125" style="41" customWidth="1"/>
    <col min="11" max="11" width="22.7109375" style="41" customWidth="1"/>
    <col min="12" max="12" width="5.28125" style="41" customWidth="1"/>
    <col min="13" max="13" width="8.28125" style="41" customWidth="1"/>
    <col min="14" max="14" width="7.00390625" style="41" customWidth="1"/>
    <col min="15" max="15" width="9.00390625" style="41" customWidth="1"/>
    <col min="16" max="16" width="12.140625" style="41" customWidth="1"/>
    <col min="17" max="17" width="9.57421875" style="41" customWidth="1"/>
    <col min="18" max="18" width="9.8515625" style="41" customWidth="1"/>
    <col min="19" max="19" width="7.28125" style="41" customWidth="1"/>
    <col min="20" max="20" width="9.57421875" style="41" customWidth="1"/>
    <col min="21" max="21" width="9.140625" style="41" customWidth="1"/>
    <col min="22" max="22" width="7.7109375" style="128" customWidth="1"/>
    <col min="23" max="23" width="11.140625" style="41" customWidth="1"/>
    <col min="24" max="16384" width="27.00390625" style="41" customWidth="1"/>
  </cols>
  <sheetData>
    <row r="1" spans="1:23" ht="36" customHeight="1">
      <c r="A1" s="42" t="s">
        <v>898</v>
      </c>
      <c r="B1" s="43" t="s">
        <v>950</v>
      </c>
      <c r="C1" s="55" t="s">
        <v>951</v>
      </c>
      <c r="D1" s="39" t="s">
        <v>917</v>
      </c>
      <c r="E1" s="39" t="s">
        <v>918</v>
      </c>
      <c r="F1" s="44" t="s">
        <v>919</v>
      </c>
      <c r="G1" s="44" t="s">
        <v>920</v>
      </c>
      <c r="H1" s="45" t="s">
        <v>952</v>
      </c>
      <c r="I1" s="46" t="s">
        <v>953</v>
      </c>
      <c r="J1" s="47" t="s">
        <v>954</v>
      </c>
      <c r="K1" s="44" t="s">
        <v>957</v>
      </c>
      <c r="L1" s="44" t="s">
        <v>893</v>
      </c>
      <c r="M1" s="44" t="s">
        <v>925</v>
      </c>
      <c r="N1" s="44" t="s">
        <v>897</v>
      </c>
      <c r="O1" s="44" t="s">
        <v>911</v>
      </c>
      <c r="P1" s="44" t="s">
        <v>955</v>
      </c>
      <c r="Q1" s="44" t="s">
        <v>921</v>
      </c>
      <c r="R1" s="44" t="s">
        <v>922</v>
      </c>
      <c r="S1" s="44" t="s">
        <v>1356</v>
      </c>
      <c r="T1" s="127" t="s">
        <v>1354</v>
      </c>
      <c r="U1" s="128" t="s">
        <v>2207</v>
      </c>
      <c r="V1" s="128" t="s">
        <v>1296</v>
      </c>
      <c r="W1" s="41" t="s">
        <v>2204</v>
      </c>
    </row>
    <row r="2" spans="1:22" ht="409.5">
      <c r="A2" s="92">
        <v>2</v>
      </c>
      <c r="B2" s="48" t="s">
        <v>190</v>
      </c>
      <c r="C2" s="56" t="s">
        <v>965</v>
      </c>
      <c r="D2" s="40" t="s">
        <v>1926</v>
      </c>
      <c r="E2" s="40" t="s">
        <v>1926</v>
      </c>
      <c r="F2" s="49" t="s">
        <v>912</v>
      </c>
      <c r="G2" s="49" t="s">
        <v>1361</v>
      </c>
      <c r="H2" s="50" t="s">
        <v>463</v>
      </c>
      <c r="I2" s="51" t="s">
        <v>464</v>
      </c>
      <c r="J2" s="52" t="s">
        <v>961</v>
      </c>
      <c r="K2" s="53" t="s">
        <v>205</v>
      </c>
      <c r="L2" s="126"/>
      <c r="M2" s="53" t="s">
        <v>204</v>
      </c>
      <c r="N2" s="53"/>
      <c r="O2" s="53" t="s">
        <v>1350</v>
      </c>
      <c r="P2" s="53" t="s">
        <v>965</v>
      </c>
      <c r="Q2" s="53" t="s">
        <v>206</v>
      </c>
      <c r="R2" s="53" t="s">
        <v>1298</v>
      </c>
      <c r="S2" s="53"/>
      <c r="T2" s="48" t="s">
        <v>1295</v>
      </c>
      <c r="U2" s="41" t="s">
        <v>1591</v>
      </c>
      <c r="V2" s="41" t="s">
        <v>1786</v>
      </c>
    </row>
    <row r="3" spans="1:22" ht="33.75">
      <c r="A3" s="92">
        <v>3</v>
      </c>
      <c r="B3" s="48" t="s">
        <v>1615</v>
      </c>
      <c r="C3" s="56" t="s">
        <v>965</v>
      </c>
      <c r="D3" s="40" t="s">
        <v>1926</v>
      </c>
      <c r="E3" s="40"/>
      <c r="F3" s="49" t="s">
        <v>912</v>
      </c>
      <c r="G3" s="49" t="s">
        <v>913</v>
      </c>
      <c r="H3" s="50" t="s">
        <v>1407</v>
      </c>
      <c r="I3" s="51" t="s">
        <v>1408</v>
      </c>
      <c r="J3" s="52" t="s">
        <v>961</v>
      </c>
      <c r="K3" s="53" t="s">
        <v>208</v>
      </c>
      <c r="L3" s="53"/>
      <c r="M3" s="53" t="s">
        <v>204</v>
      </c>
      <c r="N3" s="53"/>
      <c r="O3" s="53" t="s">
        <v>1350</v>
      </c>
      <c r="P3" s="53" t="s">
        <v>965</v>
      </c>
      <c r="Q3" s="53" t="s">
        <v>206</v>
      </c>
      <c r="R3" s="53" t="s">
        <v>1298</v>
      </c>
      <c r="S3" s="53"/>
      <c r="T3" s="48" t="s">
        <v>1295</v>
      </c>
      <c r="U3" s="41" t="s">
        <v>1591</v>
      </c>
      <c r="V3" s="41" t="s">
        <v>1786</v>
      </c>
    </row>
    <row r="4" spans="1:22" ht="45">
      <c r="A4" s="92">
        <v>4</v>
      </c>
      <c r="B4" s="48" t="s">
        <v>1615</v>
      </c>
      <c r="C4" s="56" t="s">
        <v>965</v>
      </c>
      <c r="D4" s="40" t="s">
        <v>1926</v>
      </c>
      <c r="E4" s="40"/>
      <c r="F4" s="49" t="s">
        <v>912</v>
      </c>
      <c r="G4" s="49" t="s">
        <v>913</v>
      </c>
      <c r="H4" s="50" t="s">
        <v>1409</v>
      </c>
      <c r="I4" s="51" t="s">
        <v>1410</v>
      </c>
      <c r="J4" s="52" t="s">
        <v>961</v>
      </c>
      <c r="K4" s="53" t="s">
        <v>208</v>
      </c>
      <c r="L4" s="53"/>
      <c r="M4" s="53" t="s">
        <v>204</v>
      </c>
      <c r="N4" s="53"/>
      <c r="O4" s="53" t="s">
        <v>1350</v>
      </c>
      <c r="P4" s="53" t="s">
        <v>965</v>
      </c>
      <c r="Q4" s="53" t="s">
        <v>206</v>
      </c>
      <c r="R4" s="53" t="s">
        <v>1298</v>
      </c>
      <c r="S4" s="53"/>
      <c r="T4" s="48" t="s">
        <v>1295</v>
      </c>
      <c r="U4" s="41" t="s">
        <v>1591</v>
      </c>
      <c r="V4" s="41" t="s">
        <v>1786</v>
      </c>
    </row>
    <row r="5" spans="1:22" ht="33.75">
      <c r="A5" s="92">
        <v>5</v>
      </c>
      <c r="B5" s="48" t="s">
        <v>1615</v>
      </c>
      <c r="C5" s="56" t="s">
        <v>965</v>
      </c>
      <c r="D5" s="40" t="s">
        <v>1926</v>
      </c>
      <c r="E5" s="40"/>
      <c r="F5" s="49" t="s">
        <v>912</v>
      </c>
      <c r="G5" s="49" t="s">
        <v>913</v>
      </c>
      <c r="H5" s="50" t="s">
        <v>2185</v>
      </c>
      <c r="I5" s="51" t="s">
        <v>2186</v>
      </c>
      <c r="J5" s="52" t="s">
        <v>961</v>
      </c>
      <c r="K5" s="53" t="s">
        <v>208</v>
      </c>
      <c r="L5" s="53"/>
      <c r="M5" s="53" t="s">
        <v>204</v>
      </c>
      <c r="N5" s="53"/>
      <c r="O5" s="53" t="s">
        <v>1350</v>
      </c>
      <c r="P5" s="53" t="s">
        <v>965</v>
      </c>
      <c r="Q5" s="53" t="s">
        <v>206</v>
      </c>
      <c r="R5" s="53" t="s">
        <v>1298</v>
      </c>
      <c r="S5" s="53"/>
      <c r="T5" s="48" t="s">
        <v>1295</v>
      </c>
      <c r="U5" s="41" t="s">
        <v>1591</v>
      </c>
      <c r="V5" s="41" t="s">
        <v>1786</v>
      </c>
    </row>
    <row r="6" spans="1:23" ht="101.25">
      <c r="A6" s="92">
        <v>6</v>
      </c>
      <c r="B6" s="48" t="s">
        <v>1644</v>
      </c>
      <c r="C6" s="56" t="s">
        <v>965</v>
      </c>
      <c r="D6" s="40" t="s">
        <v>1926</v>
      </c>
      <c r="E6" s="40"/>
      <c r="F6" s="49" t="s">
        <v>1360</v>
      </c>
      <c r="G6" s="49" t="s">
        <v>1361</v>
      </c>
      <c r="H6" s="50" t="s">
        <v>1429</v>
      </c>
      <c r="I6" s="51" t="s">
        <v>1430</v>
      </c>
      <c r="J6" s="52" t="s">
        <v>961</v>
      </c>
      <c r="K6" s="53" t="s">
        <v>208</v>
      </c>
      <c r="L6" s="53"/>
      <c r="M6" s="53" t="s">
        <v>204</v>
      </c>
      <c r="N6" s="53"/>
      <c r="O6" s="103" t="s">
        <v>970</v>
      </c>
      <c r="P6" s="53" t="s">
        <v>965</v>
      </c>
      <c r="Q6" s="53" t="s">
        <v>206</v>
      </c>
      <c r="R6" s="53" t="s">
        <v>1298</v>
      </c>
      <c r="S6" s="53"/>
      <c r="T6" s="48" t="s">
        <v>1295</v>
      </c>
      <c r="U6" s="41" t="s">
        <v>1591</v>
      </c>
      <c r="V6" s="41" t="s">
        <v>1786</v>
      </c>
      <c r="W6" s="41" t="s">
        <v>2205</v>
      </c>
    </row>
    <row r="7" spans="1:22" ht="33.75">
      <c r="A7" s="92">
        <v>7</v>
      </c>
      <c r="B7" s="48" t="s">
        <v>1066</v>
      </c>
      <c r="C7" s="108" t="s">
        <v>1926</v>
      </c>
      <c r="D7" s="40" t="s">
        <v>1926</v>
      </c>
      <c r="E7" s="40"/>
      <c r="F7" s="49" t="s">
        <v>1360</v>
      </c>
      <c r="G7" s="49" t="s">
        <v>1361</v>
      </c>
      <c r="H7" s="50" t="s">
        <v>1051</v>
      </c>
      <c r="I7" s="51" t="s">
        <v>1052</v>
      </c>
      <c r="J7" s="52" t="s">
        <v>961</v>
      </c>
      <c r="K7" s="53" t="s">
        <v>208</v>
      </c>
      <c r="L7" s="53"/>
      <c r="M7" s="53" t="s">
        <v>204</v>
      </c>
      <c r="N7" s="53"/>
      <c r="O7" s="103" t="s">
        <v>1352</v>
      </c>
      <c r="P7" s="53" t="s">
        <v>1349</v>
      </c>
      <c r="Q7" s="53" t="s">
        <v>206</v>
      </c>
      <c r="R7" s="53" t="s">
        <v>1298</v>
      </c>
      <c r="S7" s="53"/>
      <c r="T7" s="48" t="s">
        <v>1295</v>
      </c>
      <c r="U7" s="41" t="s">
        <v>1591</v>
      </c>
      <c r="V7" s="41" t="s">
        <v>1786</v>
      </c>
    </row>
    <row r="8" spans="1:22" ht="78.75">
      <c r="A8" s="92">
        <v>8</v>
      </c>
      <c r="B8" s="48" t="s">
        <v>1776</v>
      </c>
      <c r="C8" s="56" t="s">
        <v>965</v>
      </c>
      <c r="D8" s="40" t="s">
        <v>1926</v>
      </c>
      <c r="E8" s="40"/>
      <c r="F8" s="49" t="s">
        <v>912</v>
      </c>
      <c r="G8" s="49" t="s">
        <v>1361</v>
      </c>
      <c r="H8" s="50" t="s">
        <v>1632</v>
      </c>
      <c r="I8" s="51" t="s">
        <v>1633</v>
      </c>
      <c r="J8" s="52" t="s">
        <v>961</v>
      </c>
      <c r="K8" s="53" t="s">
        <v>208</v>
      </c>
      <c r="L8" s="53"/>
      <c r="M8" s="53" t="s">
        <v>204</v>
      </c>
      <c r="N8" s="53"/>
      <c r="O8" s="53" t="s">
        <v>1350</v>
      </c>
      <c r="P8" s="53" t="s">
        <v>965</v>
      </c>
      <c r="Q8" s="53" t="s">
        <v>206</v>
      </c>
      <c r="R8" s="53" t="s">
        <v>1298</v>
      </c>
      <c r="S8" s="53"/>
      <c r="T8" s="48" t="s">
        <v>1295</v>
      </c>
      <c r="U8" s="41" t="s">
        <v>1591</v>
      </c>
      <c r="V8" s="41" t="s">
        <v>1786</v>
      </c>
    </row>
    <row r="9" spans="1:22" ht="90">
      <c r="A9" s="92">
        <v>9</v>
      </c>
      <c r="B9" s="48" t="s">
        <v>2117</v>
      </c>
      <c r="C9" s="56" t="s">
        <v>965</v>
      </c>
      <c r="D9" s="40" t="s">
        <v>1926</v>
      </c>
      <c r="E9" s="40"/>
      <c r="F9" s="49" t="s">
        <v>1360</v>
      </c>
      <c r="G9" s="49" t="s">
        <v>1361</v>
      </c>
      <c r="H9" s="50" t="s">
        <v>1145</v>
      </c>
      <c r="I9" s="51" t="s">
        <v>1146</v>
      </c>
      <c r="J9" s="52" t="s">
        <v>961</v>
      </c>
      <c r="K9" s="53" t="s">
        <v>208</v>
      </c>
      <c r="L9" s="53"/>
      <c r="M9" s="53" t="s">
        <v>204</v>
      </c>
      <c r="N9" s="53"/>
      <c r="O9" s="103" t="s">
        <v>1352</v>
      </c>
      <c r="P9" s="53" t="s">
        <v>965</v>
      </c>
      <c r="Q9" s="53" t="s">
        <v>206</v>
      </c>
      <c r="R9" s="53" t="s">
        <v>1298</v>
      </c>
      <c r="S9" s="53"/>
      <c r="T9" s="48" t="s">
        <v>1295</v>
      </c>
      <c r="U9" s="41" t="s">
        <v>1591</v>
      </c>
      <c r="V9" s="41" t="s">
        <v>1786</v>
      </c>
    </row>
    <row r="10" spans="1:22" ht="33.75">
      <c r="A10" s="92">
        <v>10</v>
      </c>
      <c r="B10" s="48" t="s">
        <v>2182</v>
      </c>
      <c r="C10" s="56" t="s">
        <v>1926</v>
      </c>
      <c r="D10" s="40" t="s">
        <v>1926</v>
      </c>
      <c r="E10" s="40"/>
      <c r="F10" s="49" t="s">
        <v>1360</v>
      </c>
      <c r="G10" s="49" t="s">
        <v>1361</v>
      </c>
      <c r="H10" s="50" t="s">
        <v>1051</v>
      </c>
      <c r="I10" s="51" t="s">
        <v>1052</v>
      </c>
      <c r="J10" s="52" t="s">
        <v>961</v>
      </c>
      <c r="K10" s="53" t="s">
        <v>208</v>
      </c>
      <c r="L10" s="53"/>
      <c r="M10" s="53" t="s">
        <v>204</v>
      </c>
      <c r="N10" s="53"/>
      <c r="O10" s="103" t="s">
        <v>1352</v>
      </c>
      <c r="P10" s="53" t="s">
        <v>1349</v>
      </c>
      <c r="Q10" s="53" t="s">
        <v>206</v>
      </c>
      <c r="R10" s="53" t="s">
        <v>1298</v>
      </c>
      <c r="S10" s="53"/>
      <c r="T10" s="48" t="s">
        <v>1295</v>
      </c>
      <c r="U10" s="41" t="s">
        <v>1591</v>
      </c>
      <c r="V10" s="41" t="s">
        <v>1786</v>
      </c>
    </row>
    <row r="11" spans="1:23" ht="22.5">
      <c r="A11" s="92">
        <v>11</v>
      </c>
      <c r="B11" s="48" t="s">
        <v>190</v>
      </c>
      <c r="C11" s="56" t="s">
        <v>488</v>
      </c>
      <c r="D11" s="40">
        <v>1</v>
      </c>
      <c r="E11" s="40" t="s">
        <v>1926</v>
      </c>
      <c r="F11" s="49" t="s">
        <v>466</v>
      </c>
      <c r="G11" s="49" t="s">
        <v>467</v>
      </c>
      <c r="H11" s="50" t="s">
        <v>489</v>
      </c>
      <c r="I11" s="51" t="s">
        <v>490</v>
      </c>
      <c r="J11" s="52"/>
      <c r="K11" s="53"/>
      <c r="L11" s="53"/>
      <c r="M11" s="53"/>
      <c r="N11" s="53"/>
      <c r="O11" s="53" t="s">
        <v>1352</v>
      </c>
      <c r="P11" s="53" t="s">
        <v>1349</v>
      </c>
      <c r="Q11" s="53"/>
      <c r="R11" s="53"/>
      <c r="S11" s="53"/>
      <c r="T11" s="48" t="s">
        <v>1295</v>
      </c>
      <c r="U11" s="41" t="s">
        <v>1591</v>
      </c>
      <c r="V11" s="41" t="s">
        <v>1786</v>
      </c>
      <c r="W11" s="41" t="s">
        <v>220</v>
      </c>
    </row>
    <row r="12" spans="1:22" ht="22.5">
      <c r="A12" s="92">
        <v>12</v>
      </c>
      <c r="B12" s="48" t="s">
        <v>190</v>
      </c>
      <c r="C12" s="56" t="s">
        <v>470</v>
      </c>
      <c r="D12" s="40">
        <v>1</v>
      </c>
      <c r="E12" s="40" t="s">
        <v>1418</v>
      </c>
      <c r="F12" s="49" t="s">
        <v>466</v>
      </c>
      <c r="G12" s="49" t="s">
        <v>467</v>
      </c>
      <c r="H12" s="50" t="s">
        <v>471</v>
      </c>
      <c r="I12" s="51" t="s">
        <v>491</v>
      </c>
      <c r="J12" s="52" t="s">
        <v>961</v>
      </c>
      <c r="K12" s="53" t="s">
        <v>208</v>
      </c>
      <c r="L12" s="53"/>
      <c r="M12" s="53" t="s">
        <v>204</v>
      </c>
      <c r="N12" s="53"/>
      <c r="O12" s="103" t="s">
        <v>1352</v>
      </c>
      <c r="P12" s="53" t="s">
        <v>1349</v>
      </c>
      <c r="Q12" s="53" t="s">
        <v>206</v>
      </c>
      <c r="R12" s="53" t="s">
        <v>1298</v>
      </c>
      <c r="S12" s="53"/>
      <c r="T12" s="48" t="s">
        <v>1295</v>
      </c>
      <c r="U12" s="41" t="s">
        <v>1591</v>
      </c>
      <c r="V12" s="41" t="s">
        <v>1786</v>
      </c>
    </row>
    <row r="13" spans="1:22" ht="22.5">
      <c r="A13" s="92">
        <v>13</v>
      </c>
      <c r="B13" s="48" t="s">
        <v>190</v>
      </c>
      <c r="C13" s="56" t="s">
        <v>470</v>
      </c>
      <c r="D13" s="40">
        <v>1</v>
      </c>
      <c r="E13" s="40" t="s">
        <v>1418</v>
      </c>
      <c r="F13" s="49" t="s">
        <v>912</v>
      </c>
      <c r="G13" s="49" t="s">
        <v>913</v>
      </c>
      <c r="H13" s="50" t="s">
        <v>473</v>
      </c>
      <c r="I13" s="51" t="s">
        <v>474</v>
      </c>
      <c r="J13" s="52" t="s">
        <v>961</v>
      </c>
      <c r="K13" s="53" t="s">
        <v>208</v>
      </c>
      <c r="L13" s="53"/>
      <c r="M13" s="53" t="s">
        <v>204</v>
      </c>
      <c r="N13" s="53"/>
      <c r="O13" s="103" t="s">
        <v>1352</v>
      </c>
      <c r="P13" s="53" t="s">
        <v>1349</v>
      </c>
      <c r="Q13" s="53" t="s">
        <v>206</v>
      </c>
      <c r="R13" s="53" t="s">
        <v>1298</v>
      </c>
      <c r="S13" s="53"/>
      <c r="T13" s="48" t="s">
        <v>1295</v>
      </c>
      <c r="U13" s="41" t="s">
        <v>1591</v>
      </c>
      <c r="V13" s="41" t="s">
        <v>1786</v>
      </c>
    </row>
    <row r="14" spans="1:22" ht="101.25">
      <c r="A14" s="92">
        <v>14</v>
      </c>
      <c r="B14" s="48" t="s">
        <v>190</v>
      </c>
      <c r="C14" s="56" t="s">
        <v>470</v>
      </c>
      <c r="D14" s="40">
        <v>1</v>
      </c>
      <c r="E14" s="40" t="s">
        <v>1418</v>
      </c>
      <c r="F14" s="49" t="s">
        <v>912</v>
      </c>
      <c r="G14" s="49" t="s">
        <v>913</v>
      </c>
      <c r="H14" s="50" t="s">
        <v>475</v>
      </c>
      <c r="I14" s="51" t="s">
        <v>476</v>
      </c>
      <c r="J14" s="52" t="s">
        <v>961</v>
      </c>
      <c r="K14" s="53" t="s">
        <v>208</v>
      </c>
      <c r="L14" s="53"/>
      <c r="M14" s="53" t="s">
        <v>204</v>
      </c>
      <c r="N14" s="53"/>
      <c r="O14" s="103" t="s">
        <v>1352</v>
      </c>
      <c r="P14" s="53" t="s">
        <v>1349</v>
      </c>
      <c r="Q14" s="53" t="s">
        <v>206</v>
      </c>
      <c r="R14" s="53" t="s">
        <v>1298</v>
      </c>
      <c r="S14" s="53"/>
      <c r="T14" s="48" t="s">
        <v>1295</v>
      </c>
      <c r="U14" s="41" t="s">
        <v>1591</v>
      </c>
      <c r="V14" s="41" t="s">
        <v>1786</v>
      </c>
    </row>
    <row r="15" spans="1:22" ht="22.5">
      <c r="A15" s="92">
        <v>15</v>
      </c>
      <c r="B15" s="48" t="s">
        <v>190</v>
      </c>
      <c r="C15" s="56" t="s">
        <v>470</v>
      </c>
      <c r="D15" s="40">
        <v>1</v>
      </c>
      <c r="E15" s="40" t="s">
        <v>915</v>
      </c>
      <c r="F15" s="49" t="s">
        <v>912</v>
      </c>
      <c r="G15" s="49" t="s">
        <v>913</v>
      </c>
      <c r="H15" s="50" t="s">
        <v>477</v>
      </c>
      <c r="I15" s="51" t="s">
        <v>478</v>
      </c>
      <c r="J15" s="52" t="s">
        <v>961</v>
      </c>
      <c r="K15" s="53" t="s">
        <v>208</v>
      </c>
      <c r="L15" s="53"/>
      <c r="M15" s="53" t="s">
        <v>204</v>
      </c>
      <c r="N15" s="53"/>
      <c r="O15" s="103" t="s">
        <v>1352</v>
      </c>
      <c r="P15" s="53" t="s">
        <v>1349</v>
      </c>
      <c r="Q15" s="53" t="s">
        <v>206</v>
      </c>
      <c r="R15" s="53" t="s">
        <v>1298</v>
      </c>
      <c r="S15" s="53"/>
      <c r="T15" s="48" t="s">
        <v>1295</v>
      </c>
      <c r="U15" s="41" t="s">
        <v>1591</v>
      </c>
      <c r="V15" s="41" t="s">
        <v>1786</v>
      </c>
    </row>
    <row r="16" spans="1:22" ht="22.5">
      <c r="A16" s="92">
        <v>16</v>
      </c>
      <c r="B16" s="48" t="s">
        <v>190</v>
      </c>
      <c r="C16" s="56" t="s">
        <v>470</v>
      </c>
      <c r="D16" s="40">
        <v>1</v>
      </c>
      <c r="E16" s="40" t="s">
        <v>735</v>
      </c>
      <c r="F16" s="49" t="s">
        <v>912</v>
      </c>
      <c r="G16" s="49" t="s">
        <v>913</v>
      </c>
      <c r="H16" s="50" t="s">
        <v>479</v>
      </c>
      <c r="I16" s="51" t="s">
        <v>480</v>
      </c>
      <c r="J16" s="52" t="s">
        <v>961</v>
      </c>
      <c r="K16" s="53" t="s">
        <v>208</v>
      </c>
      <c r="L16" s="53"/>
      <c r="M16" s="53" t="s">
        <v>204</v>
      </c>
      <c r="N16" s="53"/>
      <c r="O16" s="103" t="s">
        <v>1352</v>
      </c>
      <c r="P16" s="53" t="s">
        <v>1349</v>
      </c>
      <c r="Q16" s="53" t="s">
        <v>206</v>
      </c>
      <c r="R16" s="53" t="s">
        <v>1298</v>
      </c>
      <c r="S16" s="53"/>
      <c r="T16" s="48" t="s">
        <v>1295</v>
      </c>
      <c r="U16" s="41" t="s">
        <v>1591</v>
      </c>
      <c r="V16" s="41" t="s">
        <v>1786</v>
      </c>
    </row>
    <row r="17" spans="1:22" ht="67.5">
      <c r="A17" s="92">
        <v>17</v>
      </c>
      <c r="B17" s="48" t="s">
        <v>190</v>
      </c>
      <c r="C17" s="56" t="s">
        <v>470</v>
      </c>
      <c r="D17" s="40">
        <v>1</v>
      </c>
      <c r="E17" s="40" t="s">
        <v>737</v>
      </c>
      <c r="F17" s="49" t="s">
        <v>466</v>
      </c>
      <c r="G17" s="49" t="s">
        <v>467</v>
      </c>
      <c r="H17" s="50" t="s">
        <v>481</v>
      </c>
      <c r="I17" s="51" t="s">
        <v>482</v>
      </c>
      <c r="J17" s="52" t="s">
        <v>961</v>
      </c>
      <c r="K17" s="53" t="s">
        <v>209</v>
      </c>
      <c r="L17" s="53"/>
      <c r="M17" s="53" t="s">
        <v>204</v>
      </c>
      <c r="N17" s="53"/>
      <c r="O17" s="103" t="s">
        <v>1352</v>
      </c>
      <c r="P17" s="53" t="s">
        <v>1349</v>
      </c>
      <c r="Q17" s="53" t="s">
        <v>206</v>
      </c>
      <c r="R17" s="53" t="s">
        <v>1298</v>
      </c>
      <c r="S17" s="53"/>
      <c r="T17" s="48" t="s">
        <v>1295</v>
      </c>
      <c r="U17" s="41" t="s">
        <v>1591</v>
      </c>
      <c r="V17" s="41" t="s">
        <v>1786</v>
      </c>
    </row>
    <row r="18" spans="1:22" ht="22.5">
      <c r="A18" s="92">
        <v>18</v>
      </c>
      <c r="B18" s="48" t="s">
        <v>190</v>
      </c>
      <c r="C18" s="108" t="s">
        <v>492</v>
      </c>
      <c r="D18" s="40">
        <v>1</v>
      </c>
      <c r="E18" s="40" t="s">
        <v>914</v>
      </c>
      <c r="F18" s="49" t="s">
        <v>466</v>
      </c>
      <c r="G18" s="49" t="s">
        <v>467</v>
      </c>
      <c r="H18" s="50" t="s">
        <v>493</v>
      </c>
      <c r="I18" s="51" t="s">
        <v>494</v>
      </c>
      <c r="J18" s="52" t="s">
        <v>961</v>
      </c>
      <c r="K18" s="53" t="s">
        <v>208</v>
      </c>
      <c r="L18" s="53"/>
      <c r="M18" s="53" t="s">
        <v>204</v>
      </c>
      <c r="N18" s="53"/>
      <c r="O18" s="103" t="s">
        <v>1352</v>
      </c>
      <c r="P18" s="53" t="s">
        <v>1349</v>
      </c>
      <c r="Q18" s="53" t="s">
        <v>206</v>
      </c>
      <c r="R18" s="53" t="s">
        <v>1298</v>
      </c>
      <c r="S18" s="53"/>
      <c r="T18" s="48" t="s">
        <v>1295</v>
      </c>
      <c r="U18" s="41" t="s">
        <v>1591</v>
      </c>
      <c r="V18" s="41" t="s">
        <v>1786</v>
      </c>
    </row>
    <row r="19" spans="1:22" ht="146.25">
      <c r="A19" s="92">
        <v>19</v>
      </c>
      <c r="B19" s="48" t="s">
        <v>190</v>
      </c>
      <c r="C19" s="108" t="s">
        <v>492</v>
      </c>
      <c r="D19" s="40">
        <v>1</v>
      </c>
      <c r="E19" s="40" t="s">
        <v>985</v>
      </c>
      <c r="F19" s="49" t="s">
        <v>466</v>
      </c>
      <c r="G19" s="49" t="s">
        <v>467</v>
      </c>
      <c r="H19" s="50" t="s">
        <v>495</v>
      </c>
      <c r="I19" s="51" t="s">
        <v>496</v>
      </c>
      <c r="J19" s="52" t="s">
        <v>961</v>
      </c>
      <c r="K19" s="53" t="s">
        <v>208</v>
      </c>
      <c r="L19" s="53"/>
      <c r="M19" s="53" t="s">
        <v>204</v>
      </c>
      <c r="N19" s="53"/>
      <c r="O19" s="103" t="s">
        <v>1352</v>
      </c>
      <c r="P19" s="53" t="s">
        <v>1349</v>
      </c>
      <c r="Q19" s="53" t="s">
        <v>206</v>
      </c>
      <c r="R19" s="53" t="s">
        <v>1298</v>
      </c>
      <c r="S19" s="53"/>
      <c r="T19" s="48" t="s">
        <v>1295</v>
      </c>
      <c r="U19" s="41" t="s">
        <v>1591</v>
      </c>
      <c r="V19" s="41" t="s">
        <v>1786</v>
      </c>
    </row>
    <row r="20" spans="1:22" ht="22.5">
      <c r="A20" s="92">
        <v>20</v>
      </c>
      <c r="B20" s="48" t="s">
        <v>190</v>
      </c>
      <c r="C20" s="56" t="s">
        <v>492</v>
      </c>
      <c r="D20" s="40">
        <v>1</v>
      </c>
      <c r="E20" s="40" t="s">
        <v>985</v>
      </c>
      <c r="F20" s="49" t="s">
        <v>466</v>
      </c>
      <c r="G20" s="49" t="s">
        <v>467</v>
      </c>
      <c r="H20" s="50" t="s">
        <v>497</v>
      </c>
      <c r="I20" s="51" t="s">
        <v>469</v>
      </c>
      <c r="J20" s="52" t="s">
        <v>961</v>
      </c>
      <c r="K20" s="53" t="s">
        <v>208</v>
      </c>
      <c r="L20" s="53"/>
      <c r="M20" s="53" t="s">
        <v>204</v>
      </c>
      <c r="N20" s="53"/>
      <c r="O20" s="103" t="s">
        <v>1352</v>
      </c>
      <c r="P20" s="53" t="s">
        <v>1349</v>
      </c>
      <c r="Q20" s="53" t="s">
        <v>206</v>
      </c>
      <c r="R20" s="53" t="s">
        <v>1298</v>
      </c>
      <c r="S20" s="53"/>
      <c r="T20" s="48" t="s">
        <v>1295</v>
      </c>
      <c r="U20" s="41" t="s">
        <v>1591</v>
      </c>
      <c r="V20" s="41" t="s">
        <v>1786</v>
      </c>
    </row>
    <row r="21" spans="1:22" ht="90">
      <c r="A21" s="92">
        <v>21</v>
      </c>
      <c r="B21" s="48" t="s">
        <v>1567</v>
      </c>
      <c r="C21" s="108" t="s">
        <v>1418</v>
      </c>
      <c r="D21" s="40" t="s">
        <v>1418</v>
      </c>
      <c r="E21" s="40" t="s">
        <v>985</v>
      </c>
      <c r="F21" s="49" t="s">
        <v>1360</v>
      </c>
      <c r="G21" s="49" t="s">
        <v>913</v>
      </c>
      <c r="H21" s="50" t="s">
        <v>1282</v>
      </c>
      <c r="I21" s="51"/>
      <c r="J21" s="52" t="s">
        <v>961</v>
      </c>
      <c r="K21" s="53" t="s">
        <v>208</v>
      </c>
      <c r="L21" s="53"/>
      <c r="M21" s="53" t="s">
        <v>204</v>
      </c>
      <c r="N21" s="53"/>
      <c r="O21" s="103" t="s">
        <v>1352</v>
      </c>
      <c r="P21" s="53" t="s">
        <v>1349</v>
      </c>
      <c r="Q21" s="53" t="s">
        <v>206</v>
      </c>
      <c r="R21" s="53" t="s">
        <v>1298</v>
      </c>
      <c r="S21" s="53"/>
      <c r="T21" s="48" t="s">
        <v>1295</v>
      </c>
      <c r="U21" s="41" t="s">
        <v>1591</v>
      </c>
      <c r="V21" s="41" t="s">
        <v>1786</v>
      </c>
    </row>
    <row r="22" spans="1:22" ht="45">
      <c r="A22" s="92">
        <v>22</v>
      </c>
      <c r="B22" s="48" t="s">
        <v>1567</v>
      </c>
      <c r="C22" s="56" t="s">
        <v>1926</v>
      </c>
      <c r="D22" s="40" t="s">
        <v>1418</v>
      </c>
      <c r="E22" s="40" t="s">
        <v>985</v>
      </c>
      <c r="F22" s="49" t="s">
        <v>1360</v>
      </c>
      <c r="G22" s="49" t="s">
        <v>913</v>
      </c>
      <c r="H22" s="50" t="s">
        <v>1565</v>
      </c>
      <c r="I22" s="51" t="s">
        <v>1566</v>
      </c>
      <c r="J22" s="52" t="s">
        <v>961</v>
      </c>
      <c r="K22" s="53" t="s">
        <v>208</v>
      </c>
      <c r="L22" s="53"/>
      <c r="M22" s="53" t="s">
        <v>204</v>
      </c>
      <c r="N22" s="53"/>
      <c r="O22" s="103" t="s">
        <v>1352</v>
      </c>
      <c r="P22" s="53" t="s">
        <v>1349</v>
      </c>
      <c r="Q22" s="53" t="s">
        <v>206</v>
      </c>
      <c r="R22" s="53" t="s">
        <v>1298</v>
      </c>
      <c r="S22" s="53"/>
      <c r="T22" s="48" t="s">
        <v>1295</v>
      </c>
      <c r="U22" s="41" t="s">
        <v>1591</v>
      </c>
      <c r="V22" s="41" t="s">
        <v>1786</v>
      </c>
    </row>
    <row r="23" spans="1:22" ht="22.5">
      <c r="A23" s="92">
        <v>23</v>
      </c>
      <c r="B23" s="48" t="s">
        <v>190</v>
      </c>
      <c r="C23" s="56" t="s">
        <v>492</v>
      </c>
      <c r="D23" s="40">
        <v>1</v>
      </c>
      <c r="E23" s="40" t="s">
        <v>1919</v>
      </c>
      <c r="F23" s="49" t="s">
        <v>466</v>
      </c>
      <c r="G23" s="49" t="s">
        <v>467</v>
      </c>
      <c r="H23" s="50" t="s">
        <v>498</v>
      </c>
      <c r="I23" s="51" t="s">
        <v>499</v>
      </c>
      <c r="J23" s="52" t="s">
        <v>962</v>
      </c>
      <c r="K23" s="53" t="s">
        <v>210</v>
      </c>
      <c r="L23" s="53"/>
      <c r="M23" s="53" t="s">
        <v>204</v>
      </c>
      <c r="N23" s="53"/>
      <c r="O23" s="103" t="s">
        <v>1352</v>
      </c>
      <c r="P23" s="53" t="s">
        <v>1349</v>
      </c>
      <c r="Q23" s="53" t="s">
        <v>206</v>
      </c>
      <c r="R23" s="53" t="s">
        <v>1298</v>
      </c>
      <c r="S23" s="53"/>
      <c r="T23" s="48" t="s">
        <v>1295</v>
      </c>
      <c r="U23" s="41" t="s">
        <v>1591</v>
      </c>
      <c r="V23" s="41" t="s">
        <v>1786</v>
      </c>
    </row>
    <row r="24" spans="1:22" ht="22.5">
      <c r="A24" s="92">
        <v>24</v>
      </c>
      <c r="B24" s="48" t="s">
        <v>1801</v>
      </c>
      <c r="C24" s="56" t="s">
        <v>1926</v>
      </c>
      <c r="D24" s="40" t="s">
        <v>1418</v>
      </c>
      <c r="E24" s="40" t="s">
        <v>1907</v>
      </c>
      <c r="F24" s="49" t="s">
        <v>912</v>
      </c>
      <c r="G24" s="49" t="s">
        <v>913</v>
      </c>
      <c r="H24" s="50" t="s">
        <v>1668</v>
      </c>
      <c r="I24" s="51" t="s">
        <v>1669</v>
      </c>
      <c r="J24" s="52"/>
      <c r="K24" s="53"/>
      <c r="L24" s="53"/>
      <c r="M24" s="53"/>
      <c r="N24" s="53"/>
      <c r="O24" s="103" t="s">
        <v>1352</v>
      </c>
      <c r="P24" s="53" t="s">
        <v>1349</v>
      </c>
      <c r="Q24" s="53"/>
      <c r="R24" s="53"/>
      <c r="S24" s="53"/>
      <c r="T24" s="48" t="s">
        <v>1295</v>
      </c>
      <c r="U24" s="41" t="s">
        <v>2206</v>
      </c>
      <c r="V24" s="41" t="s">
        <v>970</v>
      </c>
    </row>
    <row r="25" spans="1:22" ht="22.5">
      <c r="A25" s="92">
        <v>25</v>
      </c>
      <c r="B25" s="48" t="s">
        <v>396</v>
      </c>
      <c r="C25" s="108" t="s">
        <v>1418</v>
      </c>
      <c r="D25" s="40" t="s">
        <v>1418</v>
      </c>
      <c r="E25" s="40" t="s">
        <v>981</v>
      </c>
      <c r="F25" s="49" t="s">
        <v>912</v>
      </c>
      <c r="G25" s="49" t="s">
        <v>913</v>
      </c>
      <c r="H25" s="50" t="s">
        <v>1887</v>
      </c>
      <c r="I25" s="51" t="s">
        <v>1888</v>
      </c>
      <c r="J25" s="52" t="s">
        <v>961</v>
      </c>
      <c r="K25" s="53" t="s">
        <v>208</v>
      </c>
      <c r="L25" s="53"/>
      <c r="M25" s="53" t="s">
        <v>204</v>
      </c>
      <c r="N25" s="53"/>
      <c r="O25" s="103" t="s">
        <v>1352</v>
      </c>
      <c r="P25" s="53" t="s">
        <v>1349</v>
      </c>
      <c r="Q25" s="53" t="s">
        <v>206</v>
      </c>
      <c r="R25" s="53" t="s">
        <v>1298</v>
      </c>
      <c r="S25" s="53"/>
      <c r="T25" s="48" t="s">
        <v>1295</v>
      </c>
      <c r="U25" s="41" t="s">
        <v>1591</v>
      </c>
      <c r="V25" s="41" t="s">
        <v>1786</v>
      </c>
    </row>
    <row r="26" spans="1:22" ht="22.5">
      <c r="A26" s="92">
        <v>26</v>
      </c>
      <c r="B26" s="48" t="s">
        <v>1801</v>
      </c>
      <c r="C26" s="56" t="s">
        <v>1926</v>
      </c>
      <c r="D26" s="40" t="s">
        <v>1418</v>
      </c>
      <c r="E26" s="40" t="s">
        <v>981</v>
      </c>
      <c r="F26" s="49" t="s">
        <v>912</v>
      </c>
      <c r="G26" s="49" t="s">
        <v>913</v>
      </c>
      <c r="H26" s="50" t="s">
        <v>1670</v>
      </c>
      <c r="I26" s="51" t="s">
        <v>1671</v>
      </c>
      <c r="J26" s="52" t="s">
        <v>961</v>
      </c>
      <c r="K26" s="53" t="s">
        <v>208</v>
      </c>
      <c r="L26" s="53"/>
      <c r="M26" s="53" t="s">
        <v>204</v>
      </c>
      <c r="N26" s="53"/>
      <c r="O26" s="103" t="s">
        <v>1352</v>
      </c>
      <c r="P26" s="53" t="s">
        <v>1349</v>
      </c>
      <c r="Q26" s="53" t="s">
        <v>206</v>
      </c>
      <c r="R26" s="53" t="s">
        <v>1298</v>
      </c>
      <c r="S26" s="53"/>
      <c r="T26" s="48" t="s">
        <v>1295</v>
      </c>
      <c r="U26" s="41" t="s">
        <v>1591</v>
      </c>
      <c r="V26" s="41" t="s">
        <v>1786</v>
      </c>
    </row>
    <row r="27" spans="1:22" ht="22.5">
      <c r="A27" s="92">
        <v>27</v>
      </c>
      <c r="B27" s="48" t="s">
        <v>190</v>
      </c>
      <c r="C27" s="56" t="s">
        <v>946</v>
      </c>
      <c r="D27" s="40">
        <v>1</v>
      </c>
      <c r="E27" s="40" t="s">
        <v>978</v>
      </c>
      <c r="F27" s="49" t="s">
        <v>466</v>
      </c>
      <c r="G27" s="49" t="s">
        <v>467</v>
      </c>
      <c r="H27" s="50" t="s">
        <v>500</v>
      </c>
      <c r="I27" s="51" t="s">
        <v>501</v>
      </c>
      <c r="J27" s="52" t="s">
        <v>961</v>
      </c>
      <c r="K27" s="53" t="s">
        <v>208</v>
      </c>
      <c r="L27" s="53"/>
      <c r="M27" s="53" t="s">
        <v>204</v>
      </c>
      <c r="N27" s="53"/>
      <c r="O27" s="53" t="s">
        <v>1352</v>
      </c>
      <c r="P27" s="97" t="s">
        <v>1300</v>
      </c>
      <c r="Q27" s="53" t="s">
        <v>206</v>
      </c>
      <c r="R27" s="53" t="s">
        <v>1298</v>
      </c>
      <c r="S27" s="53"/>
      <c r="T27" s="48" t="s">
        <v>1295</v>
      </c>
      <c r="U27" s="41" t="s">
        <v>1591</v>
      </c>
      <c r="V27" s="41" t="s">
        <v>1786</v>
      </c>
    </row>
    <row r="28" spans="1:22" ht="45">
      <c r="A28" s="92">
        <v>28</v>
      </c>
      <c r="B28" s="48" t="s">
        <v>190</v>
      </c>
      <c r="C28" s="56" t="s">
        <v>946</v>
      </c>
      <c r="D28" s="40">
        <v>1</v>
      </c>
      <c r="E28" s="40" t="s">
        <v>733</v>
      </c>
      <c r="F28" s="49" t="s">
        <v>466</v>
      </c>
      <c r="G28" s="49" t="s">
        <v>467</v>
      </c>
      <c r="H28" s="50" t="s">
        <v>1150</v>
      </c>
      <c r="I28" s="51" t="s">
        <v>1151</v>
      </c>
      <c r="J28" s="52" t="s">
        <v>961</v>
      </c>
      <c r="K28" s="53" t="s">
        <v>208</v>
      </c>
      <c r="L28" s="53"/>
      <c r="M28" s="53" t="s">
        <v>204</v>
      </c>
      <c r="N28" s="53"/>
      <c r="O28" s="53" t="s">
        <v>1352</v>
      </c>
      <c r="P28" s="97" t="s">
        <v>1300</v>
      </c>
      <c r="Q28" s="53" t="s">
        <v>206</v>
      </c>
      <c r="R28" s="53" t="s">
        <v>1298</v>
      </c>
      <c r="S28" s="53"/>
      <c r="T28" s="48" t="s">
        <v>1295</v>
      </c>
      <c r="U28" s="41" t="s">
        <v>1591</v>
      </c>
      <c r="V28" s="41" t="s">
        <v>1786</v>
      </c>
    </row>
    <row r="29" spans="1:22" ht="22.5">
      <c r="A29" s="92">
        <v>29</v>
      </c>
      <c r="B29" s="48" t="s">
        <v>190</v>
      </c>
      <c r="C29" s="56" t="s">
        <v>465</v>
      </c>
      <c r="D29" s="40">
        <v>1</v>
      </c>
      <c r="E29" s="40" t="s">
        <v>739</v>
      </c>
      <c r="F29" s="49" t="s">
        <v>466</v>
      </c>
      <c r="G29" s="49" t="s">
        <v>467</v>
      </c>
      <c r="H29" s="50" t="s">
        <v>483</v>
      </c>
      <c r="I29" s="51" t="s">
        <v>1152</v>
      </c>
      <c r="J29" s="52" t="s">
        <v>961</v>
      </c>
      <c r="K29" s="53" t="s">
        <v>208</v>
      </c>
      <c r="L29" s="53"/>
      <c r="M29" s="53" t="s">
        <v>204</v>
      </c>
      <c r="N29" s="53"/>
      <c r="O29" s="53" t="s">
        <v>1352</v>
      </c>
      <c r="P29" s="53" t="s">
        <v>1349</v>
      </c>
      <c r="Q29" s="53" t="s">
        <v>206</v>
      </c>
      <c r="R29" s="53" t="s">
        <v>1298</v>
      </c>
      <c r="S29" s="53"/>
      <c r="T29" s="48" t="s">
        <v>1295</v>
      </c>
      <c r="U29" s="41" t="s">
        <v>1591</v>
      </c>
      <c r="V29" s="41" t="s">
        <v>1786</v>
      </c>
    </row>
    <row r="30" spans="1:22" ht="22.5">
      <c r="A30" s="92">
        <v>30</v>
      </c>
      <c r="B30" s="48" t="s">
        <v>190</v>
      </c>
      <c r="C30" s="56" t="s">
        <v>915</v>
      </c>
      <c r="D30" s="40">
        <v>2</v>
      </c>
      <c r="E30" s="40" t="s">
        <v>946</v>
      </c>
      <c r="F30" s="49" t="s">
        <v>466</v>
      </c>
      <c r="G30" s="49" t="s">
        <v>467</v>
      </c>
      <c r="H30" s="50" t="s">
        <v>1153</v>
      </c>
      <c r="I30" s="51" t="s">
        <v>1154</v>
      </c>
      <c r="J30" s="52" t="s">
        <v>961</v>
      </c>
      <c r="K30" s="53" t="s">
        <v>208</v>
      </c>
      <c r="L30" s="53"/>
      <c r="M30" s="53" t="s">
        <v>204</v>
      </c>
      <c r="N30" s="53"/>
      <c r="O30" s="103" t="s">
        <v>1352</v>
      </c>
      <c r="P30" s="97" t="s">
        <v>1301</v>
      </c>
      <c r="Q30" s="53" t="s">
        <v>206</v>
      </c>
      <c r="R30" s="53" t="s">
        <v>1298</v>
      </c>
      <c r="S30" s="53"/>
      <c r="T30" s="48" t="s">
        <v>1295</v>
      </c>
      <c r="U30" s="41" t="s">
        <v>1591</v>
      </c>
      <c r="V30" s="41" t="s">
        <v>1786</v>
      </c>
    </row>
    <row r="31" spans="1:22" ht="33.75">
      <c r="A31" s="92">
        <v>31</v>
      </c>
      <c r="B31" s="48" t="s">
        <v>190</v>
      </c>
      <c r="C31" s="56" t="s">
        <v>915</v>
      </c>
      <c r="D31" s="40">
        <v>2</v>
      </c>
      <c r="E31" s="40" t="s">
        <v>946</v>
      </c>
      <c r="F31" s="49" t="s">
        <v>466</v>
      </c>
      <c r="G31" s="49" t="s">
        <v>467</v>
      </c>
      <c r="H31" s="50" t="s">
        <v>502</v>
      </c>
      <c r="I31" s="51" t="s">
        <v>503</v>
      </c>
      <c r="J31" s="52" t="s">
        <v>916</v>
      </c>
      <c r="K31" s="53" t="s">
        <v>1259</v>
      </c>
      <c r="L31" s="53"/>
      <c r="M31" s="53" t="s">
        <v>204</v>
      </c>
      <c r="N31" s="53"/>
      <c r="O31" s="103" t="s">
        <v>1352</v>
      </c>
      <c r="P31" s="97" t="s">
        <v>1301</v>
      </c>
      <c r="Q31" s="53" t="s">
        <v>206</v>
      </c>
      <c r="R31" s="53" t="s">
        <v>1298</v>
      </c>
      <c r="S31" s="53"/>
      <c r="T31" s="48" t="s">
        <v>1295</v>
      </c>
      <c r="U31" s="41" t="s">
        <v>1591</v>
      </c>
      <c r="V31" s="41" t="s">
        <v>1786</v>
      </c>
    </row>
    <row r="32" spans="1:22" ht="78.75">
      <c r="A32" s="92">
        <v>32</v>
      </c>
      <c r="B32" s="48" t="s">
        <v>2104</v>
      </c>
      <c r="C32" s="56" t="s">
        <v>915</v>
      </c>
      <c r="D32" s="40" t="s">
        <v>946</v>
      </c>
      <c r="E32" s="40" t="s">
        <v>1362</v>
      </c>
      <c r="F32" s="49" t="s">
        <v>912</v>
      </c>
      <c r="G32" s="49" t="s">
        <v>1361</v>
      </c>
      <c r="H32" s="50" t="s">
        <v>2080</v>
      </c>
      <c r="I32" s="51" t="s">
        <v>2081</v>
      </c>
      <c r="J32" s="52"/>
      <c r="K32" s="53"/>
      <c r="L32" s="53"/>
      <c r="M32" s="53" t="s">
        <v>963</v>
      </c>
      <c r="N32" s="53"/>
      <c r="O32" s="103" t="s">
        <v>1350</v>
      </c>
      <c r="P32" s="97" t="s">
        <v>1301</v>
      </c>
      <c r="Q32" s="53"/>
      <c r="R32" s="53"/>
      <c r="S32" s="53"/>
      <c r="T32" s="48" t="s">
        <v>1295</v>
      </c>
      <c r="U32" s="41" t="s">
        <v>1591</v>
      </c>
      <c r="V32" s="41" t="s">
        <v>970</v>
      </c>
    </row>
    <row r="33" spans="1:22" ht="123.75">
      <c r="A33" s="92">
        <v>33</v>
      </c>
      <c r="B33" s="48" t="s">
        <v>76</v>
      </c>
      <c r="C33" s="56" t="s">
        <v>915</v>
      </c>
      <c r="D33" s="40" t="s">
        <v>946</v>
      </c>
      <c r="E33" s="40" t="s">
        <v>1362</v>
      </c>
      <c r="F33" s="49" t="s">
        <v>1360</v>
      </c>
      <c r="G33" s="49" t="s">
        <v>1361</v>
      </c>
      <c r="H33" s="50" t="s">
        <v>2118</v>
      </c>
      <c r="I33" s="51" t="s">
        <v>1255</v>
      </c>
      <c r="J33" s="52"/>
      <c r="K33" s="53"/>
      <c r="L33" s="53"/>
      <c r="M33" s="53" t="s">
        <v>963</v>
      </c>
      <c r="N33" s="53"/>
      <c r="O33" s="103" t="s">
        <v>1350</v>
      </c>
      <c r="P33" s="97" t="s">
        <v>1301</v>
      </c>
      <c r="Q33" s="53"/>
      <c r="R33" s="53"/>
      <c r="S33" s="53"/>
      <c r="T33" s="48" t="s">
        <v>1295</v>
      </c>
      <c r="V33" s="41" t="s">
        <v>970</v>
      </c>
    </row>
    <row r="34" spans="1:21" ht="45">
      <c r="A34" s="92">
        <v>34</v>
      </c>
      <c r="B34" s="48" t="s">
        <v>989</v>
      </c>
      <c r="C34" s="56" t="s">
        <v>915</v>
      </c>
      <c r="D34" s="40" t="s">
        <v>946</v>
      </c>
      <c r="E34" s="40" t="s">
        <v>1362</v>
      </c>
      <c r="F34" s="49" t="s">
        <v>912</v>
      </c>
      <c r="G34" s="49" t="s">
        <v>913</v>
      </c>
      <c r="H34" s="50" t="s">
        <v>1118</v>
      </c>
      <c r="I34" s="51" t="s">
        <v>1119</v>
      </c>
      <c r="J34" s="52"/>
      <c r="K34" s="53"/>
      <c r="L34" s="53"/>
      <c r="M34" s="53"/>
      <c r="N34" s="53"/>
      <c r="O34" s="103" t="s">
        <v>1350</v>
      </c>
      <c r="P34" s="97" t="s">
        <v>1301</v>
      </c>
      <c r="Q34" s="53"/>
      <c r="R34" s="53"/>
      <c r="S34" s="53"/>
      <c r="T34" s="48" t="s">
        <v>1295</v>
      </c>
      <c r="U34" s="41" t="s">
        <v>1591</v>
      </c>
    </row>
    <row r="35" spans="1:22" ht="33.75">
      <c r="A35" s="92">
        <v>35</v>
      </c>
      <c r="B35" s="48" t="s">
        <v>190</v>
      </c>
      <c r="C35" s="56" t="s">
        <v>915</v>
      </c>
      <c r="D35" s="40">
        <v>2</v>
      </c>
      <c r="E35" s="40" t="s">
        <v>1362</v>
      </c>
      <c r="F35" s="49" t="s">
        <v>466</v>
      </c>
      <c r="G35" s="49" t="s">
        <v>467</v>
      </c>
      <c r="H35" s="50" t="s">
        <v>504</v>
      </c>
      <c r="I35" s="51" t="s">
        <v>505</v>
      </c>
      <c r="J35" s="52" t="s">
        <v>962</v>
      </c>
      <c r="K35" s="53" t="s">
        <v>211</v>
      </c>
      <c r="L35" s="53"/>
      <c r="M35" s="53" t="s">
        <v>204</v>
      </c>
      <c r="N35" s="53"/>
      <c r="O35" s="103" t="s">
        <v>1352</v>
      </c>
      <c r="P35" s="97" t="s">
        <v>1301</v>
      </c>
      <c r="Q35" s="53" t="s">
        <v>206</v>
      </c>
      <c r="R35" s="53" t="s">
        <v>1298</v>
      </c>
      <c r="S35" s="53"/>
      <c r="T35" s="48" t="s">
        <v>1295</v>
      </c>
      <c r="U35" s="41" t="s">
        <v>1591</v>
      </c>
      <c r="V35" s="41" t="s">
        <v>1786</v>
      </c>
    </row>
    <row r="36" spans="1:22" ht="22.5">
      <c r="A36" s="92">
        <v>36</v>
      </c>
      <c r="B36" s="48" t="s">
        <v>190</v>
      </c>
      <c r="C36" s="56" t="s">
        <v>915</v>
      </c>
      <c r="D36" s="40">
        <v>2</v>
      </c>
      <c r="E36" s="40" t="s">
        <v>1362</v>
      </c>
      <c r="F36" s="49" t="s">
        <v>466</v>
      </c>
      <c r="G36" s="49" t="s">
        <v>467</v>
      </c>
      <c r="H36" s="50" t="s">
        <v>506</v>
      </c>
      <c r="I36" s="51" t="s">
        <v>507</v>
      </c>
      <c r="J36" s="52" t="s">
        <v>961</v>
      </c>
      <c r="K36" s="53" t="s">
        <v>208</v>
      </c>
      <c r="L36" s="53"/>
      <c r="M36" s="53" t="s">
        <v>204</v>
      </c>
      <c r="N36" s="53"/>
      <c r="O36" s="103" t="s">
        <v>1352</v>
      </c>
      <c r="P36" s="97" t="s">
        <v>1301</v>
      </c>
      <c r="Q36" s="53" t="s">
        <v>206</v>
      </c>
      <c r="R36" s="53" t="s">
        <v>1298</v>
      </c>
      <c r="S36" s="53"/>
      <c r="T36" s="48" t="s">
        <v>1295</v>
      </c>
      <c r="U36" s="41" t="s">
        <v>1591</v>
      </c>
      <c r="V36" s="41" t="s">
        <v>1786</v>
      </c>
    </row>
    <row r="37" spans="1:21" ht="67.5">
      <c r="A37" s="92">
        <v>37</v>
      </c>
      <c r="B37" s="48" t="s">
        <v>1567</v>
      </c>
      <c r="C37" s="56" t="s">
        <v>915</v>
      </c>
      <c r="D37" s="40" t="s">
        <v>946</v>
      </c>
      <c r="E37" s="40" t="s">
        <v>1362</v>
      </c>
      <c r="F37" s="49" t="s">
        <v>1360</v>
      </c>
      <c r="G37" s="49" t="s">
        <v>1361</v>
      </c>
      <c r="H37" s="50" t="s">
        <v>1283</v>
      </c>
      <c r="I37" s="51" t="s">
        <v>1284</v>
      </c>
      <c r="J37" s="52"/>
      <c r="K37" s="53"/>
      <c r="L37" s="53"/>
      <c r="M37" s="53"/>
      <c r="N37" s="53"/>
      <c r="O37" s="103" t="s">
        <v>1350</v>
      </c>
      <c r="P37" s="97" t="s">
        <v>1301</v>
      </c>
      <c r="Q37" s="53"/>
      <c r="R37" s="53"/>
      <c r="S37" s="53"/>
      <c r="T37" s="48" t="s">
        <v>1295</v>
      </c>
      <c r="U37" s="41" t="s">
        <v>1591</v>
      </c>
    </row>
    <row r="38" spans="1:21" ht="67.5">
      <c r="A38" s="92">
        <v>38</v>
      </c>
      <c r="B38" s="48" t="s">
        <v>969</v>
      </c>
      <c r="C38" s="56" t="s">
        <v>915</v>
      </c>
      <c r="D38" s="40" t="s">
        <v>946</v>
      </c>
      <c r="E38" s="40" t="s">
        <v>1362</v>
      </c>
      <c r="F38" s="49" t="s">
        <v>912</v>
      </c>
      <c r="G38" s="49"/>
      <c r="H38" s="50" t="s">
        <v>1121</v>
      </c>
      <c r="I38" s="51" t="s">
        <v>1122</v>
      </c>
      <c r="J38" s="52"/>
      <c r="K38" s="53"/>
      <c r="L38" s="53"/>
      <c r="M38" s="53"/>
      <c r="N38" s="53"/>
      <c r="O38" s="103" t="s">
        <v>1350</v>
      </c>
      <c r="P38" s="97" t="s">
        <v>1301</v>
      </c>
      <c r="Q38" s="53"/>
      <c r="R38" s="53"/>
      <c r="S38" s="53"/>
      <c r="T38" s="48" t="s">
        <v>1295</v>
      </c>
      <c r="U38" s="41" t="s">
        <v>1591</v>
      </c>
    </row>
    <row r="39" spans="1:20" ht="90">
      <c r="A39" s="92">
        <v>39</v>
      </c>
      <c r="B39" s="48" t="s">
        <v>1870</v>
      </c>
      <c r="C39" s="56" t="s">
        <v>915</v>
      </c>
      <c r="D39" s="40" t="s">
        <v>946</v>
      </c>
      <c r="E39" s="40" t="s">
        <v>1362</v>
      </c>
      <c r="F39" s="49" t="s">
        <v>1559</v>
      </c>
      <c r="G39" s="49" t="s">
        <v>1560</v>
      </c>
      <c r="H39" s="50" t="s">
        <v>407</v>
      </c>
      <c r="I39" s="51" t="s">
        <v>408</v>
      </c>
      <c r="J39" s="52"/>
      <c r="K39" s="53"/>
      <c r="L39" s="53"/>
      <c r="M39" s="53"/>
      <c r="N39" s="53"/>
      <c r="O39" s="103" t="s">
        <v>1350</v>
      </c>
      <c r="P39" s="97" t="s">
        <v>1301</v>
      </c>
      <c r="Q39" s="53"/>
      <c r="R39" s="53"/>
      <c r="S39" s="53"/>
      <c r="T39" s="48" t="s">
        <v>1295</v>
      </c>
    </row>
    <row r="40" spans="1:20" ht="45">
      <c r="A40" s="92">
        <v>40</v>
      </c>
      <c r="B40" s="48" t="s">
        <v>1406</v>
      </c>
      <c r="C40" s="56" t="s">
        <v>915</v>
      </c>
      <c r="D40" s="40" t="s">
        <v>946</v>
      </c>
      <c r="E40" s="40" t="s">
        <v>972</v>
      </c>
      <c r="F40" s="49" t="s">
        <v>1360</v>
      </c>
      <c r="G40" s="49" t="s">
        <v>913</v>
      </c>
      <c r="H40" s="50" t="s">
        <v>1387</v>
      </c>
      <c r="I40" s="51" t="s">
        <v>1388</v>
      </c>
      <c r="J40" s="52"/>
      <c r="K40" s="53"/>
      <c r="L40" s="53"/>
      <c r="M40" s="53"/>
      <c r="N40" s="53"/>
      <c r="O40" s="103" t="s">
        <v>1350</v>
      </c>
      <c r="P40" s="97" t="s">
        <v>1301</v>
      </c>
      <c r="Q40" s="53"/>
      <c r="R40" s="53"/>
      <c r="S40" s="53"/>
      <c r="T40" s="48" t="s">
        <v>1295</v>
      </c>
    </row>
    <row r="41" spans="1:21" ht="78.75">
      <c r="A41" s="92">
        <v>41</v>
      </c>
      <c r="B41" s="48" t="s">
        <v>718</v>
      </c>
      <c r="C41" s="56" t="s">
        <v>915</v>
      </c>
      <c r="D41" s="40" t="s">
        <v>946</v>
      </c>
      <c r="E41" s="40" t="s">
        <v>972</v>
      </c>
      <c r="F41" s="49" t="s">
        <v>912</v>
      </c>
      <c r="G41" s="49" t="s">
        <v>913</v>
      </c>
      <c r="H41" s="50" t="s">
        <v>696</v>
      </c>
      <c r="I41" s="51" t="s">
        <v>697</v>
      </c>
      <c r="J41" s="52"/>
      <c r="K41" s="53"/>
      <c r="L41" s="53"/>
      <c r="M41" s="53"/>
      <c r="N41" s="53"/>
      <c r="O41" s="103" t="s">
        <v>1350</v>
      </c>
      <c r="P41" s="97" t="s">
        <v>1301</v>
      </c>
      <c r="Q41" s="53"/>
      <c r="R41" s="53"/>
      <c r="S41" s="53"/>
      <c r="T41" s="48" t="s">
        <v>1295</v>
      </c>
      <c r="U41" s="41" t="s">
        <v>1591</v>
      </c>
    </row>
    <row r="42" spans="1:21" ht="45">
      <c r="A42" s="92">
        <v>42</v>
      </c>
      <c r="B42" s="48" t="s">
        <v>1236</v>
      </c>
      <c r="C42" s="56" t="s">
        <v>915</v>
      </c>
      <c r="D42" s="40" t="s">
        <v>946</v>
      </c>
      <c r="E42" s="40" t="s">
        <v>972</v>
      </c>
      <c r="F42" s="49" t="s">
        <v>1360</v>
      </c>
      <c r="G42" s="49" t="s">
        <v>1361</v>
      </c>
      <c r="H42" s="50" t="s">
        <v>138</v>
      </c>
      <c r="I42" s="51" t="s">
        <v>139</v>
      </c>
      <c r="J42" s="52"/>
      <c r="K42" s="53"/>
      <c r="L42" s="53"/>
      <c r="M42" s="53"/>
      <c r="N42" s="53"/>
      <c r="O42" s="103" t="s">
        <v>1350</v>
      </c>
      <c r="P42" s="97" t="s">
        <v>1301</v>
      </c>
      <c r="Q42" s="53"/>
      <c r="R42" s="53"/>
      <c r="S42" s="53"/>
      <c r="T42" s="48" t="s">
        <v>1295</v>
      </c>
      <c r="U42" s="41" t="s">
        <v>1591</v>
      </c>
    </row>
    <row r="43" spans="1:21" ht="22.5">
      <c r="A43" s="92">
        <v>43</v>
      </c>
      <c r="B43" s="48" t="s">
        <v>190</v>
      </c>
      <c r="C43" s="56" t="s">
        <v>915</v>
      </c>
      <c r="D43" s="40">
        <v>2</v>
      </c>
      <c r="E43" s="40" t="s">
        <v>972</v>
      </c>
      <c r="F43" s="49" t="s">
        <v>466</v>
      </c>
      <c r="G43" s="49" t="s">
        <v>467</v>
      </c>
      <c r="H43" s="50" t="s">
        <v>508</v>
      </c>
      <c r="I43" s="51" t="s">
        <v>509</v>
      </c>
      <c r="J43" s="52"/>
      <c r="K43" s="53"/>
      <c r="L43" s="53"/>
      <c r="M43" s="53"/>
      <c r="N43" s="53"/>
      <c r="O43" s="103" t="s">
        <v>1350</v>
      </c>
      <c r="P43" s="97" t="s">
        <v>1301</v>
      </c>
      <c r="Q43" s="53"/>
      <c r="R43" s="53"/>
      <c r="S43" s="53"/>
      <c r="T43" s="48" t="s">
        <v>1295</v>
      </c>
      <c r="U43" s="41" t="s">
        <v>1591</v>
      </c>
    </row>
    <row r="44" spans="1:21" ht="45">
      <c r="A44" s="92">
        <v>44</v>
      </c>
      <c r="B44" s="48" t="s">
        <v>1698</v>
      </c>
      <c r="C44" s="56" t="s">
        <v>915</v>
      </c>
      <c r="D44" s="40" t="s">
        <v>946</v>
      </c>
      <c r="E44" s="40" t="s">
        <v>972</v>
      </c>
      <c r="F44" s="49" t="s">
        <v>1360</v>
      </c>
      <c r="G44" s="49" t="s">
        <v>1361</v>
      </c>
      <c r="H44" s="50" t="s">
        <v>1777</v>
      </c>
      <c r="I44" s="51" t="s">
        <v>1778</v>
      </c>
      <c r="J44" s="52"/>
      <c r="K44" s="53"/>
      <c r="L44" s="53"/>
      <c r="M44" s="53"/>
      <c r="N44" s="53"/>
      <c r="O44" s="103" t="s">
        <v>1350</v>
      </c>
      <c r="P44" s="97" t="s">
        <v>1301</v>
      </c>
      <c r="Q44" s="53"/>
      <c r="R44" s="53"/>
      <c r="S44" s="53"/>
      <c r="T44" s="48" t="s">
        <v>1295</v>
      </c>
      <c r="U44" s="41" t="s">
        <v>1591</v>
      </c>
    </row>
    <row r="45" spans="1:21" ht="45">
      <c r="A45" s="92">
        <v>45</v>
      </c>
      <c r="B45" s="48" t="s">
        <v>2219</v>
      </c>
      <c r="C45" s="56" t="s">
        <v>406</v>
      </c>
      <c r="D45" s="40" t="s">
        <v>946</v>
      </c>
      <c r="E45" s="40" t="s">
        <v>972</v>
      </c>
      <c r="F45" s="49" t="s">
        <v>912</v>
      </c>
      <c r="G45" s="49" t="s">
        <v>913</v>
      </c>
      <c r="H45" s="50" t="s">
        <v>1087</v>
      </c>
      <c r="I45" s="51" t="s">
        <v>1088</v>
      </c>
      <c r="J45" s="52"/>
      <c r="K45" s="53"/>
      <c r="L45" s="53"/>
      <c r="M45" s="53"/>
      <c r="N45" s="53"/>
      <c r="O45" s="53" t="s">
        <v>1350</v>
      </c>
      <c r="P45" s="53" t="s">
        <v>1301</v>
      </c>
      <c r="Q45" s="53"/>
      <c r="R45" s="53"/>
      <c r="S45" s="53"/>
      <c r="T45" s="48" t="s">
        <v>1295</v>
      </c>
      <c r="U45" s="41" t="s">
        <v>1591</v>
      </c>
    </row>
    <row r="46" spans="1:22" ht="33.75">
      <c r="A46" s="92">
        <v>46</v>
      </c>
      <c r="B46" s="48" t="s">
        <v>190</v>
      </c>
      <c r="C46" s="56" t="s">
        <v>915</v>
      </c>
      <c r="D46" s="40">
        <v>2</v>
      </c>
      <c r="E46" s="40" t="s">
        <v>735</v>
      </c>
      <c r="F46" s="49" t="s">
        <v>466</v>
      </c>
      <c r="G46" s="49" t="s">
        <v>467</v>
      </c>
      <c r="H46" s="50" t="s">
        <v>504</v>
      </c>
      <c r="I46" s="51" t="s">
        <v>510</v>
      </c>
      <c r="J46" s="52" t="s">
        <v>962</v>
      </c>
      <c r="K46" s="53" t="s">
        <v>211</v>
      </c>
      <c r="L46" s="53"/>
      <c r="M46" s="53" t="s">
        <v>204</v>
      </c>
      <c r="N46" s="53"/>
      <c r="O46" s="103" t="s">
        <v>1352</v>
      </c>
      <c r="P46" s="97" t="s">
        <v>1301</v>
      </c>
      <c r="Q46" s="53" t="s">
        <v>206</v>
      </c>
      <c r="R46" s="53" t="s">
        <v>1298</v>
      </c>
      <c r="S46" s="53"/>
      <c r="T46" s="48" t="s">
        <v>1295</v>
      </c>
      <c r="U46" s="41" t="s">
        <v>1591</v>
      </c>
      <c r="V46" s="41" t="s">
        <v>1786</v>
      </c>
    </row>
    <row r="47" spans="1:20" ht="22.5">
      <c r="A47" s="92">
        <v>47</v>
      </c>
      <c r="B47" s="48" t="s">
        <v>2054</v>
      </c>
      <c r="C47" s="56" t="s">
        <v>915</v>
      </c>
      <c r="D47" s="40" t="s">
        <v>946</v>
      </c>
      <c r="E47" s="40" t="s">
        <v>735</v>
      </c>
      <c r="F47" s="49" t="s">
        <v>1360</v>
      </c>
      <c r="G47" s="49" t="s">
        <v>1361</v>
      </c>
      <c r="H47" s="50" t="s">
        <v>1984</v>
      </c>
      <c r="I47" s="51" t="s">
        <v>1985</v>
      </c>
      <c r="J47" s="52"/>
      <c r="K47" s="53"/>
      <c r="L47" s="53"/>
      <c r="M47" s="53"/>
      <c r="N47" s="53"/>
      <c r="O47" s="103" t="s">
        <v>1350</v>
      </c>
      <c r="P47" s="97" t="s">
        <v>1301</v>
      </c>
      <c r="Q47" s="53"/>
      <c r="R47" s="53"/>
      <c r="S47" s="53"/>
      <c r="T47" s="48" t="s">
        <v>1295</v>
      </c>
    </row>
    <row r="48" spans="1:20" ht="33.75">
      <c r="A48" s="92">
        <v>48</v>
      </c>
      <c r="B48" s="48" t="s">
        <v>2054</v>
      </c>
      <c r="C48" s="56" t="s">
        <v>915</v>
      </c>
      <c r="D48" s="40" t="s">
        <v>946</v>
      </c>
      <c r="E48" s="40" t="s">
        <v>735</v>
      </c>
      <c r="F48" s="49" t="s">
        <v>1360</v>
      </c>
      <c r="G48" s="49" t="s">
        <v>1361</v>
      </c>
      <c r="H48" s="50" t="s">
        <v>1986</v>
      </c>
      <c r="I48" s="51" t="s">
        <v>1987</v>
      </c>
      <c r="J48" s="52"/>
      <c r="K48" s="53"/>
      <c r="L48" s="53"/>
      <c r="M48" s="53"/>
      <c r="N48" s="53"/>
      <c r="O48" s="103" t="s">
        <v>1350</v>
      </c>
      <c r="P48" s="97" t="s">
        <v>1301</v>
      </c>
      <c r="Q48" s="53"/>
      <c r="R48" s="53"/>
      <c r="S48" s="53"/>
      <c r="T48" s="48" t="s">
        <v>1295</v>
      </c>
    </row>
    <row r="49" spans="1:23" ht="33.75">
      <c r="A49" s="92">
        <v>49</v>
      </c>
      <c r="B49" s="48" t="s">
        <v>200</v>
      </c>
      <c r="C49" s="56" t="s">
        <v>915</v>
      </c>
      <c r="D49" s="40" t="s">
        <v>946</v>
      </c>
      <c r="E49" s="40" t="s">
        <v>735</v>
      </c>
      <c r="F49" s="49" t="s">
        <v>1360</v>
      </c>
      <c r="G49" s="49" t="s">
        <v>913</v>
      </c>
      <c r="H49" s="50" t="s">
        <v>192</v>
      </c>
      <c r="I49" s="51" t="s">
        <v>193</v>
      </c>
      <c r="J49" s="52"/>
      <c r="K49" s="53"/>
      <c r="L49" s="53"/>
      <c r="M49" s="53"/>
      <c r="N49" s="53"/>
      <c r="O49" s="103" t="s">
        <v>1350</v>
      </c>
      <c r="P49" s="97" t="s">
        <v>1301</v>
      </c>
      <c r="Q49" s="53"/>
      <c r="R49" s="53"/>
      <c r="S49" s="53"/>
      <c r="T49" s="48" t="s">
        <v>1295</v>
      </c>
      <c r="W49" s="41" t="s">
        <v>2208</v>
      </c>
    </row>
    <row r="50" spans="1:23" ht="33.75">
      <c r="A50" s="92">
        <v>50</v>
      </c>
      <c r="B50" s="48" t="s">
        <v>200</v>
      </c>
      <c r="C50" s="56" t="s">
        <v>915</v>
      </c>
      <c r="D50" s="40" t="s">
        <v>946</v>
      </c>
      <c r="E50" s="40" t="s">
        <v>735</v>
      </c>
      <c r="F50" s="49" t="s">
        <v>1360</v>
      </c>
      <c r="G50" s="49" t="s">
        <v>913</v>
      </c>
      <c r="H50" s="50" t="s">
        <v>192</v>
      </c>
      <c r="I50" s="51" t="s">
        <v>193</v>
      </c>
      <c r="J50" s="52"/>
      <c r="K50" s="53"/>
      <c r="L50" s="53"/>
      <c r="M50" s="53"/>
      <c r="N50" s="53"/>
      <c r="O50" s="53" t="s">
        <v>1350</v>
      </c>
      <c r="P50" s="53" t="s">
        <v>1301</v>
      </c>
      <c r="Q50" s="53"/>
      <c r="R50" s="53"/>
      <c r="S50" s="53"/>
      <c r="T50" s="48" t="s">
        <v>1295</v>
      </c>
      <c r="W50" s="41" t="s">
        <v>2208</v>
      </c>
    </row>
    <row r="51" spans="1:22" ht="22.5">
      <c r="A51" s="92">
        <v>51</v>
      </c>
      <c r="B51" s="48" t="s">
        <v>2104</v>
      </c>
      <c r="C51" s="56" t="s">
        <v>915</v>
      </c>
      <c r="D51" s="40" t="s">
        <v>946</v>
      </c>
      <c r="E51" s="40" t="s">
        <v>737</v>
      </c>
      <c r="F51" s="49" t="s">
        <v>912</v>
      </c>
      <c r="G51" s="49" t="s">
        <v>1361</v>
      </c>
      <c r="H51" s="50" t="s">
        <v>2082</v>
      </c>
      <c r="I51" s="51" t="s">
        <v>2083</v>
      </c>
      <c r="J51" s="52" t="s">
        <v>961</v>
      </c>
      <c r="K51" s="53" t="s">
        <v>208</v>
      </c>
      <c r="L51" s="53"/>
      <c r="M51" s="53" t="s">
        <v>204</v>
      </c>
      <c r="N51" s="53"/>
      <c r="O51" s="103" t="s">
        <v>1352</v>
      </c>
      <c r="P51" s="97" t="s">
        <v>1301</v>
      </c>
      <c r="Q51" s="53" t="s">
        <v>206</v>
      </c>
      <c r="R51" s="53" t="s">
        <v>1298</v>
      </c>
      <c r="S51" s="53"/>
      <c r="T51" s="48" t="s">
        <v>1295</v>
      </c>
      <c r="U51" s="41" t="s">
        <v>1591</v>
      </c>
      <c r="V51" s="41" t="s">
        <v>1786</v>
      </c>
    </row>
    <row r="52" spans="1:22" ht="33.75">
      <c r="A52" s="92">
        <v>52</v>
      </c>
      <c r="B52" s="48" t="s">
        <v>396</v>
      </c>
      <c r="C52" s="56" t="s">
        <v>915</v>
      </c>
      <c r="D52" s="40" t="s">
        <v>946</v>
      </c>
      <c r="E52" s="40" t="s">
        <v>737</v>
      </c>
      <c r="F52" s="49" t="s">
        <v>1360</v>
      </c>
      <c r="G52" s="49" t="s">
        <v>1361</v>
      </c>
      <c r="H52" s="50" t="s">
        <v>1889</v>
      </c>
      <c r="I52" s="51" t="s">
        <v>1890</v>
      </c>
      <c r="J52" s="52" t="s">
        <v>961</v>
      </c>
      <c r="K52" s="53" t="s">
        <v>208</v>
      </c>
      <c r="L52" s="53"/>
      <c r="M52" s="53" t="s">
        <v>204</v>
      </c>
      <c r="N52" s="53"/>
      <c r="O52" s="103" t="s">
        <v>1350</v>
      </c>
      <c r="P52" s="97" t="s">
        <v>1301</v>
      </c>
      <c r="Q52" s="53" t="s">
        <v>206</v>
      </c>
      <c r="R52" s="53" t="s">
        <v>1298</v>
      </c>
      <c r="S52" s="53"/>
      <c r="T52" s="48" t="s">
        <v>1295</v>
      </c>
      <c r="U52" s="41" t="s">
        <v>1591</v>
      </c>
      <c r="V52" s="41" t="s">
        <v>1786</v>
      </c>
    </row>
    <row r="53" spans="1:22" ht="22.5">
      <c r="A53" s="92">
        <v>53</v>
      </c>
      <c r="B53" s="48" t="s">
        <v>1801</v>
      </c>
      <c r="C53" s="56" t="s">
        <v>915</v>
      </c>
      <c r="D53" s="40" t="s">
        <v>946</v>
      </c>
      <c r="E53" s="40" t="s">
        <v>737</v>
      </c>
      <c r="F53" s="49" t="s">
        <v>912</v>
      </c>
      <c r="G53" s="49" t="s">
        <v>913</v>
      </c>
      <c r="H53" s="50" t="s">
        <v>1672</v>
      </c>
      <c r="I53" s="51" t="s">
        <v>1673</v>
      </c>
      <c r="J53" s="52" t="s">
        <v>961</v>
      </c>
      <c r="K53" s="53" t="s">
        <v>208</v>
      </c>
      <c r="L53" s="53"/>
      <c r="M53" s="53" t="s">
        <v>204</v>
      </c>
      <c r="N53" s="53"/>
      <c r="O53" s="103" t="s">
        <v>1350</v>
      </c>
      <c r="P53" s="97" t="s">
        <v>1301</v>
      </c>
      <c r="Q53" s="53" t="s">
        <v>206</v>
      </c>
      <c r="R53" s="53" t="s">
        <v>1298</v>
      </c>
      <c r="S53" s="53"/>
      <c r="T53" s="48" t="s">
        <v>1295</v>
      </c>
      <c r="U53" s="41" t="s">
        <v>1591</v>
      </c>
      <c r="V53" s="41" t="s">
        <v>1786</v>
      </c>
    </row>
    <row r="54" spans="1:22" ht="22.5">
      <c r="A54" s="92">
        <v>54</v>
      </c>
      <c r="B54" s="48" t="s">
        <v>1406</v>
      </c>
      <c r="C54" s="56" t="s">
        <v>915</v>
      </c>
      <c r="D54" s="40" t="s">
        <v>946</v>
      </c>
      <c r="E54" s="40" t="s">
        <v>737</v>
      </c>
      <c r="F54" s="49" t="s">
        <v>912</v>
      </c>
      <c r="G54" s="49" t="s">
        <v>913</v>
      </c>
      <c r="H54" s="50" t="s">
        <v>1389</v>
      </c>
      <c r="I54" s="51" t="s">
        <v>1390</v>
      </c>
      <c r="J54" s="52" t="s">
        <v>961</v>
      </c>
      <c r="K54" s="53" t="s">
        <v>208</v>
      </c>
      <c r="L54" s="53"/>
      <c r="M54" s="53" t="s">
        <v>204</v>
      </c>
      <c r="N54" s="53"/>
      <c r="O54" s="103" t="s">
        <v>1350</v>
      </c>
      <c r="P54" s="97" t="s">
        <v>1301</v>
      </c>
      <c r="Q54" s="53" t="s">
        <v>206</v>
      </c>
      <c r="R54" s="53" t="s">
        <v>1298</v>
      </c>
      <c r="S54" s="53"/>
      <c r="T54" s="48" t="s">
        <v>1295</v>
      </c>
      <c r="U54" s="41" t="s">
        <v>1591</v>
      </c>
      <c r="V54" s="41" t="s">
        <v>1786</v>
      </c>
    </row>
    <row r="55" spans="1:22" ht="22.5">
      <c r="A55" s="92">
        <v>55</v>
      </c>
      <c r="B55" s="48" t="s">
        <v>718</v>
      </c>
      <c r="C55" s="56" t="s">
        <v>915</v>
      </c>
      <c r="D55" s="40" t="s">
        <v>946</v>
      </c>
      <c r="E55" s="40" t="s">
        <v>737</v>
      </c>
      <c r="F55" s="49" t="s">
        <v>912</v>
      </c>
      <c r="G55" s="49" t="s">
        <v>913</v>
      </c>
      <c r="H55" s="50" t="s">
        <v>1590</v>
      </c>
      <c r="I55" s="51" t="s">
        <v>695</v>
      </c>
      <c r="J55" s="52" t="s">
        <v>961</v>
      </c>
      <c r="K55" s="53" t="s">
        <v>208</v>
      </c>
      <c r="L55" s="53"/>
      <c r="M55" s="53" t="s">
        <v>204</v>
      </c>
      <c r="N55" s="53"/>
      <c r="O55" s="103" t="s">
        <v>1350</v>
      </c>
      <c r="P55" s="97" t="s">
        <v>1301</v>
      </c>
      <c r="Q55" s="53" t="s">
        <v>206</v>
      </c>
      <c r="R55" s="53" t="s">
        <v>1298</v>
      </c>
      <c r="S55" s="53"/>
      <c r="T55" s="48" t="s">
        <v>1295</v>
      </c>
      <c r="U55" s="41" t="s">
        <v>1591</v>
      </c>
      <c r="V55" s="41" t="s">
        <v>1786</v>
      </c>
    </row>
    <row r="56" spans="1:22" ht="22.5">
      <c r="A56" s="92">
        <v>56</v>
      </c>
      <c r="B56" s="48" t="s">
        <v>180</v>
      </c>
      <c r="C56" s="56" t="s">
        <v>915</v>
      </c>
      <c r="D56" s="40" t="s">
        <v>946</v>
      </c>
      <c r="E56" s="40" t="s">
        <v>737</v>
      </c>
      <c r="F56" s="49" t="s">
        <v>912</v>
      </c>
      <c r="G56" s="49" t="s">
        <v>913</v>
      </c>
      <c r="H56" s="50" t="s">
        <v>170</v>
      </c>
      <c r="I56" s="51" t="s">
        <v>171</v>
      </c>
      <c r="J56" s="52" t="s">
        <v>961</v>
      </c>
      <c r="K56" s="53" t="s">
        <v>208</v>
      </c>
      <c r="L56" s="53"/>
      <c r="M56" s="53" t="s">
        <v>204</v>
      </c>
      <c r="N56" s="53"/>
      <c r="O56" s="103" t="s">
        <v>1350</v>
      </c>
      <c r="P56" s="97" t="s">
        <v>1301</v>
      </c>
      <c r="Q56" s="53" t="s">
        <v>206</v>
      </c>
      <c r="R56" s="53" t="s">
        <v>1298</v>
      </c>
      <c r="S56" s="53"/>
      <c r="T56" s="48" t="s">
        <v>1295</v>
      </c>
      <c r="U56" s="41" t="s">
        <v>1591</v>
      </c>
      <c r="V56" s="41" t="s">
        <v>1786</v>
      </c>
    </row>
    <row r="57" spans="1:22" ht="22.5">
      <c r="A57" s="92">
        <v>57</v>
      </c>
      <c r="B57" s="48" t="s">
        <v>1201</v>
      </c>
      <c r="C57" s="56" t="s">
        <v>915</v>
      </c>
      <c r="D57" s="40" t="s">
        <v>946</v>
      </c>
      <c r="E57" s="40" t="s">
        <v>737</v>
      </c>
      <c r="F57" s="49" t="s">
        <v>912</v>
      </c>
      <c r="G57" s="49" t="s">
        <v>913</v>
      </c>
      <c r="H57" s="50" t="s">
        <v>67</v>
      </c>
      <c r="I57" s="51" t="s">
        <v>68</v>
      </c>
      <c r="J57" s="52" t="s">
        <v>961</v>
      </c>
      <c r="K57" s="53" t="s">
        <v>208</v>
      </c>
      <c r="L57" s="53"/>
      <c r="M57" s="53" t="s">
        <v>204</v>
      </c>
      <c r="N57" s="53"/>
      <c r="O57" s="103" t="s">
        <v>1350</v>
      </c>
      <c r="P57" s="97" t="s">
        <v>1301</v>
      </c>
      <c r="Q57" s="53" t="s">
        <v>206</v>
      </c>
      <c r="R57" s="53" t="s">
        <v>1298</v>
      </c>
      <c r="S57" s="53"/>
      <c r="T57" s="48" t="s">
        <v>1295</v>
      </c>
      <c r="U57" s="41" t="s">
        <v>1591</v>
      </c>
      <c r="V57" s="41" t="s">
        <v>1786</v>
      </c>
    </row>
    <row r="58" spans="1:22" ht="56.25">
      <c r="A58" s="92">
        <v>58</v>
      </c>
      <c r="B58" s="48" t="s">
        <v>1698</v>
      </c>
      <c r="C58" s="56" t="s">
        <v>915</v>
      </c>
      <c r="D58" s="40" t="s">
        <v>946</v>
      </c>
      <c r="E58" s="40" t="s">
        <v>737</v>
      </c>
      <c r="F58" s="49" t="s">
        <v>1360</v>
      </c>
      <c r="G58" s="49" t="s">
        <v>1361</v>
      </c>
      <c r="H58" s="50" t="s">
        <v>1781</v>
      </c>
      <c r="I58" s="51" t="s">
        <v>1782</v>
      </c>
      <c r="J58" s="52" t="s">
        <v>961</v>
      </c>
      <c r="K58" s="53" t="s">
        <v>208</v>
      </c>
      <c r="L58" s="53"/>
      <c r="M58" s="53" t="s">
        <v>204</v>
      </c>
      <c r="N58" s="53"/>
      <c r="O58" s="103" t="s">
        <v>1350</v>
      </c>
      <c r="P58" s="97" t="s">
        <v>1301</v>
      </c>
      <c r="Q58" s="53" t="s">
        <v>206</v>
      </c>
      <c r="R58" s="53" t="s">
        <v>1298</v>
      </c>
      <c r="S58" s="53"/>
      <c r="T58" s="48" t="s">
        <v>1295</v>
      </c>
      <c r="V58" s="41" t="s">
        <v>1786</v>
      </c>
    </row>
    <row r="59" spans="1:22" ht="22.5">
      <c r="A59" s="92">
        <v>59</v>
      </c>
      <c r="B59" s="48" t="s">
        <v>1698</v>
      </c>
      <c r="C59" s="56" t="s">
        <v>915</v>
      </c>
      <c r="D59" s="40" t="s">
        <v>946</v>
      </c>
      <c r="E59" s="40" t="s">
        <v>737</v>
      </c>
      <c r="F59" s="49" t="s">
        <v>912</v>
      </c>
      <c r="G59" s="49" t="s">
        <v>1361</v>
      </c>
      <c r="H59" s="50" t="s">
        <v>1783</v>
      </c>
      <c r="I59" s="51" t="s">
        <v>1784</v>
      </c>
      <c r="J59" s="52" t="s">
        <v>961</v>
      </c>
      <c r="K59" s="53" t="s">
        <v>208</v>
      </c>
      <c r="L59" s="53"/>
      <c r="M59" s="53" t="s">
        <v>204</v>
      </c>
      <c r="N59" s="53"/>
      <c r="O59" s="103" t="s">
        <v>1352</v>
      </c>
      <c r="P59" s="97" t="s">
        <v>1301</v>
      </c>
      <c r="Q59" s="53" t="s">
        <v>206</v>
      </c>
      <c r="R59" s="53" t="s">
        <v>1298</v>
      </c>
      <c r="S59" s="53"/>
      <c r="T59" s="48" t="s">
        <v>1295</v>
      </c>
      <c r="U59" s="41" t="s">
        <v>1591</v>
      </c>
      <c r="V59" s="41" t="s">
        <v>1786</v>
      </c>
    </row>
    <row r="60" spans="1:22" ht="33.75">
      <c r="A60" s="92">
        <v>60</v>
      </c>
      <c r="B60" s="48" t="s">
        <v>1292</v>
      </c>
      <c r="C60" s="56" t="s">
        <v>915</v>
      </c>
      <c r="D60" s="40" t="s">
        <v>946</v>
      </c>
      <c r="E60" s="40" t="s">
        <v>737</v>
      </c>
      <c r="F60" s="49" t="s">
        <v>912</v>
      </c>
      <c r="G60" s="49" t="s">
        <v>913</v>
      </c>
      <c r="H60" s="50" t="s">
        <v>1536</v>
      </c>
      <c r="I60" s="51" t="s">
        <v>1537</v>
      </c>
      <c r="J60" s="52" t="s">
        <v>961</v>
      </c>
      <c r="K60" s="53" t="s">
        <v>208</v>
      </c>
      <c r="L60" s="53"/>
      <c r="M60" s="53" t="s">
        <v>204</v>
      </c>
      <c r="N60" s="53"/>
      <c r="O60" s="103" t="s">
        <v>1350</v>
      </c>
      <c r="P60" s="97" t="s">
        <v>1301</v>
      </c>
      <c r="Q60" s="53" t="s">
        <v>212</v>
      </c>
      <c r="R60" s="53" t="s">
        <v>1298</v>
      </c>
      <c r="S60" s="53"/>
      <c r="T60" s="48" t="s">
        <v>1295</v>
      </c>
      <c r="U60" s="41" t="s">
        <v>1591</v>
      </c>
      <c r="V60" s="41" t="s">
        <v>1786</v>
      </c>
    </row>
    <row r="61" spans="1:20" ht="22.5">
      <c r="A61" s="92">
        <v>61</v>
      </c>
      <c r="B61" s="48" t="s">
        <v>1589</v>
      </c>
      <c r="C61" s="56" t="s">
        <v>915</v>
      </c>
      <c r="D61" s="40" t="s">
        <v>946</v>
      </c>
      <c r="E61" s="40" t="s">
        <v>737</v>
      </c>
      <c r="F61" s="49" t="s">
        <v>912</v>
      </c>
      <c r="G61" s="49" t="s">
        <v>1361</v>
      </c>
      <c r="H61" s="50" t="s">
        <v>1581</v>
      </c>
      <c r="I61" s="51" t="s">
        <v>1582</v>
      </c>
      <c r="J61" s="52"/>
      <c r="K61" s="53"/>
      <c r="L61" s="53"/>
      <c r="M61" s="53"/>
      <c r="N61" s="53"/>
      <c r="O61" s="103" t="s">
        <v>1350</v>
      </c>
      <c r="P61" s="97" t="s">
        <v>1301</v>
      </c>
      <c r="Q61" s="53"/>
      <c r="R61" s="53"/>
      <c r="S61" s="53"/>
      <c r="T61" s="48" t="s">
        <v>1295</v>
      </c>
    </row>
    <row r="62" spans="1:20" ht="33.75">
      <c r="A62" s="92">
        <v>62</v>
      </c>
      <c r="B62" s="48" t="s">
        <v>1218</v>
      </c>
      <c r="C62" s="56" t="s">
        <v>915</v>
      </c>
      <c r="D62" s="40" t="s">
        <v>946</v>
      </c>
      <c r="E62" s="40" t="s">
        <v>737</v>
      </c>
      <c r="F62" s="49" t="s">
        <v>912</v>
      </c>
      <c r="G62" s="49" t="s">
        <v>1361</v>
      </c>
      <c r="H62" s="50" t="s">
        <v>119</v>
      </c>
      <c r="I62" s="51" t="s">
        <v>120</v>
      </c>
      <c r="J62" s="52"/>
      <c r="K62" s="53"/>
      <c r="L62" s="53"/>
      <c r="M62" s="53"/>
      <c r="N62" s="53"/>
      <c r="O62" s="103" t="s">
        <v>1350</v>
      </c>
      <c r="P62" s="97" t="s">
        <v>1301</v>
      </c>
      <c r="Q62" s="53"/>
      <c r="R62" s="53"/>
      <c r="S62" s="53"/>
      <c r="T62" s="48" t="s">
        <v>1295</v>
      </c>
    </row>
    <row r="63" spans="1:22" ht="33.75">
      <c r="A63" s="92">
        <v>63</v>
      </c>
      <c r="B63" s="48" t="s">
        <v>190</v>
      </c>
      <c r="C63" s="56" t="s">
        <v>915</v>
      </c>
      <c r="D63" s="40">
        <v>2</v>
      </c>
      <c r="E63" s="40" t="s">
        <v>914</v>
      </c>
      <c r="F63" s="49" t="s">
        <v>466</v>
      </c>
      <c r="G63" s="49" t="s">
        <v>467</v>
      </c>
      <c r="H63" s="50" t="s">
        <v>504</v>
      </c>
      <c r="I63" s="51" t="s">
        <v>511</v>
      </c>
      <c r="J63" s="52" t="s">
        <v>962</v>
      </c>
      <c r="K63" s="53" t="s">
        <v>211</v>
      </c>
      <c r="L63" s="53"/>
      <c r="M63" s="53" t="s">
        <v>204</v>
      </c>
      <c r="N63" s="53"/>
      <c r="O63" s="103" t="s">
        <v>1352</v>
      </c>
      <c r="P63" s="97" t="s">
        <v>1301</v>
      </c>
      <c r="Q63" s="53" t="s">
        <v>212</v>
      </c>
      <c r="R63" s="53" t="s">
        <v>1298</v>
      </c>
      <c r="S63" s="53"/>
      <c r="T63" s="48" t="s">
        <v>1295</v>
      </c>
      <c r="U63" s="41" t="s">
        <v>1591</v>
      </c>
      <c r="V63" s="41" t="s">
        <v>1786</v>
      </c>
    </row>
    <row r="64" spans="1:20" ht="67.5">
      <c r="A64" s="92">
        <v>64</v>
      </c>
      <c r="B64" s="48" t="s">
        <v>1698</v>
      </c>
      <c r="C64" s="56" t="s">
        <v>915</v>
      </c>
      <c r="D64" s="40" t="s">
        <v>946</v>
      </c>
      <c r="E64" s="40" t="s">
        <v>914</v>
      </c>
      <c r="F64" s="49" t="s">
        <v>912</v>
      </c>
      <c r="G64" s="49" t="s">
        <v>1361</v>
      </c>
      <c r="H64" s="50" t="s">
        <v>1785</v>
      </c>
      <c r="I64" s="51" t="s">
        <v>333</v>
      </c>
      <c r="J64" s="52"/>
      <c r="K64" s="53"/>
      <c r="L64" s="53"/>
      <c r="M64" s="53"/>
      <c r="N64" s="53"/>
      <c r="O64" s="103" t="s">
        <v>1350</v>
      </c>
      <c r="P64" s="97" t="s">
        <v>1301</v>
      </c>
      <c r="Q64" s="53"/>
      <c r="R64" s="53"/>
      <c r="S64" s="53"/>
      <c r="T64" s="48" t="s">
        <v>1295</v>
      </c>
    </row>
    <row r="65" spans="1:22" ht="22.5">
      <c r="A65" s="92">
        <v>65</v>
      </c>
      <c r="B65" s="48" t="s">
        <v>2054</v>
      </c>
      <c r="C65" s="56" t="s">
        <v>915</v>
      </c>
      <c r="D65" s="40" t="s">
        <v>946</v>
      </c>
      <c r="E65" s="40" t="s">
        <v>914</v>
      </c>
      <c r="F65" s="49" t="s">
        <v>1360</v>
      </c>
      <c r="G65" s="49" t="s">
        <v>1361</v>
      </c>
      <c r="H65" s="50" t="s">
        <v>1169</v>
      </c>
      <c r="I65" s="51" t="s">
        <v>1170</v>
      </c>
      <c r="J65" s="52"/>
      <c r="K65" s="53"/>
      <c r="L65" s="53"/>
      <c r="M65" s="53"/>
      <c r="N65" s="53"/>
      <c r="O65" s="103" t="s">
        <v>1350</v>
      </c>
      <c r="P65" s="97" t="s">
        <v>1301</v>
      </c>
      <c r="Q65" s="53"/>
      <c r="R65" s="53"/>
      <c r="S65" s="53"/>
      <c r="T65" s="48" t="s">
        <v>1295</v>
      </c>
      <c r="V65" s="41"/>
    </row>
    <row r="66" spans="1:22" ht="22.5">
      <c r="A66" s="92">
        <v>66</v>
      </c>
      <c r="B66" s="48" t="s">
        <v>76</v>
      </c>
      <c r="C66" s="56" t="s">
        <v>915</v>
      </c>
      <c r="D66" s="40" t="s">
        <v>946</v>
      </c>
      <c r="E66" s="40" t="s">
        <v>1904</v>
      </c>
      <c r="F66" s="49" t="s">
        <v>1360</v>
      </c>
      <c r="G66" s="49" t="s">
        <v>1361</v>
      </c>
      <c r="H66" s="50" t="s">
        <v>1256</v>
      </c>
      <c r="I66" s="51" t="s">
        <v>1257</v>
      </c>
      <c r="J66" s="52"/>
      <c r="K66" s="53"/>
      <c r="L66" s="53"/>
      <c r="M66" s="53"/>
      <c r="N66" s="53"/>
      <c r="O66" s="103" t="s">
        <v>1350</v>
      </c>
      <c r="P66" s="97" t="s">
        <v>1301</v>
      </c>
      <c r="Q66" s="53"/>
      <c r="R66" s="53"/>
      <c r="S66" s="53"/>
      <c r="T66" s="48" t="s">
        <v>1295</v>
      </c>
      <c r="V66" s="41"/>
    </row>
    <row r="67" spans="1:22" ht="33.75">
      <c r="A67" s="92">
        <v>67</v>
      </c>
      <c r="B67" s="48" t="s">
        <v>76</v>
      </c>
      <c r="C67" s="56" t="s">
        <v>915</v>
      </c>
      <c r="D67" s="40" t="s">
        <v>946</v>
      </c>
      <c r="E67" s="40" t="s">
        <v>1904</v>
      </c>
      <c r="F67" s="49" t="s">
        <v>1360</v>
      </c>
      <c r="G67" s="49" t="s">
        <v>1361</v>
      </c>
      <c r="H67" s="50" t="s">
        <v>1258</v>
      </c>
      <c r="I67" s="51" t="s">
        <v>1155</v>
      </c>
      <c r="J67" s="52"/>
      <c r="K67" s="53"/>
      <c r="L67" s="53"/>
      <c r="M67" s="53"/>
      <c r="N67" s="53"/>
      <c r="O67" s="103" t="s">
        <v>1350</v>
      </c>
      <c r="P67" s="97" t="s">
        <v>1301</v>
      </c>
      <c r="Q67" s="53"/>
      <c r="R67" s="53"/>
      <c r="S67" s="53"/>
      <c r="T67" s="48" t="s">
        <v>1295</v>
      </c>
      <c r="V67" s="41"/>
    </row>
    <row r="68" spans="1:22" ht="22.5">
      <c r="A68" s="92">
        <v>68</v>
      </c>
      <c r="B68" s="48" t="s">
        <v>190</v>
      </c>
      <c r="C68" s="56" t="s">
        <v>1362</v>
      </c>
      <c r="D68" s="40">
        <v>2</v>
      </c>
      <c r="E68" s="40" t="s">
        <v>907</v>
      </c>
      <c r="F68" s="49" t="s">
        <v>466</v>
      </c>
      <c r="G68" s="49" t="s">
        <v>467</v>
      </c>
      <c r="H68" s="50" t="s">
        <v>1153</v>
      </c>
      <c r="I68" s="51" t="s">
        <v>512</v>
      </c>
      <c r="J68" s="52" t="s">
        <v>961</v>
      </c>
      <c r="K68" s="53" t="s">
        <v>208</v>
      </c>
      <c r="L68" s="53"/>
      <c r="M68" s="53" t="s">
        <v>204</v>
      </c>
      <c r="N68" s="53"/>
      <c r="O68" s="53" t="s">
        <v>1352</v>
      </c>
      <c r="P68" s="53" t="s">
        <v>1302</v>
      </c>
      <c r="Q68" s="53" t="s">
        <v>212</v>
      </c>
      <c r="R68" s="53" t="s">
        <v>1298</v>
      </c>
      <c r="S68" s="53"/>
      <c r="T68" s="48" t="s">
        <v>1295</v>
      </c>
      <c r="U68" s="41" t="s">
        <v>1591</v>
      </c>
      <c r="V68" s="41" t="s">
        <v>1786</v>
      </c>
    </row>
    <row r="69" spans="1:22" ht="22.5">
      <c r="A69" s="92">
        <v>69</v>
      </c>
      <c r="B69" s="48" t="s">
        <v>190</v>
      </c>
      <c r="C69" s="56" t="s">
        <v>616</v>
      </c>
      <c r="D69" s="40">
        <v>2</v>
      </c>
      <c r="E69" s="40" t="s">
        <v>984</v>
      </c>
      <c r="F69" s="49" t="s">
        <v>466</v>
      </c>
      <c r="G69" s="49" t="s">
        <v>467</v>
      </c>
      <c r="H69" s="50" t="s">
        <v>513</v>
      </c>
      <c r="I69" s="51" t="s">
        <v>514</v>
      </c>
      <c r="J69" s="52" t="s">
        <v>962</v>
      </c>
      <c r="K69" s="53" t="s">
        <v>213</v>
      </c>
      <c r="L69" s="53"/>
      <c r="M69" s="53" t="s">
        <v>204</v>
      </c>
      <c r="N69" s="53"/>
      <c r="O69" s="53" t="s">
        <v>1352</v>
      </c>
      <c r="P69" s="53" t="s">
        <v>1953</v>
      </c>
      <c r="Q69" s="53" t="s">
        <v>212</v>
      </c>
      <c r="R69" s="53" t="s">
        <v>1298</v>
      </c>
      <c r="S69" s="53"/>
      <c r="T69" s="48" t="s">
        <v>1295</v>
      </c>
      <c r="U69" s="41" t="s">
        <v>1591</v>
      </c>
      <c r="V69" s="41" t="s">
        <v>1786</v>
      </c>
    </row>
    <row r="70" spans="1:22" ht="22.5">
      <c r="A70" s="92">
        <v>70</v>
      </c>
      <c r="B70" s="48" t="s">
        <v>190</v>
      </c>
      <c r="C70" s="56" t="s">
        <v>515</v>
      </c>
      <c r="D70" s="40">
        <v>2</v>
      </c>
      <c r="E70" s="40" t="s">
        <v>978</v>
      </c>
      <c r="F70" s="49" t="s">
        <v>466</v>
      </c>
      <c r="G70" s="49" t="s">
        <v>467</v>
      </c>
      <c r="H70" s="50" t="s">
        <v>516</v>
      </c>
      <c r="I70" s="51" t="s">
        <v>517</v>
      </c>
      <c r="J70" s="52" t="s">
        <v>961</v>
      </c>
      <c r="K70" s="53" t="s">
        <v>208</v>
      </c>
      <c r="L70" s="53"/>
      <c r="M70" s="53" t="s">
        <v>204</v>
      </c>
      <c r="N70" s="53"/>
      <c r="O70" s="134" t="s">
        <v>1352</v>
      </c>
      <c r="P70" s="53" t="s">
        <v>1304</v>
      </c>
      <c r="Q70" s="53" t="s">
        <v>212</v>
      </c>
      <c r="R70" s="53" t="s">
        <v>1298</v>
      </c>
      <c r="S70" s="53"/>
      <c r="T70" s="48" t="s">
        <v>1295</v>
      </c>
      <c r="U70" s="41" t="s">
        <v>1591</v>
      </c>
      <c r="V70" s="41" t="s">
        <v>1786</v>
      </c>
    </row>
    <row r="71" spans="1:22" ht="90">
      <c r="A71" s="92">
        <v>71</v>
      </c>
      <c r="B71" s="48" t="s">
        <v>1136</v>
      </c>
      <c r="C71" s="56" t="s">
        <v>971</v>
      </c>
      <c r="D71" s="40" t="s">
        <v>946</v>
      </c>
      <c r="E71" s="40" t="s">
        <v>733</v>
      </c>
      <c r="F71" s="49" t="s">
        <v>1360</v>
      </c>
      <c r="G71" s="49" t="s">
        <v>1361</v>
      </c>
      <c r="H71" s="50" t="s">
        <v>1743</v>
      </c>
      <c r="I71" s="51" t="s">
        <v>1744</v>
      </c>
      <c r="J71" s="52"/>
      <c r="K71" s="53"/>
      <c r="L71" s="53"/>
      <c r="M71" s="53"/>
      <c r="N71" s="53"/>
      <c r="O71" s="134" t="s">
        <v>1294</v>
      </c>
      <c r="P71" s="53" t="s">
        <v>1304</v>
      </c>
      <c r="Q71" s="53"/>
      <c r="R71" s="53"/>
      <c r="S71" s="53"/>
      <c r="T71" s="48" t="s">
        <v>1295</v>
      </c>
      <c r="V71" s="41"/>
    </row>
    <row r="72" spans="1:22" ht="33.75">
      <c r="A72" s="92">
        <v>72</v>
      </c>
      <c r="B72" s="48" t="s">
        <v>76</v>
      </c>
      <c r="C72" s="56" t="s">
        <v>971</v>
      </c>
      <c r="D72" s="40" t="s">
        <v>946</v>
      </c>
      <c r="E72" s="40" t="s">
        <v>733</v>
      </c>
      <c r="F72" s="49" t="s">
        <v>912</v>
      </c>
      <c r="G72" s="49" t="s">
        <v>1361</v>
      </c>
      <c r="H72" s="50" t="s">
        <v>1156</v>
      </c>
      <c r="I72" s="51" t="s">
        <v>1157</v>
      </c>
      <c r="J72" s="52"/>
      <c r="K72" s="53"/>
      <c r="L72" s="53"/>
      <c r="M72" s="53"/>
      <c r="N72" s="53"/>
      <c r="O72" s="134" t="s">
        <v>1294</v>
      </c>
      <c r="P72" s="53" t="s">
        <v>1304</v>
      </c>
      <c r="Q72" s="53"/>
      <c r="R72" s="53"/>
      <c r="S72" s="53"/>
      <c r="T72" s="48" t="s">
        <v>1295</v>
      </c>
      <c r="U72" s="41" t="s">
        <v>1591</v>
      </c>
      <c r="V72" s="41"/>
    </row>
    <row r="73" spans="1:22" ht="56.25">
      <c r="A73" s="92">
        <v>73</v>
      </c>
      <c r="B73" s="48" t="s">
        <v>1878</v>
      </c>
      <c r="C73" s="56" t="s">
        <v>971</v>
      </c>
      <c r="D73" s="40" t="s">
        <v>946</v>
      </c>
      <c r="E73" s="40" t="s">
        <v>733</v>
      </c>
      <c r="F73" s="49" t="s">
        <v>912</v>
      </c>
      <c r="G73" s="49" t="s">
        <v>1871</v>
      </c>
      <c r="H73" s="50" t="s">
        <v>1872</v>
      </c>
      <c r="I73" s="51" t="s">
        <v>1873</v>
      </c>
      <c r="J73" s="52"/>
      <c r="K73" s="53"/>
      <c r="L73" s="53"/>
      <c r="M73" s="53"/>
      <c r="N73" s="53"/>
      <c r="O73" s="134" t="s">
        <v>1294</v>
      </c>
      <c r="P73" s="53" t="s">
        <v>1304</v>
      </c>
      <c r="Q73" s="53"/>
      <c r="R73" s="53"/>
      <c r="S73" s="53"/>
      <c r="T73" s="48" t="s">
        <v>1295</v>
      </c>
      <c r="V73" s="41"/>
    </row>
    <row r="74" spans="1:22" ht="22.5">
      <c r="A74" s="92">
        <v>74</v>
      </c>
      <c r="B74" s="48" t="s">
        <v>1589</v>
      </c>
      <c r="C74" s="56" t="s">
        <v>971</v>
      </c>
      <c r="D74" s="40" t="s">
        <v>946</v>
      </c>
      <c r="E74" s="40" t="s">
        <v>733</v>
      </c>
      <c r="F74" s="49" t="s">
        <v>1360</v>
      </c>
      <c r="G74" s="49" t="s">
        <v>1361</v>
      </c>
      <c r="H74" s="50" t="s">
        <v>1583</v>
      </c>
      <c r="I74" s="51" t="s">
        <v>1584</v>
      </c>
      <c r="J74" s="52"/>
      <c r="K74" s="53"/>
      <c r="L74" s="53"/>
      <c r="M74" s="53"/>
      <c r="N74" s="53"/>
      <c r="O74" s="134" t="s">
        <v>1294</v>
      </c>
      <c r="P74" s="53" t="s">
        <v>1304</v>
      </c>
      <c r="Q74" s="53"/>
      <c r="R74" s="53"/>
      <c r="S74" s="53"/>
      <c r="T74" s="48" t="s">
        <v>1295</v>
      </c>
      <c r="V74" s="41"/>
    </row>
    <row r="75" spans="1:23" ht="33.75">
      <c r="A75" s="92">
        <v>75</v>
      </c>
      <c r="B75" s="48" t="s">
        <v>2219</v>
      </c>
      <c r="C75" s="56" t="s">
        <v>971</v>
      </c>
      <c r="D75" s="40" t="s">
        <v>946</v>
      </c>
      <c r="E75" s="40" t="s">
        <v>733</v>
      </c>
      <c r="F75" s="49" t="s">
        <v>912</v>
      </c>
      <c r="G75" s="49" t="s">
        <v>913</v>
      </c>
      <c r="H75" s="50" t="s">
        <v>1091</v>
      </c>
      <c r="I75" s="51" t="s">
        <v>1092</v>
      </c>
      <c r="J75" s="52"/>
      <c r="K75" s="53"/>
      <c r="L75" s="53"/>
      <c r="M75" s="53"/>
      <c r="N75" s="53"/>
      <c r="O75" s="134" t="s">
        <v>1294</v>
      </c>
      <c r="P75" s="53" t="s">
        <v>1304</v>
      </c>
      <c r="Q75" s="53"/>
      <c r="R75" s="53"/>
      <c r="S75" s="53"/>
      <c r="T75" s="48" t="s">
        <v>1295</v>
      </c>
      <c r="V75" s="41"/>
      <c r="W75" s="41" t="s">
        <v>534</v>
      </c>
    </row>
    <row r="76" spans="1:22" ht="56.25">
      <c r="A76" s="92">
        <v>76</v>
      </c>
      <c r="B76" s="48" t="s">
        <v>1218</v>
      </c>
      <c r="C76" s="56" t="s">
        <v>971</v>
      </c>
      <c r="D76" s="40" t="s">
        <v>946</v>
      </c>
      <c r="E76" s="40" t="s">
        <v>733</v>
      </c>
      <c r="F76" s="49" t="s">
        <v>1360</v>
      </c>
      <c r="G76" s="49" t="s">
        <v>1361</v>
      </c>
      <c r="H76" s="50" t="s">
        <v>121</v>
      </c>
      <c r="I76" s="51" t="s">
        <v>122</v>
      </c>
      <c r="J76" s="52"/>
      <c r="K76" s="53"/>
      <c r="L76" s="53"/>
      <c r="M76" s="53"/>
      <c r="N76" s="53"/>
      <c r="O76" s="134" t="s">
        <v>1294</v>
      </c>
      <c r="P76" s="53" t="s">
        <v>1304</v>
      </c>
      <c r="Q76" s="53"/>
      <c r="R76" s="53"/>
      <c r="S76" s="53"/>
      <c r="T76" s="48" t="s">
        <v>1295</v>
      </c>
      <c r="V76" s="41"/>
    </row>
    <row r="77" spans="1:22" ht="45">
      <c r="A77" s="92">
        <v>77</v>
      </c>
      <c r="B77" s="48" t="s">
        <v>1218</v>
      </c>
      <c r="C77" s="56" t="s">
        <v>971</v>
      </c>
      <c r="D77" s="40" t="s">
        <v>946</v>
      </c>
      <c r="E77" s="40" t="s">
        <v>733</v>
      </c>
      <c r="F77" s="49" t="s">
        <v>1360</v>
      </c>
      <c r="G77" s="49" t="s">
        <v>1361</v>
      </c>
      <c r="H77" s="50" t="s">
        <v>123</v>
      </c>
      <c r="I77" s="51" t="s">
        <v>124</v>
      </c>
      <c r="J77" s="52"/>
      <c r="K77" s="53"/>
      <c r="L77" s="53"/>
      <c r="M77" s="53"/>
      <c r="N77" s="53"/>
      <c r="O77" s="134" t="s">
        <v>1294</v>
      </c>
      <c r="P77" s="53" t="s">
        <v>1304</v>
      </c>
      <c r="Q77" s="53"/>
      <c r="R77" s="53"/>
      <c r="S77" s="53"/>
      <c r="T77" s="48" t="s">
        <v>1295</v>
      </c>
      <c r="V77" s="41"/>
    </row>
    <row r="78" spans="1:22" ht="45">
      <c r="A78" s="92">
        <v>78</v>
      </c>
      <c r="B78" s="48" t="s">
        <v>76</v>
      </c>
      <c r="C78" s="56" t="s">
        <v>971</v>
      </c>
      <c r="D78" s="40" t="s">
        <v>946</v>
      </c>
      <c r="E78" s="40" t="s">
        <v>739</v>
      </c>
      <c r="F78" s="49" t="s">
        <v>1360</v>
      </c>
      <c r="G78" s="49" t="s">
        <v>1361</v>
      </c>
      <c r="H78" s="50" t="s">
        <v>1158</v>
      </c>
      <c r="I78" s="51" t="s">
        <v>1159</v>
      </c>
      <c r="J78" s="52"/>
      <c r="K78" s="53"/>
      <c r="L78" s="53"/>
      <c r="M78" s="53"/>
      <c r="N78" s="53"/>
      <c r="O78" s="134" t="s">
        <v>1294</v>
      </c>
      <c r="P78" s="53" t="s">
        <v>1304</v>
      </c>
      <c r="Q78" s="53"/>
      <c r="R78" s="53"/>
      <c r="S78" s="53"/>
      <c r="T78" s="48" t="s">
        <v>1295</v>
      </c>
      <c r="V78" s="41"/>
    </row>
    <row r="79" spans="1:22" ht="56.25">
      <c r="A79" s="92">
        <v>79</v>
      </c>
      <c r="B79" s="48" t="s">
        <v>1698</v>
      </c>
      <c r="C79" s="56" t="s">
        <v>971</v>
      </c>
      <c r="D79" s="40" t="s">
        <v>946</v>
      </c>
      <c r="E79" s="40" t="s">
        <v>739</v>
      </c>
      <c r="F79" s="49" t="s">
        <v>1360</v>
      </c>
      <c r="G79" s="49" t="s">
        <v>1361</v>
      </c>
      <c r="H79" s="50" t="s">
        <v>334</v>
      </c>
      <c r="I79" s="51" t="s">
        <v>335</v>
      </c>
      <c r="J79" s="52"/>
      <c r="K79" s="53"/>
      <c r="L79" s="53"/>
      <c r="M79" s="53"/>
      <c r="N79" s="53"/>
      <c r="O79" s="134" t="s">
        <v>1294</v>
      </c>
      <c r="P79" s="53" t="s">
        <v>1304</v>
      </c>
      <c r="Q79" s="53"/>
      <c r="R79" s="53"/>
      <c r="S79" s="53"/>
      <c r="T79" s="48" t="s">
        <v>1295</v>
      </c>
      <c r="V79" s="41"/>
    </row>
    <row r="80" spans="1:22" ht="67.5">
      <c r="A80" s="92">
        <v>80</v>
      </c>
      <c r="B80" s="48" t="s">
        <v>1047</v>
      </c>
      <c r="C80" s="56" t="s">
        <v>971</v>
      </c>
      <c r="D80" s="40" t="s">
        <v>946</v>
      </c>
      <c r="E80" s="40" t="s">
        <v>739</v>
      </c>
      <c r="F80" s="49" t="s">
        <v>1360</v>
      </c>
      <c r="G80" s="49" t="s">
        <v>913</v>
      </c>
      <c r="H80" s="50" t="s">
        <v>2247</v>
      </c>
      <c r="I80" s="51" t="s">
        <v>1532</v>
      </c>
      <c r="J80" s="52"/>
      <c r="K80" s="53"/>
      <c r="L80" s="53"/>
      <c r="M80" s="53"/>
      <c r="N80" s="53"/>
      <c r="O80" s="134" t="s">
        <v>1294</v>
      </c>
      <c r="P80" s="53" t="s">
        <v>1304</v>
      </c>
      <c r="Q80" s="53"/>
      <c r="R80" s="53"/>
      <c r="S80" s="53"/>
      <c r="T80" s="48" t="s">
        <v>1295</v>
      </c>
      <c r="V80" s="41"/>
    </row>
    <row r="81" spans="1:20" ht="45">
      <c r="A81" s="92">
        <v>81</v>
      </c>
      <c r="B81" s="48" t="s">
        <v>2219</v>
      </c>
      <c r="C81" s="56" t="s">
        <v>971</v>
      </c>
      <c r="D81" s="40" t="s">
        <v>946</v>
      </c>
      <c r="E81" s="40" t="s">
        <v>739</v>
      </c>
      <c r="F81" s="49" t="s">
        <v>1360</v>
      </c>
      <c r="G81" s="49" t="s">
        <v>913</v>
      </c>
      <c r="H81" s="50" t="s">
        <v>1089</v>
      </c>
      <c r="I81" s="51" t="s">
        <v>1090</v>
      </c>
      <c r="J81" s="52"/>
      <c r="K81" s="53"/>
      <c r="L81" s="53"/>
      <c r="M81" s="53"/>
      <c r="N81" s="53"/>
      <c r="O81" s="134" t="s">
        <v>1294</v>
      </c>
      <c r="P81" s="53" t="s">
        <v>1304</v>
      </c>
      <c r="Q81" s="53"/>
      <c r="R81" s="53"/>
      <c r="S81" s="53"/>
      <c r="T81" s="48" t="s">
        <v>1295</v>
      </c>
    </row>
    <row r="82" spans="1:23" ht="45">
      <c r="A82" s="92">
        <v>82</v>
      </c>
      <c r="B82" s="48" t="s">
        <v>200</v>
      </c>
      <c r="C82" s="56" t="s">
        <v>971</v>
      </c>
      <c r="D82" s="40" t="s">
        <v>946</v>
      </c>
      <c r="E82" s="40" t="s">
        <v>739</v>
      </c>
      <c r="F82" s="49" t="s">
        <v>1360</v>
      </c>
      <c r="G82" s="49" t="s">
        <v>913</v>
      </c>
      <c r="H82" s="50" t="s">
        <v>194</v>
      </c>
      <c r="I82" s="51" t="s">
        <v>195</v>
      </c>
      <c r="J82" s="52"/>
      <c r="K82" s="53"/>
      <c r="L82" s="53"/>
      <c r="M82" s="53"/>
      <c r="N82" s="53"/>
      <c r="O82" s="134" t="s">
        <v>1294</v>
      </c>
      <c r="P82" s="53" t="s">
        <v>1304</v>
      </c>
      <c r="Q82" s="53"/>
      <c r="R82" s="53"/>
      <c r="S82" s="53"/>
      <c r="T82" s="48" t="s">
        <v>1295</v>
      </c>
      <c r="W82" s="41" t="s">
        <v>2209</v>
      </c>
    </row>
    <row r="83" spans="1:23" ht="45">
      <c r="A83" s="92">
        <v>83</v>
      </c>
      <c r="B83" s="48" t="s">
        <v>200</v>
      </c>
      <c r="C83" s="56" t="s">
        <v>971</v>
      </c>
      <c r="D83" s="40" t="s">
        <v>946</v>
      </c>
      <c r="E83" s="40" t="s">
        <v>739</v>
      </c>
      <c r="F83" s="49" t="s">
        <v>1360</v>
      </c>
      <c r="G83" s="49" t="s">
        <v>913</v>
      </c>
      <c r="H83" s="50" t="s">
        <v>194</v>
      </c>
      <c r="I83" s="51" t="s">
        <v>195</v>
      </c>
      <c r="J83" s="52"/>
      <c r="K83" s="53"/>
      <c r="L83" s="53"/>
      <c r="M83" s="53"/>
      <c r="N83" s="53"/>
      <c r="O83" s="53" t="s">
        <v>1294</v>
      </c>
      <c r="P83" s="53" t="s">
        <v>1304</v>
      </c>
      <c r="Q83" s="53"/>
      <c r="R83" s="53"/>
      <c r="S83" s="53"/>
      <c r="T83" s="48" t="s">
        <v>1295</v>
      </c>
      <c r="W83" s="41" t="s">
        <v>2209</v>
      </c>
    </row>
    <row r="84" spans="1:20" ht="56.25">
      <c r="A84" s="92">
        <v>84</v>
      </c>
      <c r="B84" s="48" t="s">
        <v>615</v>
      </c>
      <c r="C84" s="56" t="s">
        <v>971</v>
      </c>
      <c r="D84" s="40" t="s">
        <v>946</v>
      </c>
      <c r="E84" s="40" t="s">
        <v>1010</v>
      </c>
      <c r="F84" s="49" t="s">
        <v>1360</v>
      </c>
      <c r="G84" s="49" t="s">
        <v>1361</v>
      </c>
      <c r="H84" s="50" t="s">
        <v>1226</v>
      </c>
      <c r="I84" s="51" t="s">
        <v>1227</v>
      </c>
      <c r="J84" s="52"/>
      <c r="K84" s="53"/>
      <c r="L84" s="53"/>
      <c r="M84" s="53"/>
      <c r="N84" s="53"/>
      <c r="O84" s="134" t="s">
        <v>1294</v>
      </c>
      <c r="P84" s="53" t="s">
        <v>1304</v>
      </c>
      <c r="Q84" s="53"/>
      <c r="R84" s="53"/>
      <c r="S84" s="53"/>
      <c r="T84" s="48" t="s">
        <v>1295</v>
      </c>
    </row>
    <row r="85" spans="1:23" ht="45">
      <c r="A85" s="92">
        <v>85</v>
      </c>
      <c r="B85" s="48" t="s">
        <v>1265</v>
      </c>
      <c r="C85" s="108" t="s">
        <v>971</v>
      </c>
      <c r="D85" s="40" t="s">
        <v>946</v>
      </c>
      <c r="E85" s="40" t="s">
        <v>336</v>
      </c>
      <c r="F85" s="49" t="s">
        <v>912</v>
      </c>
      <c r="G85" s="49" t="s">
        <v>913</v>
      </c>
      <c r="H85" s="50" t="s">
        <v>1616</v>
      </c>
      <c r="I85" s="51" t="s">
        <v>1260</v>
      </c>
      <c r="J85" s="52"/>
      <c r="K85" s="53"/>
      <c r="L85" s="53"/>
      <c r="M85" s="53"/>
      <c r="N85" s="53"/>
      <c r="O85" s="134" t="s">
        <v>1294</v>
      </c>
      <c r="P85" s="53" t="s">
        <v>1304</v>
      </c>
      <c r="Q85" s="53"/>
      <c r="R85" s="53"/>
      <c r="S85" s="53"/>
      <c r="T85" s="48" t="s">
        <v>1295</v>
      </c>
      <c r="W85" s="41" t="s">
        <v>2210</v>
      </c>
    </row>
    <row r="86" spans="1:20" ht="112.5">
      <c r="A86" s="92">
        <v>86</v>
      </c>
      <c r="B86" s="48" t="s">
        <v>76</v>
      </c>
      <c r="C86" s="56" t="s">
        <v>971</v>
      </c>
      <c r="D86" s="40" t="s">
        <v>946</v>
      </c>
      <c r="E86" s="40" t="s">
        <v>336</v>
      </c>
      <c r="F86" s="49" t="s">
        <v>1360</v>
      </c>
      <c r="G86" s="49" t="s">
        <v>1361</v>
      </c>
      <c r="H86" s="50" t="s">
        <v>1160</v>
      </c>
      <c r="I86" s="51" t="s">
        <v>1161</v>
      </c>
      <c r="J86" s="52"/>
      <c r="K86" s="53"/>
      <c r="L86" s="53"/>
      <c r="M86" s="53"/>
      <c r="N86" s="53"/>
      <c r="O86" s="134" t="s">
        <v>1294</v>
      </c>
      <c r="P86" s="53" t="s">
        <v>1304</v>
      </c>
      <c r="Q86" s="53"/>
      <c r="R86" s="53"/>
      <c r="S86" s="53"/>
      <c r="T86" s="48" t="s">
        <v>1295</v>
      </c>
    </row>
    <row r="87" spans="1:23" ht="56.25">
      <c r="A87" s="92">
        <v>87</v>
      </c>
      <c r="B87" s="48" t="s">
        <v>1698</v>
      </c>
      <c r="C87" s="56" t="s">
        <v>971</v>
      </c>
      <c r="D87" s="40" t="s">
        <v>946</v>
      </c>
      <c r="E87" s="40" t="s">
        <v>336</v>
      </c>
      <c r="F87" s="49" t="s">
        <v>912</v>
      </c>
      <c r="G87" s="49" t="s">
        <v>1361</v>
      </c>
      <c r="H87" s="50" t="s">
        <v>337</v>
      </c>
      <c r="I87" s="51" t="s">
        <v>338</v>
      </c>
      <c r="J87" s="52"/>
      <c r="K87" s="53"/>
      <c r="L87" s="53"/>
      <c r="M87" s="53"/>
      <c r="N87" s="53"/>
      <c r="O87" s="134" t="s">
        <v>1294</v>
      </c>
      <c r="P87" s="53" t="s">
        <v>1304</v>
      </c>
      <c r="Q87" s="53"/>
      <c r="R87" s="53"/>
      <c r="S87" s="53"/>
      <c r="T87" s="48" t="s">
        <v>1295</v>
      </c>
      <c r="W87" s="41" t="s">
        <v>2210</v>
      </c>
    </row>
    <row r="88" spans="1:20" ht="33.75">
      <c r="A88" s="92">
        <v>88</v>
      </c>
      <c r="B88" s="48" t="s">
        <v>396</v>
      </c>
      <c r="C88" s="56" t="s">
        <v>971</v>
      </c>
      <c r="D88" s="40" t="s">
        <v>946</v>
      </c>
      <c r="E88" s="40" t="s">
        <v>1891</v>
      </c>
      <c r="F88" s="49" t="s">
        <v>1360</v>
      </c>
      <c r="G88" s="49" t="s">
        <v>1361</v>
      </c>
      <c r="H88" s="50" t="s">
        <v>1892</v>
      </c>
      <c r="I88" s="51" t="s">
        <v>1893</v>
      </c>
      <c r="J88" s="52"/>
      <c r="K88" s="53"/>
      <c r="L88" s="53"/>
      <c r="M88" s="53"/>
      <c r="N88" s="53"/>
      <c r="O88" s="134" t="s">
        <v>1294</v>
      </c>
      <c r="P88" s="53" t="s">
        <v>1304</v>
      </c>
      <c r="Q88" s="53"/>
      <c r="R88" s="53"/>
      <c r="S88" s="53"/>
      <c r="T88" s="48" t="s">
        <v>1295</v>
      </c>
    </row>
    <row r="89" spans="1:22" ht="22.5">
      <c r="A89" s="92">
        <v>89</v>
      </c>
      <c r="B89" s="48" t="s">
        <v>969</v>
      </c>
      <c r="C89" s="56" t="s">
        <v>971</v>
      </c>
      <c r="D89" s="40" t="s">
        <v>946</v>
      </c>
      <c r="E89" s="40" t="s">
        <v>1891</v>
      </c>
      <c r="F89" s="49" t="s">
        <v>912</v>
      </c>
      <c r="G89" s="49"/>
      <c r="H89" s="50" t="s">
        <v>595</v>
      </c>
      <c r="I89" s="51" t="s">
        <v>596</v>
      </c>
      <c r="J89" s="52" t="s">
        <v>961</v>
      </c>
      <c r="K89" s="53" t="s">
        <v>208</v>
      </c>
      <c r="L89" s="53"/>
      <c r="M89" s="53" t="s">
        <v>204</v>
      </c>
      <c r="N89" s="53"/>
      <c r="O89" s="134" t="s">
        <v>1294</v>
      </c>
      <c r="P89" s="53" t="s">
        <v>1304</v>
      </c>
      <c r="Q89" s="53" t="s">
        <v>212</v>
      </c>
      <c r="R89" s="53" t="s">
        <v>1298</v>
      </c>
      <c r="S89" s="53"/>
      <c r="T89" s="48" t="s">
        <v>1295</v>
      </c>
      <c r="U89" s="41" t="s">
        <v>1591</v>
      </c>
      <c r="V89" s="128" t="s">
        <v>1786</v>
      </c>
    </row>
    <row r="90" spans="1:23" ht="22.5">
      <c r="A90" s="92">
        <v>90</v>
      </c>
      <c r="B90" s="48" t="s">
        <v>200</v>
      </c>
      <c r="C90" s="56" t="s">
        <v>971</v>
      </c>
      <c r="D90" s="40" t="s">
        <v>946</v>
      </c>
      <c r="E90" s="40" t="s">
        <v>1891</v>
      </c>
      <c r="F90" s="49" t="s">
        <v>912</v>
      </c>
      <c r="G90" s="49" t="s">
        <v>913</v>
      </c>
      <c r="H90" s="50" t="s">
        <v>196</v>
      </c>
      <c r="I90" s="51" t="s">
        <v>197</v>
      </c>
      <c r="J90" s="52"/>
      <c r="K90" s="53"/>
      <c r="L90" s="53"/>
      <c r="M90" s="53"/>
      <c r="N90" s="53"/>
      <c r="O90" s="134" t="s">
        <v>1294</v>
      </c>
      <c r="P90" s="53" t="s">
        <v>1304</v>
      </c>
      <c r="Q90" s="53"/>
      <c r="R90" s="53"/>
      <c r="S90" s="53"/>
      <c r="T90" s="48" t="s">
        <v>1295</v>
      </c>
      <c r="W90" s="41" t="s">
        <v>2211</v>
      </c>
    </row>
    <row r="91" spans="1:23" ht="22.5">
      <c r="A91" s="92">
        <v>91</v>
      </c>
      <c r="B91" s="48" t="s">
        <v>200</v>
      </c>
      <c r="C91" s="56" t="s">
        <v>971</v>
      </c>
      <c r="D91" s="40" t="s">
        <v>946</v>
      </c>
      <c r="E91" s="40" t="s">
        <v>1891</v>
      </c>
      <c r="F91" s="49" t="s">
        <v>912</v>
      </c>
      <c r="G91" s="49" t="s">
        <v>913</v>
      </c>
      <c r="H91" s="50" t="s">
        <v>196</v>
      </c>
      <c r="I91" s="51" t="s">
        <v>197</v>
      </c>
      <c r="J91" s="52"/>
      <c r="K91" s="53"/>
      <c r="L91" s="53"/>
      <c r="M91" s="53"/>
      <c r="N91" s="53"/>
      <c r="O91" s="53" t="s">
        <v>1294</v>
      </c>
      <c r="P91" s="53" t="s">
        <v>1304</v>
      </c>
      <c r="Q91" s="53"/>
      <c r="R91" s="53"/>
      <c r="S91" s="53"/>
      <c r="T91" s="48" t="s">
        <v>1295</v>
      </c>
      <c r="W91" s="41" t="s">
        <v>2211</v>
      </c>
    </row>
    <row r="92" spans="1:20" ht="22.5">
      <c r="A92" s="92">
        <v>92</v>
      </c>
      <c r="B92" s="48" t="s">
        <v>1292</v>
      </c>
      <c r="C92" s="56" t="s">
        <v>971</v>
      </c>
      <c r="D92" s="40" t="s">
        <v>946</v>
      </c>
      <c r="E92" s="40" t="s">
        <v>375</v>
      </c>
      <c r="F92" s="49" t="s">
        <v>1360</v>
      </c>
      <c r="G92" s="49" t="s">
        <v>1361</v>
      </c>
      <c r="H92" s="50" t="s">
        <v>853</v>
      </c>
      <c r="I92" s="51" t="s">
        <v>1535</v>
      </c>
      <c r="J92" s="52"/>
      <c r="K92" s="53"/>
      <c r="L92" s="53"/>
      <c r="M92" s="53"/>
      <c r="N92" s="53"/>
      <c r="O92" s="134" t="s">
        <v>1294</v>
      </c>
      <c r="P92" s="53" t="s">
        <v>1304</v>
      </c>
      <c r="Q92" s="53"/>
      <c r="R92" s="53"/>
      <c r="S92" s="53"/>
      <c r="T92" s="48" t="s">
        <v>1295</v>
      </c>
    </row>
    <row r="93" spans="1:21" ht="56.25">
      <c r="A93" s="92">
        <v>93</v>
      </c>
      <c r="B93" s="48" t="s">
        <v>1698</v>
      </c>
      <c r="C93" s="56" t="s">
        <v>971</v>
      </c>
      <c r="D93" s="40" t="s">
        <v>946</v>
      </c>
      <c r="E93" s="40" t="s">
        <v>378</v>
      </c>
      <c r="F93" s="49" t="s">
        <v>912</v>
      </c>
      <c r="G93" s="49" t="s">
        <v>1361</v>
      </c>
      <c r="H93" s="50" t="s">
        <v>339</v>
      </c>
      <c r="I93" s="51" t="s">
        <v>340</v>
      </c>
      <c r="J93" s="52"/>
      <c r="K93" s="53"/>
      <c r="L93" s="53"/>
      <c r="M93" s="53"/>
      <c r="N93" s="53"/>
      <c r="O93" s="134" t="s">
        <v>1294</v>
      </c>
      <c r="P93" s="53" t="s">
        <v>1304</v>
      </c>
      <c r="Q93" s="53"/>
      <c r="R93" s="53"/>
      <c r="S93" s="53"/>
      <c r="T93" s="48" t="s">
        <v>1295</v>
      </c>
      <c r="U93" s="41" t="s">
        <v>1591</v>
      </c>
    </row>
    <row r="94" spans="1:20" ht="33.75">
      <c r="A94" s="92">
        <v>94</v>
      </c>
      <c r="B94" s="48" t="s">
        <v>1698</v>
      </c>
      <c r="C94" s="56" t="s">
        <v>971</v>
      </c>
      <c r="D94" s="40" t="s">
        <v>946</v>
      </c>
      <c r="E94" s="40" t="s">
        <v>383</v>
      </c>
      <c r="F94" s="49" t="s">
        <v>1360</v>
      </c>
      <c r="G94" s="49" t="s">
        <v>1361</v>
      </c>
      <c r="H94" s="50" t="s">
        <v>341</v>
      </c>
      <c r="I94" s="51" t="s">
        <v>342</v>
      </c>
      <c r="J94" s="52"/>
      <c r="K94" s="53"/>
      <c r="L94" s="53"/>
      <c r="M94" s="53"/>
      <c r="N94" s="53"/>
      <c r="O94" s="134" t="s">
        <v>1294</v>
      </c>
      <c r="P94" s="53" t="s">
        <v>1304</v>
      </c>
      <c r="Q94" s="53"/>
      <c r="R94" s="53"/>
      <c r="S94" s="53"/>
      <c r="T94" s="48" t="s">
        <v>1295</v>
      </c>
    </row>
    <row r="95" spans="1:23" ht="78.75">
      <c r="A95" s="92">
        <v>95</v>
      </c>
      <c r="B95" s="48" t="s">
        <v>1698</v>
      </c>
      <c r="C95" s="56" t="s">
        <v>971</v>
      </c>
      <c r="D95" s="40" t="s">
        <v>946</v>
      </c>
      <c r="E95" s="40" t="s">
        <v>383</v>
      </c>
      <c r="F95" s="49" t="s">
        <v>1360</v>
      </c>
      <c r="G95" s="49" t="s">
        <v>1361</v>
      </c>
      <c r="H95" s="50" t="s">
        <v>343</v>
      </c>
      <c r="I95" s="51" t="s">
        <v>344</v>
      </c>
      <c r="J95" s="52"/>
      <c r="K95" s="53"/>
      <c r="L95" s="53"/>
      <c r="M95" s="53"/>
      <c r="N95" s="53"/>
      <c r="O95" s="134" t="s">
        <v>1294</v>
      </c>
      <c r="P95" s="53" t="s">
        <v>1304</v>
      </c>
      <c r="Q95" s="53"/>
      <c r="R95" s="53"/>
      <c r="S95" s="53"/>
      <c r="T95" s="48" t="s">
        <v>1295</v>
      </c>
      <c r="W95" s="41" t="s">
        <v>2214</v>
      </c>
    </row>
    <row r="96" spans="1:20" ht="22.5">
      <c r="A96" s="92">
        <v>96</v>
      </c>
      <c r="B96" s="48" t="s">
        <v>2219</v>
      </c>
      <c r="C96" s="56" t="s">
        <v>971</v>
      </c>
      <c r="D96" s="40" t="s">
        <v>946</v>
      </c>
      <c r="E96" s="40" t="s">
        <v>383</v>
      </c>
      <c r="F96" s="49" t="s">
        <v>912</v>
      </c>
      <c r="G96" s="49" t="s">
        <v>913</v>
      </c>
      <c r="H96" s="50" t="s">
        <v>1093</v>
      </c>
      <c r="I96" s="51" t="s">
        <v>1094</v>
      </c>
      <c r="J96" s="52"/>
      <c r="K96" s="53"/>
      <c r="L96" s="53"/>
      <c r="M96" s="53"/>
      <c r="N96" s="53"/>
      <c r="O96" s="134" t="s">
        <v>1294</v>
      </c>
      <c r="P96" s="53" t="s">
        <v>1304</v>
      </c>
      <c r="Q96" s="53"/>
      <c r="R96" s="53"/>
      <c r="S96" s="53"/>
      <c r="T96" s="48" t="s">
        <v>1295</v>
      </c>
    </row>
    <row r="97" spans="1:22" ht="11.25">
      <c r="A97" s="92">
        <v>97</v>
      </c>
      <c r="B97" s="48" t="s">
        <v>2219</v>
      </c>
      <c r="C97" s="56" t="s">
        <v>971</v>
      </c>
      <c r="D97" s="40" t="s">
        <v>946</v>
      </c>
      <c r="E97" s="40" t="s">
        <v>383</v>
      </c>
      <c r="F97" s="49" t="s">
        <v>912</v>
      </c>
      <c r="G97" s="49" t="s">
        <v>913</v>
      </c>
      <c r="H97" s="50" t="s">
        <v>1095</v>
      </c>
      <c r="I97" s="51" t="s">
        <v>1096</v>
      </c>
      <c r="J97" s="52"/>
      <c r="K97" s="53"/>
      <c r="L97" s="53"/>
      <c r="M97" s="53"/>
      <c r="N97" s="53"/>
      <c r="O97" s="134" t="s">
        <v>1294</v>
      </c>
      <c r="P97" s="53" t="s">
        <v>1304</v>
      </c>
      <c r="Q97" s="53"/>
      <c r="R97" s="53"/>
      <c r="S97" s="53"/>
      <c r="T97" s="48" t="s">
        <v>1295</v>
      </c>
      <c r="V97" s="41"/>
    </row>
    <row r="98" spans="1:23" ht="33.75">
      <c r="A98" s="92">
        <v>98</v>
      </c>
      <c r="B98" s="48" t="s">
        <v>200</v>
      </c>
      <c r="C98" s="56" t="s">
        <v>971</v>
      </c>
      <c r="D98" s="40" t="s">
        <v>946</v>
      </c>
      <c r="E98" s="40" t="s">
        <v>383</v>
      </c>
      <c r="F98" s="49" t="s">
        <v>912</v>
      </c>
      <c r="G98" s="49" t="s">
        <v>913</v>
      </c>
      <c r="H98" s="50" t="s">
        <v>199</v>
      </c>
      <c r="I98" s="51" t="s">
        <v>197</v>
      </c>
      <c r="J98" s="52"/>
      <c r="K98" s="53"/>
      <c r="L98" s="53"/>
      <c r="M98" s="53"/>
      <c r="N98" s="53"/>
      <c r="O98" s="134" t="s">
        <v>1294</v>
      </c>
      <c r="P98" s="53" t="s">
        <v>1304</v>
      </c>
      <c r="Q98" s="53"/>
      <c r="R98" s="53"/>
      <c r="S98" s="53"/>
      <c r="T98" s="48" t="s">
        <v>1295</v>
      </c>
      <c r="V98" s="41"/>
      <c r="W98" s="41" t="s">
        <v>2212</v>
      </c>
    </row>
    <row r="99" spans="1:23" ht="33.75">
      <c r="A99" s="92">
        <v>99</v>
      </c>
      <c r="B99" s="48" t="s">
        <v>200</v>
      </c>
      <c r="C99" s="56" t="s">
        <v>971</v>
      </c>
      <c r="D99" s="40" t="s">
        <v>946</v>
      </c>
      <c r="E99" s="40" t="s">
        <v>383</v>
      </c>
      <c r="F99" s="49" t="s">
        <v>912</v>
      </c>
      <c r="G99" s="49" t="s">
        <v>913</v>
      </c>
      <c r="H99" s="50" t="s">
        <v>199</v>
      </c>
      <c r="I99" s="51" t="s">
        <v>197</v>
      </c>
      <c r="J99" s="52"/>
      <c r="K99" s="53"/>
      <c r="L99" s="53"/>
      <c r="M99" s="53"/>
      <c r="N99" s="53"/>
      <c r="O99" s="53" t="s">
        <v>1294</v>
      </c>
      <c r="P99" s="53" t="s">
        <v>1304</v>
      </c>
      <c r="Q99" s="53"/>
      <c r="R99" s="53"/>
      <c r="S99" s="53"/>
      <c r="T99" s="48" t="s">
        <v>1295</v>
      </c>
      <c r="V99" s="41"/>
      <c r="W99" s="41" t="s">
        <v>2212</v>
      </c>
    </row>
    <row r="100" spans="1:22" ht="22.5">
      <c r="A100" s="92">
        <v>100</v>
      </c>
      <c r="B100" s="48" t="s">
        <v>2104</v>
      </c>
      <c r="C100" s="56" t="s">
        <v>971</v>
      </c>
      <c r="D100" s="40" t="s">
        <v>946</v>
      </c>
      <c r="E100" s="40" t="s">
        <v>385</v>
      </c>
      <c r="F100" s="49" t="s">
        <v>912</v>
      </c>
      <c r="G100" s="49" t="s">
        <v>913</v>
      </c>
      <c r="H100" s="50" t="s">
        <v>2084</v>
      </c>
      <c r="I100" s="51" t="s">
        <v>2085</v>
      </c>
      <c r="J100" s="52" t="s">
        <v>961</v>
      </c>
      <c r="K100" s="53" t="s">
        <v>208</v>
      </c>
      <c r="L100" s="53"/>
      <c r="M100" s="53" t="s">
        <v>204</v>
      </c>
      <c r="N100" s="53"/>
      <c r="O100" s="134" t="s">
        <v>1294</v>
      </c>
      <c r="P100" s="53" t="s">
        <v>1304</v>
      </c>
      <c r="Q100" s="53" t="s">
        <v>212</v>
      </c>
      <c r="R100" s="53" t="s">
        <v>1298</v>
      </c>
      <c r="S100" s="53"/>
      <c r="T100" s="48" t="s">
        <v>1295</v>
      </c>
      <c r="V100" s="41"/>
    </row>
    <row r="101" spans="1:20" ht="22.5">
      <c r="A101" s="92">
        <v>101</v>
      </c>
      <c r="B101" s="48" t="s">
        <v>1201</v>
      </c>
      <c r="C101" s="56" t="s">
        <v>971</v>
      </c>
      <c r="D101" s="40" t="s">
        <v>946</v>
      </c>
      <c r="E101" s="40" t="s">
        <v>385</v>
      </c>
      <c r="F101" s="49" t="s">
        <v>912</v>
      </c>
      <c r="G101" s="49" t="s">
        <v>913</v>
      </c>
      <c r="H101" s="50" t="s">
        <v>69</v>
      </c>
      <c r="I101" s="51" t="s">
        <v>70</v>
      </c>
      <c r="J101" s="52"/>
      <c r="K101" s="53"/>
      <c r="L101" s="53"/>
      <c r="M101" s="53"/>
      <c r="N101" s="53"/>
      <c r="O101" s="134" t="s">
        <v>1294</v>
      </c>
      <c r="P101" s="53" t="s">
        <v>1304</v>
      </c>
      <c r="Q101" s="53"/>
      <c r="R101" s="53"/>
      <c r="S101" s="53"/>
      <c r="T101" s="48" t="s">
        <v>1295</v>
      </c>
    </row>
    <row r="102" spans="1:21" ht="33.75">
      <c r="A102" s="92">
        <v>102</v>
      </c>
      <c r="B102" s="48" t="s">
        <v>1776</v>
      </c>
      <c r="C102" s="56" t="s">
        <v>971</v>
      </c>
      <c r="D102" s="40" t="s">
        <v>946</v>
      </c>
      <c r="E102" s="40" t="s">
        <v>385</v>
      </c>
      <c r="F102" s="49" t="s">
        <v>912</v>
      </c>
      <c r="G102" s="49" t="s">
        <v>1361</v>
      </c>
      <c r="H102" s="50" t="s">
        <v>2222</v>
      </c>
      <c r="I102" s="51" t="s">
        <v>2223</v>
      </c>
      <c r="J102" s="52"/>
      <c r="K102" s="53"/>
      <c r="L102" s="53"/>
      <c r="M102" s="53"/>
      <c r="N102" s="53"/>
      <c r="O102" s="134" t="s">
        <v>1294</v>
      </c>
      <c r="P102" s="53" t="s">
        <v>1304</v>
      </c>
      <c r="Q102" s="53"/>
      <c r="R102" s="53"/>
      <c r="S102" s="53"/>
      <c r="T102" s="48" t="s">
        <v>1295</v>
      </c>
      <c r="U102" s="41" t="s">
        <v>1591</v>
      </c>
    </row>
    <row r="103" spans="1:21" ht="33.75">
      <c r="A103" s="92">
        <v>103</v>
      </c>
      <c r="B103" s="48" t="s">
        <v>1776</v>
      </c>
      <c r="C103" s="56" t="s">
        <v>971</v>
      </c>
      <c r="D103" s="40" t="s">
        <v>946</v>
      </c>
      <c r="E103" s="40" t="s">
        <v>385</v>
      </c>
      <c r="F103" s="49" t="s">
        <v>912</v>
      </c>
      <c r="G103" s="49" t="s">
        <v>1361</v>
      </c>
      <c r="H103" s="50" t="s">
        <v>2222</v>
      </c>
      <c r="I103" s="51" t="s">
        <v>2223</v>
      </c>
      <c r="J103" s="52"/>
      <c r="K103" s="53"/>
      <c r="L103" s="53"/>
      <c r="M103" s="53"/>
      <c r="N103" s="53"/>
      <c r="O103" s="134" t="s">
        <v>1294</v>
      </c>
      <c r="P103" s="53" t="s">
        <v>1304</v>
      </c>
      <c r="Q103" s="53"/>
      <c r="R103" s="53"/>
      <c r="S103" s="53"/>
      <c r="T103" s="48" t="s">
        <v>1295</v>
      </c>
      <c r="U103" s="41" t="s">
        <v>1591</v>
      </c>
    </row>
    <row r="104" spans="1:21" ht="11.25">
      <c r="A104" s="92">
        <v>104</v>
      </c>
      <c r="B104" s="48" t="s">
        <v>969</v>
      </c>
      <c r="C104" s="56" t="s">
        <v>971</v>
      </c>
      <c r="D104" s="40" t="s">
        <v>946</v>
      </c>
      <c r="E104" s="40" t="s">
        <v>385</v>
      </c>
      <c r="F104" s="49" t="s">
        <v>912</v>
      </c>
      <c r="G104" s="49"/>
      <c r="H104" s="50" t="s">
        <v>597</v>
      </c>
      <c r="I104" s="51" t="s">
        <v>598</v>
      </c>
      <c r="J104" s="52"/>
      <c r="K104" s="53"/>
      <c r="L104" s="53"/>
      <c r="M104" s="53"/>
      <c r="N104" s="53"/>
      <c r="O104" s="134" t="s">
        <v>1294</v>
      </c>
      <c r="P104" s="53" t="s">
        <v>1304</v>
      </c>
      <c r="Q104" s="53"/>
      <c r="R104" s="53"/>
      <c r="S104" s="53"/>
      <c r="T104" s="48" t="s">
        <v>1295</v>
      </c>
      <c r="U104" s="41" t="s">
        <v>1591</v>
      </c>
    </row>
    <row r="105" spans="1:23" ht="11.25">
      <c r="A105" s="92">
        <v>105</v>
      </c>
      <c r="B105" s="48" t="s">
        <v>200</v>
      </c>
      <c r="C105" s="56" t="s">
        <v>971</v>
      </c>
      <c r="D105" s="40" t="s">
        <v>946</v>
      </c>
      <c r="E105" s="40" t="s">
        <v>385</v>
      </c>
      <c r="F105" s="49" t="s">
        <v>912</v>
      </c>
      <c r="G105" s="49" t="s">
        <v>913</v>
      </c>
      <c r="H105" s="50" t="s">
        <v>198</v>
      </c>
      <c r="I105" s="51" t="s">
        <v>197</v>
      </c>
      <c r="J105" s="52"/>
      <c r="K105" s="53"/>
      <c r="L105" s="53"/>
      <c r="M105" s="53"/>
      <c r="N105" s="53"/>
      <c r="O105" s="134" t="s">
        <v>1294</v>
      </c>
      <c r="P105" s="53" t="s">
        <v>1304</v>
      </c>
      <c r="Q105" s="53"/>
      <c r="R105" s="53"/>
      <c r="S105" s="53"/>
      <c r="T105" s="48" t="s">
        <v>1295</v>
      </c>
      <c r="U105" s="41" t="s">
        <v>1591</v>
      </c>
      <c r="W105" s="41" t="s">
        <v>2213</v>
      </c>
    </row>
    <row r="106" spans="1:23" ht="11.25">
      <c r="A106" s="92">
        <v>106</v>
      </c>
      <c r="B106" s="48" t="s">
        <v>200</v>
      </c>
      <c r="C106" s="56" t="s">
        <v>971</v>
      </c>
      <c r="D106" s="40" t="s">
        <v>946</v>
      </c>
      <c r="E106" s="40" t="s">
        <v>385</v>
      </c>
      <c r="F106" s="49" t="s">
        <v>912</v>
      </c>
      <c r="G106" s="49" t="s">
        <v>913</v>
      </c>
      <c r="H106" s="50" t="s">
        <v>198</v>
      </c>
      <c r="I106" s="51" t="s">
        <v>197</v>
      </c>
      <c r="J106" s="52"/>
      <c r="K106" s="53"/>
      <c r="L106" s="53"/>
      <c r="M106" s="53"/>
      <c r="N106" s="53"/>
      <c r="O106" s="53" t="s">
        <v>1294</v>
      </c>
      <c r="P106" s="53" t="s">
        <v>1304</v>
      </c>
      <c r="Q106" s="53"/>
      <c r="R106" s="53"/>
      <c r="S106" s="53"/>
      <c r="T106" s="48" t="s">
        <v>1295</v>
      </c>
      <c r="U106" s="41" t="s">
        <v>1591</v>
      </c>
      <c r="V106" s="41"/>
      <c r="W106" s="41" t="s">
        <v>2213</v>
      </c>
    </row>
    <row r="107" spans="1:22" ht="78.75">
      <c r="A107" s="92">
        <v>107</v>
      </c>
      <c r="B107" s="48" t="s">
        <v>969</v>
      </c>
      <c r="C107" s="56" t="s">
        <v>915</v>
      </c>
      <c r="D107" s="40" t="s">
        <v>946</v>
      </c>
      <c r="E107" s="40" t="s">
        <v>1123</v>
      </c>
      <c r="F107" s="49" t="s">
        <v>1360</v>
      </c>
      <c r="G107" s="49"/>
      <c r="H107" s="50" t="s">
        <v>593</v>
      </c>
      <c r="I107" s="51" t="s">
        <v>594</v>
      </c>
      <c r="J107" s="52"/>
      <c r="K107" s="53"/>
      <c r="L107" s="53"/>
      <c r="M107" s="53"/>
      <c r="N107" s="53"/>
      <c r="O107" s="103" t="s">
        <v>1350</v>
      </c>
      <c r="P107" s="97" t="s">
        <v>1301</v>
      </c>
      <c r="Q107" s="53"/>
      <c r="R107" s="53"/>
      <c r="S107" s="53"/>
      <c r="T107" s="48" t="s">
        <v>1295</v>
      </c>
      <c r="V107" s="41"/>
    </row>
    <row r="108" spans="1:22" ht="33.75">
      <c r="A108" s="92">
        <v>108</v>
      </c>
      <c r="B108" s="48" t="s">
        <v>1406</v>
      </c>
      <c r="C108" s="56" t="s">
        <v>915</v>
      </c>
      <c r="D108" s="40" t="s">
        <v>946</v>
      </c>
      <c r="E108" s="40" t="s">
        <v>345</v>
      </c>
      <c r="F108" s="49" t="s">
        <v>912</v>
      </c>
      <c r="G108" s="49" t="s">
        <v>913</v>
      </c>
      <c r="H108" s="50" t="s">
        <v>1391</v>
      </c>
      <c r="I108" s="51" t="s">
        <v>1392</v>
      </c>
      <c r="J108" s="52"/>
      <c r="K108" s="53"/>
      <c r="L108" s="53"/>
      <c r="M108" s="53"/>
      <c r="N108" s="53"/>
      <c r="O108" s="103" t="s">
        <v>1350</v>
      </c>
      <c r="P108" s="97" t="s">
        <v>1301</v>
      </c>
      <c r="Q108" s="53"/>
      <c r="R108" s="53"/>
      <c r="S108" s="53"/>
      <c r="T108" s="48" t="s">
        <v>1295</v>
      </c>
      <c r="V108" s="41"/>
    </row>
    <row r="109" spans="1:20" ht="33.75">
      <c r="A109" s="92">
        <v>109</v>
      </c>
      <c r="B109" s="48" t="s">
        <v>1870</v>
      </c>
      <c r="C109" s="56" t="s">
        <v>1362</v>
      </c>
      <c r="D109" s="40" t="s">
        <v>946</v>
      </c>
      <c r="E109" s="40" t="s">
        <v>2164</v>
      </c>
      <c r="F109" s="49" t="s">
        <v>1559</v>
      </c>
      <c r="G109" s="49" t="s">
        <v>1560</v>
      </c>
      <c r="H109" s="50" t="s">
        <v>1165</v>
      </c>
      <c r="I109" s="51" t="s">
        <v>408</v>
      </c>
      <c r="J109" s="52"/>
      <c r="K109" s="53"/>
      <c r="L109" s="53"/>
      <c r="M109" s="53"/>
      <c r="N109" s="53"/>
      <c r="O109" s="53" t="s">
        <v>1350</v>
      </c>
      <c r="P109" s="53" t="s">
        <v>1302</v>
      </c>
      <c r="Q109" s="53"/>
      <c r="R109" s="53"/>
      <c r="S109" s="53"/>
      <c r="T109" s="48" t="s">
        <v>1295</v>
      </c>
    </row>
    <row r="110" spans="1:22" ht="22.5">
      <c r="A110" s="92">
        <v>110</v>
      </c>
      <c r="B110" s="48" t="s">
        <v>1406</v>
      </c>
      <c r="C110" s="56" t="s">
        <v>971</v>
      </c>
      <c r="D110" s="40" t="s">
        <v>946</v>
      </c>
      <c r="E110" s="40" t="s">
        <v>1393</v>
      </c>
      <c r="F110" s="49" t="s">
        <v>912</v>
      </c>
      <c r="G110" s="49" t="s">
        <v>913</v>
      </c>
      <c r="H110" s="50" t="s">
        <v>1394</v>
      </c>
      <c r="I110" s="51" t="s">
        <v>1395</v>
      </c>
      <c r="J110" s="52"/>
      <c r="K110" s="53"/>
      <c r="L110" s="53"/>
      <c r="M110" s="53"/>
      <c r="N110" s="53"/>
      <c r="O110" s="134" t="s">
        <v>1294</v>
      </c>
      <c r="P110" s="53" t="s">
        <v>1304</v>
      </c>
      <c r="Q110" s="53"/>
      <c r="R110" s="53"/>
      <c r="S110" s="53"/>
      <c r="T110" s="48" t="s">
        <v>1295</v>
      </c>
      <c r="V110" s="41"/>
    </row>
    <row r="111" spans="1:22" ht="78.75">
      <c r="A111" s="92">
        <v>111</v>
      </c>
      <c r="B111" s="48" t="s">
        <v>1727</v>
      </c>
      <c r="C111" s="56" t="s">
        <v>971</v>
      </c>
      <c r="D111" s="40">
        <v>2</v>
      </c>
      <c r="E111" s="40" t="s">
        <v>1711</v>
      </c>
      <c r="F111" s="49" t="s">
        <v>1360</v>
      </c>
      <c r="G111" s="49" t="s">
        <v>1361</v>
      </c>
      <c r="H111" s="50" t="s">
        <v>1712</v>
      </c>
      <c r="I111" s="51" t="s">
        <v>1713</v>
      </c>
      <c r="J111" s="52"/>
      <c r="K111" s="53"/>
      <c r="L111" s="53"/>
      <c r="M111" s="53"/>
      <c r="N111" s="53"/>
      <c r="O111" s="134" t="s">
        <v>1294</v>
      </c>
      <c r="P111" s="53" t="s">
        <v>1304</v>
      </c>
      <c r="Q111" s="53"/>
      <c r="R111" s="53"/>
      <c r="S111" s="53"/>
      <c r="T111" s="48" t="s">
        <v>1295</v>
      </c>
      <c r="V111" s="41"/>
    </row>
    <row r="112" spans="1:22" ht="90">
      <c r="A112" s="92">
        <v>112</v>
      </c>
      <c r="B112" s="48" t="s">
        <v>1759</v>
      </c>
      <c r="C112" s="56" t="s">
        <v>972</v>
      </c>
      <c r="D112" s="40" t="s">
        <v>946</v>
      </c>
      <c r="E112" s="40"/>
      <c r="F112" s="49" t="s">
        <v>1360</v>
      </c>
      <c r="G112" s="49" t="s">
        <v>1361</v>
      </c>
      <c r="H112" s="50" t="s">
        <v>2224</v>
      </c>
      <c r="I112" s="51" t="s">
        <v>2225</v>
      </c>
      <c r="J112" s="52"/>
      <c r="K112" s="53"/>
      <c r="L112" s="53"/>
      <c r="M112" s="53"/>
      <c r="N112" s="53"/>
      <c r="O112" s="135" t="s">
        <v>1294</v>
      </c>
      <c r="P112" s="135" t="s">
        <v>1303</v>
      </c>
      <c r="Q112" s="53"/>
      <c r="R112" s="53"/>
      <c r="S112" s="53"/>
      <c r="T112" s="48" t="s">
        <v>1295</v>
      </c>
      <c r="V112" s="41"/>
    </row>
    <row r="113" spans="1:20" ht="56.25">
      <c r="A113" s="92">
        <v>113</v>
      </c>
      <c r="B113" s="48" t="s">
        <v>1776</v>
      </c>
      <c r="C113" s="56" t="s">
        <v>965</v>
      </c>
      <c r="D113" s="40" t="s">
        <v>946</v>
      </c>
      <c r="E113" s="40"/>
      <c r="F113" s="49" t="s">
        <v>912</v>
      </c>
      <c r="G113" s="49" t="s">
        <v>1361</v>
      </c>
      <c r="H113" s="50" t="s">
        <v>2220</v>
      </c>
      <c r="I113" s="51" t="s">
        <v>2221</v>
      </c>
      <c r="J113" s="52"/>
      <c r="K113" s="53"/>
      <c r="L113" s="53"/>
      <c r="M113" s="53"/>
      <c r="N113" s="53"/>
      <c r="O113" s="53" t="s">
        <v>1350</v>
      </c>
      <c r="P113" s="53" t="s">
        <v>965</v>
      </c>
      <c r="Q113" s="53"/>
      <c r="R113" s="53"/>
      <c r="S113" s="53"/>
      <c r="T113" s="48" t="s">
        <v>1295</v>
      </c>
    </row>
    <row r="114" spans="1:22" ht="33.75">
      <c r="A114" s="92">
        <v>114</v>
      </c>
      <c r="B114" s="48" t="s">
        <v>1698</v>
      </c>
      <c r="C114" s="56" t="s">
        <v>915</v>
      </c>
      <c r="D114" s="40" t="s">
        <v>946</v>
      </c>
      <c r="E114" s="40"/>
      <c r="F114" s="49" t="s">
        <v>912</v>
      </c>
      <c r="G114" s="49" t="s">
        <v>1361</v>
      </c>
      <c r="H114" s="50" t="s">
        <v>1779</v>
      </c>
      <c r="I114" s="51" t="s">
        <v>1780</v>
      </c>
      <c r="J114" s="52" t="s">
        <v>962</v>
      </c>
      <c r="K114" s="53" t="s">
        <v>211</v>
      </c>
      <c r="L114" s="53"/>
      <c r="M114" s="53" t="s">
        <v>204</v>
      </c>
      <c r="N114" s="53"/>
      <c r="O114" s="103" t="s">
        <v>1352</v>
      </c>
      <c r="P114" s="97" t="s">
        <v>1301</v>
      </c>
      <c r="Q114" s="53" t="s">
        <v>212</v>
      </c>
      <c r="R114" s="53" t="s">
        <v>1298</v>
      </c>
      <c r="S114" s="53"/>
      <c r="T114" s="48" t="s">
        <v>1295</v>
      </c>
      <c r="U114" s="41" t="s">
        <v>1591</v>
      </c>
      <c r="V114" s="41" t="s">
        <v>1786</v>
      </c>
    </row>
    <row r="115" spans="1:20" ht="56.25">
      <c r="A115" s="92">
        <v>115</v>
      </c>
      <c r="B115" s="48" t="s">
        <v>1886</v>
      </c>
      <c r="C115" s="56" t="s">
        <v>965</v>
      </c>
      <c r="D115" s="40" t="s">
        <v>946</v>
      </c>
      <c r="E115" s="40"/>
      <c r="F115" s="49" t="s">
        <v>1360</v>
      </c>
      <c r="G115" s="49" t="s">
        <v>1361</v>
      </c>
      <c r="H115" s="50" t="s">
        <v>601</v>
      </c>
      <c r="I115" s="51" t="s">
        <v>602</v>
      </c>
      <c r="J115" s="52"/>
      <c r="K115" s="53"/>
      <c r="L115" s="53"/>
      <c r="M115" s="53"/>
      <c r="N115" s="53"/>
      <c r="O115" s="53" t="s">
        <v>1350</v>
      </c>
      <c r="P115" s="53" t="s">
        <v>965</v>
      </c>
      <c r="Q115" s="53"/>
      <c r="R115" s="53"/>
      <c r="S115" s="53"/>
      <c r="T115" s="48" t="s">
        <v>1295</v>
      </c>
    </row>
    <row r="116" spans="1:20" ht="67.5">
      <c r="A116" s="92">
        <v>116</v>
      </c>
      <c r="B116" s="48" t="s">
        <v>660</v>
      </c>
      <c r="C116" s="56" t="s">
        <v>971</v>
      </c>
      <c r="D116" s="40" t="s">
        <v>915</v>
      </c>
      <c r="E116" s="40" t="s">
        <v>1418</v>
      </c>
      <c r="F116" s="49" t="s">
        <v>912</v>
      </c>
      <c r="G116" s="49" t="s">
        <v>913</v>
      </c>
      <c r="H116" s="50" t="s">
        <v>87</v>
      </c>
      <c r="I116" s="51" t="s">
        <v>88</v>
      </c>
      <c r="J116" s="52"/>
      <c r="K116" s="53"/>
      <c r="L116" s="53"/>
      <c r="M116" s="53"/>
      <c r="N116" s="53"/>
      <c r="O116" s="134" t="s">
        <v>1294</v>
      </c>
      <c r="P116" s="53" t="s">
        <v>1304</v>
      </c>
      <c r="Q116" s="53"/>
      <c r="R116" s="53"/>
      <c r="S116" s="53"/>
      <c r="T116" s="48" t="s">
        <v>1295</v>
      </c>
    </row>
    <row r="117" spans="1:23" ht="22.5">
      <c r="A117" s="92">
        <v>117</v>
      </c>
      <c r="B117" s="48" t="s">
        <v>615</v>
      </c>
      <c r="C117" s="56" t="s">
        <v>971</v>
      </c>
      <c r="D117" s="40" t="s">
        <v>915</v>
      </c>
      <c r="E117" s="40" t="s">
        <v>946</v>
      </c>
      <c r="F117" s="49" t="s">
        <v>1360</v>
      </c>
      <c r="G117" s="49" t="s">
        <v>1361</v>
      </c>
      <c r="H117" s="50" t="s">
        <v>1230</v>
      </c>
      <c r="I117" s="51" t="s">
        <v>1231</v>
      </c>
      <c r="J117" s="52"/>
      <c r="K117" s="53"/>
      <c r="L117" s="53"/>
      <c r="M117" s="53"/>
      <c r="N117" s="53"/>
      <c r="O117" s="134" t="s">
        <v>1294</v>
      </c>
      <c r="P117" s="53" t="s">
        <v>1304</v>
      </c>
      <c r="Q117" s="53"/>
      <c r="R117" s="53"/>
      <c r="S117" s="53"/>
      <c r="T117" s="48" t="s">
        <v>1295</v>
      </c>
      <c r="W117" s="41" t="s">
        <v>2214</v>
      </c>
    </row>
    <row r="118" spans="1:22" ht="22.5">
      <c r="A118" s="92">
        <v>118</v>
      </c>
      <c r="B118" s="48" t="s">
        <v>1567</v>
      </c>
      <c r="C118" s="56" t="s">
        <v>616</v>
      </c>
      <c r="D118" s="40" t="s">
        <v>915</v>
      </c>
      <c r="E118" s="40" t="s">
        <v>946</v>
      </c>
      <c r="F118" s="49" t="s">
        <v>912</v>
      </c>
      <c r="G118" s="49" t="s">
        <v>913</v>
      </c>
      <c r="H118" s="50" t="s">
        <v>617</v>
      </c>
      <c r="I118" s="51" t="s">
        <v>618</v>
      </c>
      <c r="J118" s="52" t="s">
        <v>961</v>
      </c>
      <c r="K118" s="53" t="s">
        <v>208</v>
      </c>
      <c r="L118" s="53"/>
      <c r="M118" s="53" t="s">
        <v>204</v>
      </c>
      <c r="N118" s="53"/>
      <c r="O118" s="53" t="s">
        <v>1352</v>
      </c>
      <c r="P118" s="53" t="s">
        <v>1953</v>
      </c>
      <c r="Q118" s="53" t="s">
        <v>206</v>
      </c>
      <c r="R118" s="53" t="s">
        <v>1298</v>
      </c>
      <c r="S118" s="53"/>
      <c r="T118" s="48" t="s">
        <v>1295</v>
      </c>
      <c r="U118" s="41" t="s">
        <v>1591</v>
      </c>
      <c r="V118" s="41" t="s">
        <v>1786</v>
      </c>
    </row>
    <row r="119" spans="1:22" ht="123.75">
      <c r="A119" s="92">
        <v>119</v>
      </c>
      <c r="B119" s="48" t="s">
        <v>1801</v>
      </c>
      <c r="C119" s="56" t="s">
        <v>1674</v>
      </c>
      <c r="D119" s="40" t="s">
        <v>915</v>
      </c>
      <c r="E119" s="40" t="s">
        <v>915</v>
      </c>
      <c r="F119" s="49" t="s">
        <v>1360</v>
      </c>
      <c r="G119" s="49" t="s">
        <v>913</v>
      </c>
      <c r="H119" s="50" t="s">
        <v>1675</v>
      </c>
      <c r="I119" s="51" t="s">
        <v>1676</v>
      </c>
      <c r="J119" s="52"/>
      <c r="K119" s="53"/>
      <c r="L119" s="53"/>
      <c r="M119" s="53"/>
      <c r="N119" s="53"/>
      <c r="O119" s="134" t="s">
        <v>1294</v>
      </c>
      <c r="P119" s="53" t="s">
        <v>1304</v>
      </c>
      <c r="Q119" s="53"/>
      <c r="R119" s="53"/>
      <c r="S119" s="53"/>
      <c r="T119" s="48" t="s">
        <v>1295</v>
      </c>
      <c r="V119" s="41"/>
    </row>
    <row r="120" spans="1:22" ht="45">
      <c r="A120" s="92">
        <v>120</v>
      </c>
      <c r="B120" s="48" t="s">
        <v>76</v>
      </c>
      <c r="C120" s="56" t="s">
        <v>971</v>
      </c>
      <c r="D120" s="40" t="s">
        <v>915</v>
      </c>
      <c r="E120" s="40" t="s">
        <v>915</v>
      </c>
      <c r="F120" s="49" t="s">
        <v>1360</v>
      </c>
      <c r="G120" s="49" t="s">
        <v>1361</v>
      </c>
      <c r="H120" s="50" t="s">
        <v>1162</v>
      </c>
      <c r="I120" s="51" t="s">
        <v>1163</v>
      </c>
      <c r="J120" s="52"/>
      <c r="K120" s="53"/>
      <c r="L120" s="53"/>
      <c r="M120" s="53"/>
      <c r="N120" s="53"/>
      <c r="O120" s="134" t="s">
        <v>1294</v>
      </c>
      <c r="P120" s="53" t="s">
        <v>1304</v>
      </c>
      <c r="Q120" s="53"/>
      <c r="R120" s="53"/>
      <c r="S120" s="53"/>
      <c r="T120" s="48" t="s">
        <v>1295</v>
      </c>
      <c r="V120" s="41"/>
    </row>
    <row r="121" spans="1:22" ht="11.25">
      <c r="A121" s="92">
        <v>121</v>
      </c>
      <c r="B121" s="48" t="s">
        <v>2219</v>
      </c>
      <c r="C121" s="56" t="s">
        <v>971</v>
      </c>
      <c r="D121" s="40" t="s">
        <v>915</v>
      </c>
      <c r="E121" s="40" t="s">
        <v>1362</v>
      </c>
      <c r="F121" s="49" t="s">
        <v>912</v>
      </c>
      <c r="G121" s="49" t="s">
        <v>913</v>
      </c>
      <c r="H121" s="50" t="s">
        <v>1095</v>
      </c>
      <c r="I121" s="51" t="s">
        <v>1097</v>
      </c>
      <c r="J121" s="52"/>
      <c r="K121" s="53"/>
      <c r="L121" s="53"/>
      <c r="M121" s="53"/>
      <c r="N121" s="53"/>
      <c r="O121" s="134" t="s">
        <v>1294</v>
      </c>
      <c r="P121" s="53" t="s">
        <v>1304</v>
      </c>
      <c r="Q121" s="53"/>
      <c r="R121" s="53"/>
      <c r="S121" s="53"/>
      <c r="T121" s="48" t="s">
        <v>1295</v>
      </c>
      <c r="U121" s="41" t="s">
        <v>1591</v>
      </c>
      <c r="V121" s="41"/>
    </row>
    <row r="122" spans="1:22" ht="33.75">
      <c r="A122" s="92">
        <v>122</v>
      </c>
      <c r="B122" s="48" t="s">
        <v>1525</v>
      </c>
      <c r="C122" s="56" t="s">
        <v>971</v>
      </c>
      <c r="D122" s="40" t="s">
        <v>915</v>
      </c>
      <c r="E122" s="40" t="s">
        <v>972</v>
      </c>
      <c r="F122" s="49" t="s">
        <v>1360</v>
      </c>
      <c r="G122" s="49" t="s">
        <v>1361</v>
      </c>
      <c r="H122" s="50" t="s">
        <v>1505</v>
      </c>
      <c r="I122" s="51" t="s">
        <v>1506</v>
      </c>
      <c r="J122" s="52"/>
      <c r="K122" s="53"/>
      <c r="L122" s="53"/>
      <c r="M122" s="53"/>
      <c r="N122" s="53"/>
      <c r="O122" s="134" t="s">
        <v>1294</v>
      </c>
      <c r="P122" s="53" t="s">
        <v>1304</v>
      </c>
      <c r="Q122" s="53"/>
      <c r="R122" s="53"/>
      <c r="S122" s="53"/>
      <c r="T122" s="48" t="s">
        <v>1295</v>
      </c>
      <c r="V122" s="41"/>
    </row>
    <row r="123" spans="1:22" ht="33.75">
      <c r="A123" s="92">
        <v>123</v>
      </c>
      <c r="B123" s="48" t="s">
        <v>600</v>
      </c>
      <c r="C123" s="56" t="s">
        <v>971</v>
      </c>
      <c r="D123" s="40" t="s">
        <v>915</v>
      </c>
      <c r="E123" s="40" t="s">
        <v>972</v>
      </c>
      <c r="F123" s="49" t="s">
        <v>1360</v>
      </c>
      <c r="G123" s="49" t="s">
        <v>1361</v>
      </c>
      <c r="H123" s="50" t="s">
        <v>973</v>
      </c>
      <c r="I123" s="51"/>
      <c r="J123" s="52"/>
      <c r="K123" s="53"/>
      <c r="L123" s="53"/>
      <c r="M123" s="53"/>
      <c r="N123" s="53"/>
      <c r="O123" s="134" t="s">
        <v>1294</v>
      </c>
      <c r="P123" s="53" t="s">
        <v>1304</v>
      </c>
      <c r="Q123" s="53"/>
      <c r="R123" s="53"/>
      <c r="S123" s="53"/>
      <c r="T123" s="48" t="s">
        <v>1295</v>
      </c>
      <c r="V123" s="41"/>
    </row>
    <row r="124" spans="1:22" ht="56.25">
      <c r="A124" s="92">
        <v>124</v>
      </c>
      <c r="B124" s="48" t="s">
        <v>600</v>
      </c>
      <c r="C124" s="56" t="s">
        <v>971</v>
      </c>
      <c r="D124" s="40" t="s">
        <v>915</v>
      </c>
      <c r="E124" s="40" t="s">
        <v>972</v>
      </c>
      <c r="F124" s="49" t="s">
        <v>1360</v>
      </c>
      <c r="G124" s="49" t="s">
        <v>1361</v>
      </c>
      <c r="H124" s="50" t="s">
        <v>974</v>
      </c>
      <c r="I124" s="51"/>
      <c r="J124" s="52"/>
      <c r="K124" s="53"/>
      <c r="L124" s="53"/>
      <c r="M124" s="53"/>
      <c r="N124" s="53"/>
      <c r="O124" s="134" t="s">
        <v>1294</v>
      </c>
      <c r="P124" s="53" t="s">
        <v>1304</v>
      </c>
      <c r="Q124" s="53"/>
      <c r="R124" s="53"/>
      <c r="S124" s="53"/>
      <c r="T124" s="48" t="s">
        <v>1295</v>
      </c>
      <c r="V124" s="41"/>
    </row>
    <row r="125" spans="1:20" ht="33.75">
      <c r="A125" s="92">
        <v>125</v>
      </c>
      <c r="B125" s="48" t="s">
        <v>76</v>
      </c>
      <c r="C125" s="56" t="s">
        <v>971</v>
      </c>
      <c r="D125" s="40" t="s">
        <v>915</v>
      </c>
      <c r="E125" s="40" t="s">
        <v>233</v>
      </c>
      <c r="F125" s="49" t="s">
        <v>1360</v>
      </c>
      <c r="G125" s="49" t="s">
        <v>1361</v>
      </c>
      <c r="H125" s="50" t="s">
        <v>1164</v>
      </c>
      <c r="I125" s="51" t="s">
        <v>606</v>
      </c>
      <c r="J125" s="52"/>
      <c r="K125" s="53"/>
      <c r="L125" s="53"/>
      <c r="M125" s="53"/>
      <c r="N125" s="53"/>
      <c r="O125" s="134" t="s">
        <v>1294</v>
      </c>
      <c r="P125" s="53" t="s">
        <v>1304</v>
      </c>
      <c r="Q125" s="53"/>
      <c r="R125" s="53"/>
      <c r="S125" s="53"/>
      <c r="T125" s="48" t="s">
        <v>1295</v>
      </c>
    </row>
    <row r="126" spans="1:22" ht="45">
      <c r="A126" s="92">
        <v>126</v>
      </c>
      <c r="B126" s="48" t="s">
        <v>1292</v>
      </c>
      <c r="C126" s="56" t="s">
        <v>971</v>
      </c>
      <c r="D126" s="40" t="s">
        <v>915</v>
      </c>
      <c r="E126" s="40" t="s">
        <v>233</v>
      </c>
      <c r="F126" s="49" t="s">
        <v>1360</v>
      </c>
      <c r="G126" s="49" t="s">
        <v>1361</v>
      </c>
      <c r="H126" s="50" t="s">
        <v>2174</v>
      </c>
      <c r="I126" s="51" t="s">
        <v>2175</v>
      </c>
      <c r="J126" s="52"/>
      <c r="K126" s="53"/>
      <c r="L126" s="53"/>
      <c r="M126" s="53"/>
      <c r="N126" s="53"/>
      <c r="O126" s="134" t="s">
        <v>1294</v>
      </c>
      <c r="P126" s="53" t="s">
        <v>1304</v>
      </c>
      <c r="Q126" s="53"/>
      <c r="R126" s="53"/>
      <c r="S126" s="53"/>
      <c r="T126" s="48" t="s">
        <v>1295</v>
      </c>
      <c r="V126" s="41"/>
    </row>
    <row r="127" spans="1:22" ht="33.75">
      <c r="A127" s="92">
        <v>127</v>
      </c>
      <c r="B127" s="48" t="s">
        <v>1870</v>
      </c>
      <c r="C127" s="56" t="s">
        <v>971</v>
      </c>
      <c r="D127" s="40" t="s">
        <v>915</v>
      </c>
      <c r="E127" s="40" t="s">
        <v>233</v>
      </c>
      <c r="F127" s="49" t="s">
        <v>1559</v>
      </c>
      <c r="G127" s="49" t="s">
        <v>1560</v>
      </c>
      <c r="H127" s="50" t="s">
        <v>1166</v>
      </c>
      <c r="I127" s="51" t="s">
        <v>408</v>
      </c>
      <c r="J127" s="52"/>
      <c r="K127" s="53"/>
      <c r="L127" s="53"/>
      <c r="M127" s="53"/>
      <c r="N127" s="53"/>
      <c r="O127" s="134" t="s">
        <v>1294</v>
      </c>
      <c r="P127" s="53" t="s">
        <v>1304</v>
      </c>
      <c r="Q127" s="53"/>
      <c r="R127" s="53"/>
      <c r="S127" s="53"/>
      <c r="T127" s="48" t="s">
        <v>1295</v>
      </c>
      <c r="V127" s="41"/>
    </row>
    <row r="128" spans="1:22" ht="236.25">
      <c r="A128" s="92">
        <v>128</v>
      </c>
      <c r="B128" s="48" t="s">
        <v>1136</v>
      </c>
      <c r="C128" s="56" t="s">
        <v>971</v>
      </c>
      <c r="D128" s="40" t="s">
        <v>915</v>
      </c>
      <c r="E128" s="40" t="s">
        <v>737</v>
      </c>
      <c r="F128" s="49" t="s">
        <v>1360</v>
      </c>
      <c r="G128" s="49" t="s">
        <v>1361</v>
      </c>
      <c r="H128" s="50" t="s">
        <v>1132</v>
      </c>
      <c r="I128" s="51" t="s">
        <v>1133</v>
      </c>
      <c r="J128" s="52"/>
      <c r="K128" s="53"/>
      <c r="L128" s="53"/>
      <c r="M128" s="53"/>
      <c r="N128" s="53"/>
      <c r="O128" s="134" t="s">
        <v>1294</v>
      </c>
      <c r="P128" s="53" t="s">
        <v>1304</v>
      </c>
      <c r="Q128" s="53"/>
      <c r="R128" s="53"/>
      <c r="S128" s="53"/>
      <c r="T128" s="48" t="s">
        <v>1295</v>
      </c>
      <c r="V128" s="41"/>
    </row>
    <row r="129" spans="1:22" ht="78.75">
      <c r="A129" s="92">
        <v>129</v>
      </c>
      <c r="B129" s="48" t="s">
        <v>1066</v>
      </c>
      <c r="C129" s="56" t="s">
        <v>971</v>
      </c>
      <c r="D129" s="40" t="s">
        <v>915</v>
      </c>
      <c r="E129" s="40" t="s">
        <v>737</v>
      </c>
      <c r="F129" s="49" t="s">
        <v>1360</v>
      </c>
      <c r="G129" s="49" t="s">
        <v>1361</v>
      </c>
      <c r="H129" s="50" t="s">
        <v>1048</v>
      </c>
      <c r="I129" s="51" t="s">
        <v>1049</v>
      </c>
      <c r="J129" s="52"/>
      <c r="K129" s="53"/>
      <c r="L129" s="53"/>
      <c r="M129" s="53"/>
      <c r="N129" s="53"/>
      <c r="O129" s="134" t="s">
        <v>1294</v>
      </c>
      <c r="P129" s="53" t="s">
        <v>1304</v>
      </c>
      <c r="Q129" s="53"/>
      <c r="R129" s="53"/>
      <c r="S129" s="53"/>
      <c r="T129" s="48" t="s">
        <v>1295</v>
      </c>
      <c r="V129" s="41"/>
    </row>
    <row r="130" spans="1:22" ht="56.25">
      <c r="A130" s="92">
        <v>130</v>
      </c>
      <c r="B130" s="48" t="s">
        <v>1870</v>
      </c>
      <c r="C130" s="56" t="s">
        <v>971</v>
      </c>
      <c r="D130" s="40" t="s">
        <v>915</v>
      </c>
      <c r="E130" s="40" t="s">
        <v>737</v>
      </c>
      <c r="F130" s="49" t="s">
        <v>1559</v>
      </c>
      <c r="G130" s="49" t="s">
        <v>1560</v>
      </c>
      <c r="H130" s="50" t="s">
        <v>1167</v>
      </c>
      <c r="I130" s="51" t="s">
        <v>350</v>
      </c>
      <c r="J130" s="52"/>
      <c r="K130" s="53"/>
      <c r="L130" s="53"/>
      <c r="M130" s="53"/>
      <c r="N130" s="53"/>
      <c r="O130" s="134" t="s">
        <v>1294</v>
      </c>
      <c r="P130" s="53" t="s">
        <v>1304</v>
      </c>
      <c r="Q130" s="53"/>
      <c r="R130" s="53"/>
      <c r="S130" s="53"/>
      <c r="T130" s="48" t="s">
        <v>1295</v>
      </c>
      <c r="V130" s="41"/>
    </row>
    <row r="131" spans="1:22" ht="45">
      <c r="A131" s="92">
        <v>131</v>
      </c>
      <c r="B131" s="48" t="s">
        <v>2219</v>
      </c>
      <c r="C131" s="56" t="s">
        <v>971</v>
      </c>
      <c r="D131" s="40" t="s">
        <v>915</v>
      </c>
      <c r="E131" s="40" t="s">
        <v>737</v>
      </c>
      <c r="F131" s="49" t="s">
        <v>912</v>
      </c>
      <c r="G131" s="49" t="s">
        <v>913</v>
      </c>
      <c r="H131" s="50" t="s">
        <v>1095</v>
      </c>
      <c r="I131" s="51" t="s">
        <v>409</v>
      </c>
      <c r="J131" s="52"/>
      <c r="K131" s="53"/>
      <c r="L131" s="53"/>
      <c r="M131" s="53"/>
      <c r="N131" s="53"/>
      <c r="O131" s="134" t="s">
        <v>1294</v>
      </c>
      <c r="P131" s="53" t="s">
        <v>1304</v>
      </c>
      <c r="Q131" s="53"/>
      <c r="R131" s="53"/>
      <c r="S131" s="53"/>
      <c r="T131" s="48" t="s">
        <v>1295</v>
      </c>
      <c r="U131" s="41" t="s">
        <v>1591</v>
      </c>
      <c r="V131" s="41"/>
    </row>
    <row r="132" spans="1:22" ht="67.5">
      <c r="A132" s="92">
        <v>132</v>
      </c>
      <c r="B132" s="48" t="s">
        <v>2182</v>
      </c>
      <c r="C132" s="56" t="s">
        <v>971</v>
      </c>
      <c r="D132" s="40" t="s">
        <v>915</v>
      </c>
      <c r="E132" s="40" t="s">
        <v>737</v>
      </c>
      <c r="F132" s="49" t="s">
        <v>1360</v>
      </c>
      <c r="G132" s="49" t="s">
        <v>1361</v>
      </c>
      <c r="H132" s="50" t="s">
        <v>2178</v>
      </c>
      <c r="I132" s="51" t="s">
        <v>1049</v>
      </c>
      <c r="J132" s="52"/>
      <c r="K132" s="53"/>
      <c r="L132" s="53"/>
      <c r="M132" s="53"/>
      <c r="N132" s="53"/>
      <c r="O132" s="134" t="s">
        <v>1294</v>
      </c>
      <c r="P132" s="53" t="s">
        <v>1304</v>
      </c>
      <c r="Q132" s="53"/>
      <c r="R132" s="53"/>
      <c r="S132" s="53"/>
      <c r="T132" s="48" t="s">
        <v>1295</v>
      </c>
      <c r="V132" s="41"/>
    </row>
    <row r="133" spans="1:22" ht="11.25">
      <c r="A133" s="92">
        <v>133</v>
      </c>
      <c r="B133" s="48" t="s">
        <v>396</v>
      </c>
      <c r="C133" s="56" t="s">
        <v>971</v>
      </c>
      <c r="D133" s="40" t="s">
        <v>915</v>
      </c>
      <c r="E133" s="40" t="s">
        <v>728</v>
      </c>
      <c r="F133" s="49" t="s">
        <v>1360</v>
      </c>
      <c r="G133" s="49" t="s">
        <v>1361</v>
      </c>
      <c r="H133" s="50" t="s">
        <v>1894</v>
      </c>
      <c r="I133" s="51" t="s">
        <v>1895</v>
      </c>
      <c r="J133" s="52"/>
      <c r="K133" s="53"/>
      <c r="L133" s="53"/>
      <c r="M133" s="53"/>
      <c r="N133" s="53"/>
      <c r="O133" s="134" t="s">
        <v>1294</v>
      </c>
      <c r="P133" s="53" t="s">
        <v>1304</v>
      </c>
      <c r="Q133" s="53"/>
      <c r="R133" s="53"/>
      <c r="S133" s="53"/>
      <c r="T133" s="48" t="s">
        <v>1295</v>
      </c>
      <c r="V133" s="41"/>
    </row>
    <row r="134" spans="1:20" ht="135">
      <c r="A134" s="92">
        <v>134</v>
      </c>
      <c r="B134" s="48" t="s">
        <v>76</v>
      </c>
      <c r="C134" s="56" t="s">
        <v>971</v>
      </c>
      <c r="D134" s="40" t="s">
        <v>915</v>
      </c>
      <c r="E134" s="40" t="s">
        <v>728</v>
      </c>
      <c r="F134" s="49" t="s">
        <v>1360</v>
      </c>
      <c r="G134" s="49" t="s">
        <v>1361</v>
      </c>
      <c r="H134" s="50" t="s">
        <v>607</v>
      </c>
      <c r="I134" s="51" t="s">
        <v>608</v>
      </c>
      <c r="J134" s="52"/>
      <c r="K134" s="53"/>
      <c r="L134" s="53"/>
      <c r="M134" s="53"/>
      <c r="N134" s="53"/>
      <c r="O134" s="134" t="s">
        <v>1294</v>
      </c>
      <c r="P134" s="53" t="s">
        <v>1304</v>
      </c>
      <c r="Q134" s="53"/>
      <c r="R134" s="53"/>
      <c r="S134" s="53"/>
      <c r="T134" s="48" t="s">
        <v>1295</v>
      </c>
    </row>
    <row r="135" spans="1:22" ht="67.5">
      <c r="A135" s="92">
        <v>135</v>
      </c>
      <c r="B135" s="48" t="s">
        <v>1292</v>
      </c>
      <c r="C135" s="56" t="s">
        <v>971</v>
      </c>
      <c r="D135" s="40" t="s">
        <v>915</v>
      </c>
      <c r="E135" s="40" t="s">
        <v>914</v>
      </c>
      <c r="F135" s="49" t="s">
        <v>1360</v>
      </c>
      <c r="G135" s="49" t="s">
        <v>1361</v>
      </c>
      <c r="H135" s="50" t="s">
        <v>839</v>
      </c>
      <c r="I135" s="51" t="s">
        <v>840</v>
      </c>
      <c r="J135" s="52"/>
      <c r="K135" s="53"/>
      <c r="L135" s="53"/>
      <c r="M135" s="53"/>
      <c r="N135" s="53"/>
      <c r="O135" s="134" t="s">
        <v>1294</v>
      </c>
      <c r="P135" s="53" t="s">
        <v>1304</v>
      </c>
      <c r="Q135" s="53"/>
      <c r="R135" s="53"/>
      <c r="S135" s="53"/>
      <c r="T135" s="48" t="s">
        <v>1295</v>
      </c>
      <c r="V135" s="41"/>
    </row>
    <row r="136" spans="1:22" ht="33.75">
      <c r="A136" s="92">
        <v>136</v>
      </c>
      <c r="B136" s="48" t="s">
        <v>1567</v>
      </c>
      <c r="C136" s="56" t="s">
        <v>971</v>
      </c>
      <c r="D136" s="40" t="s">
        <v>915</v>
      </c>
      <c r="E136" s="40" t="s">
        <v>914</v>
      </c>
      <c r="F136" s="49" t="s">
        <v>1360</v>
      </c>
      <c r="G136" s="49" t="s">
        <v>1361</v>
      </c>
      <c r="H136" s="50" t="s">
        <v>1285</v>
      </c>
      <c r="I136" s="51" t="s">
        <v>2183</v>
      </c>
      <c r="J136" s="52"/>
      <c r="K136" s="53"/>
      <c r="L136" s="53"/>
      <c r="M136" s="53"/>
      <c r="N136" s="53"/>
      <c r="O136" s="134" t="s">
        <v>1294</v>
      </c>
      <c r="P136" s="53" t="s">
        <v>1304</v>
      </c>
      <c r="Q136" s="53"/>
      <c r="R136" s="53"/>
      <c r="S136" s="53"/>
      <c r="T136" s="48" t="s">
        <v>1295</v>
      </c>
      <c r="V136" s="41"/>
    </row>
    <row r="137" spans="1:22" ht="22.5">
      <c r="A137" s="92">
        <v>137</v>
      </c>
      <c r="B137" s="48" t="s">
        <v>190</v>
      </c>
      <c r="C137" s="56" t="s">
        <v>518</v>
      </c>
      <c r="D137" s="40">
        <v>3</v>
      </c>
      <c r="E137" s="40" t="s">
        <v>1919</v>
      </c>
      <c r="F137" s="49" t="s">
        <v>466</v>
      </c>
      <c r="G137" s="49" t="s">
        <v>467</v>
      </c>
      <c r="H137" s="50" t="s">
        <v>519</v>
      </c>
      <c r="I137" s="51" t="s">
        <v>520</v>
      </c>
      <c r="J137" s="52" t="s">
        <v>961</v>
      </c>
      <c r="K137" s="53" t="s">
        <v>208</v>
      </c>
      <c r="L137" s="53"/>
      <c r="M137" s="53" t="s">
        <v>204</v>
      </c>
      <c r="N137" s="53"/>
      <c r="O137" s="53" t="s">
        <v>1352</v>
      </c>
      <c r="P137" s="53" t="s">
        <v>1304</v>
      </c>
      <c r="Q137" s="53" t="s">
        <v>206</v>
      </c>
      <c r="R137" s="53" t="s">
        <v>1298</v>
      </c>
      <c r="S137" s="53"/>
      <c r="T137" s="48" t="s">
        <v>1295</v>
      </c>
      <c r="U137" s="41" t="s">
        <v>1591</v>
      </c>
      <c r="V137" s="41" t="s">
        <v>1786</v>
      </c>
    </row>
    <row r="138" spans="1:22" ht="22.5">
      <c r="A138" s="92">
        <v>138</v>
      </c>
      <c r="B138" s="48" t="s">
        <v>190</v>
      </c>
      <c r="C138" s="56" t="s">
        <v>975</v>
      </c>
      <c r="D138" s="40">
        <v>3</v>
      </c>
      <c r="E138" s="40" t="s">
        <v>907</v>
      </c>
      <c r="F138" s="49" t="s">
        <v>466</v>
      </c>
      <c r="G138" s="49" t="s">
        <v>467</v>
      </c>
      <c r="H138" s="50" t="s">
        <v>513</v>
      </c>
      <c r="I138" s="51" t="s">
        <v>521</v>
      </c>
      <c r="J138" s="52" t="s">
        <v>962</v>
      </c>
      <c r="K138" s="53" t="s">
        <v>213</v>
      </c>
      <c r="L138" s="53"/>
      <c r="M138" s="53" t="s">
        <v>204</v>
      </c>
      <c r="N138" s="53"/>
      <c r="O138" s="53" t="s">
        <v>1352</v>
      </c>
      <c r="P138" s="53" t="s">
        <v>1304</v>
      </c>
      <c r="Q138" s="53" t="s">
        <v>212</v>
      </c>
      <c r="R138" s="53" t="s">
        <v>1298</v>
      </c>
      <c r="S138" s="53"/>
      <c r="T138" s="48" t="s">
        <v>1295</v>
      </c>
      <c r="U138" s="41" t="s">
        <v>1591</v>
      </c>
      <c r="V138" s="41" t="s">
        <v>1786</v>
      </c>
    </row>
    <row r="139" spans="1:22" ht="67.5">
      <c r="A139" s="92">
        <v>139</v>
      </c>
      <c r="B139" s="48" t="s">
        <v>799</v>
      </c>
      <c r="C139" s="56" t="s">
        <v>518</v>
      </c>
      <c r="D139" s="40">
        <v>3</v>
      </c>
      <c r="E139" s="40">
        <v>15</v>
      </c>
      <c r="F139" s="49" t="s">
        <v>1360</v>
      </c>
      <c r="G139" s="49"/>
      <c r="H139" s="50" t="s">
        <v>1124</v>
      </c>
      <c r="I139" s="51" t="s">
        <v>1125</v>
      </c>
      <c r="J139" s="52"/>
      <c r="K139" s="53"/>
      <c r="L139" s="53"/>
      <c r="M139" s="53"/>
      <c r="N139" s="53"/>
      <c r="O139" s="53" t="s">
        <v>1294</v>
      </c>
      <c r="P139" s="53" t="s">
        <v>1304</v>
      </c>
      <c r="Q139" s="53"/>
      <c r="R139" s="53"/>
      <c r="S139" s="53"/>
      <c r="T139" s="48" t="s">
        <v>1295</v>
      </c>
      <c r="V139" s="41"/>
    </row>
    <row r="140" spans="1:22" ht="157.5">
      <c r="A140" s="92">
        <v>140</v>
      </c>
      <c r="B140" s="48" t="s">
        <v>1870</v>
      </c>
      <c r="C140" s="56" t="s">
        <v>975</v>
      </c>
      <c r="D140" s="40" t="s">
        <v>915</v>
      </c>
      <c r="E140" s="40" t="s">
        <v>1907</v>
      </c>
      <c r="F140" s="49" t="s">
        <v>1559</v>
      </c>
      <c r="G140" s="49" t="s">
        <v>1560</v>
      </c>
      <c r="H140" s="50" t="s">
        <v>1168</v>
      </c>
      <c r="I140" s="51" t="s">
        <v>408</v>
      </c>
      <c r="J140" s="52"/>
      <c r="K140" s="53"/>
      <c r="L140" s="53"/>
      <c r="M140" s="53"/>
      <c r="N140" s="53"/>
      <c r="O140" s="53" t="s">
        <v>1294</v>
      </c>
      <c r="P140" s="53" t="s">
        <v>1304</v>
      </c>
      <c r="Q140" s="53"/>
      <c r="R140" s="53"/>
      <c r="S140" s="53"/>
      <c r="T140" s="48" t="s">
        <v>1295</v>
      </c>
      <c r="V140" s="41"/>
    </row>
    <row r="141" spans="1:22" ht="112.5">
      <c r="A141" s="92">
        <v>141</v>
      </c>
      <c r="B141" s="48" t="s">
        <v>1759</v>
      </c>
      <c r="C141" s="56" t="s">
        <v>975</v>
      </c>
      <c r="D141" s="40" t="s">
        <v>915</v>
      </c>
      <c r="E141" s="40" t="s">
        <v>976</v>
      </c>
      <c r="F141" s="49" t="s">
        <v>1360</v>
      </c>
      <c r="G141" s="49" t="s">
        <v>1361</v>
      </c>
      <c r="H141" s="50" t="s">
        <v>2230</v>
      </c>
      <c r="I141" s="51" t="s">
        <v>2231</v>
      </c>
      <c r="J141" s="52"/>
      <c r="K141" s="53"/>
      <c r="L141" s="53"/>
      <c r="M141" s="53"/>
      <c r="N141" s="53"/>
      <c r="O141" s="53" t="s">
        <v>1294</v>
      </c>
      <c r="P141" s="53" t="s">
        <v>1304</v>
      </c>
      <c r="Q141" s="53"/>
      <c r="R141" s="53"/>
      <c r="S141" s="53"/>
      <c r="T141" s="48" t="s">
        <v>1295</v>
      </c>
      <c r="V141" s="41"/>
    </row>
    <row r="142" spans="1:20" ht="67.5">
      <c r="A142" s="92">
        <v>142</v>
      </c>
      <c r="B142" s="48" t="s">
        <v>762</v>
      </c>
      <c r="C142" s="56" t="s">
        <v>975</v>
      </c>
      <c r="D142" s="40" t="s">
        <v>915</v>
      </c>
      <c r="E142" s="40" t="s">
        <v>976</v>
      </c>
      <c r="F142" s="49" t="s">
        <v>1360</v>
      </c>
      <c r="G142" s="49" t="s">
        <v>913</v>
      </c>
      <c r="H142" s="50" t="s">
        <v>756</v>
      </c>
      <c r="I142" s="51" t="s">
        <v>757</v>
      </c>
      <c r="J142" s="52"/>
      <c r="K142" s="53"/>
      <c r="L142" s="53"/>
      <c r="M142" s="53"/>
      <c r="N142" s="53"/>
      <c r="O142" s="53" t="s">
        <v>1294</v>
      </c>
      <c r="P142" s="53" t="s">
        <v>1304</v>
      </c>
      <c r="Q142" s="53"/>
      <c r="R142" s="53"/>
      <c r="S142" s="53"/>
      <c r="T142" s="48" t="s">
        <v>1295</v>
      </c>
    </row>
    <row r="143" spans="1:22" ht="146.25">
      <c r="A143" s="92">
        <v>143</v>
      </c>
      <c r="B143" s="48" t="s">
        <v>76</v>
      </c>
      <c r="C143" s="56" t="s">
        <v>975</v>
      </c>
      <c r="D143" s="40" t="s">
        <v>915</v>
      </c>
      <c r="E143" s="40" t="s">
        <v>976</v>
      </c>
      <c r="F143" s="49" t="s">
        <v>1360</v>
      </c>
      <c r="G143" s="49" t="s">
        <v>1361</v>
      </c>
      <c r="H143" s="50" t="s">
        <v>0</v>
      </c>
      <c r="I143" s="51" t="s">
        <v>608</v>
      </c>
      <c r="J143" s="52"/>
      <c r="K143" s="53"/>
      <c r="L143" s="53"/>
      <c r="M143" s="53"/>
      <c r="N143" s="53"/>
      <c r="O143" s="53" t="s">
        <v>1294</v>
      </c>
      <c r="P143" s="53" t="s">
        <v>1304</v>
      </c>
      <c r="Q143" s="53"/>
      <c r="R143" s="53"/>
      <c r="S143" s="53"/>
      <c r="T143" s="48" t="s">
        <v>1295</v>
      </c>
      <c r="V143" s="41"/>
    </row>
    <row r="144" spans="1:22" ht="33.75">
      <c r="A144" s="92">
        <v>144</v>
      </c>
      <c r="B144" s="48" t="s">
        <v>76</v>
      </c>
      <c r="C144" s="56" t="s">
        <v>975</v>
      </c>
      <c r="D144" s="40" t="s">
        <v>915</v>
      </c>
      <c r="E144" s="40" t="s">
        <v>976</v>
      </c>
      <c r="F144" s="49" t="s">
        <v>1360</v>
      </c>
      <c r="G144" s="49" t="s">
        <v>1361</v>
      </c>
      <c r="H144" s="50" t="s">
        <v>2</v>
      </c>
      <c r="I144" s="51" t="s">
        <v>3</v>
      </c>
      <c r="J144" s="52"/>
      <c r="K144" s="53"/>
      <c r="L144" s="53"/>
      <c r="M144" s="53"/>
      <c r="N144" s="53"/>
      <c r="O144" s="53" t="s">
        <v>1294</v>
      </c>
      <c r="P144" s="53" t="s">
        <v>1304</v>
      </c>
      <c r="Q144" s="53"/>
      <c r="R144" s="53"/>
      <c r="S144" s="53"/>
      <c r="T144" s="48" t="s">
        <v>1295</v>
      </c>
      <c r="V144" s="41"/>
    </row>
    <row r="145" spans="1:22" ht="90">
      <c r="A145" s="92">
        <v>145</v>
      </c>
      <c r="B145" s="48" t="s">
        <v>1644</v>
      </c>
      <c r="C145" s="56" t="s">
        <v>975</v>
      </c>
      <c r="D145" s="40" t="s">
        <v>915</v>
      </c>
      <c r="E145" s="40" t="s">
        <v>976</v>
      </c>
      <c r="F145" s="49" t="s">
        <v>1360</v>
      </c>
      <c r="G145" s="49" t="s">
        <v>1361</v>
      </c>
      <c r="H145" s="50" t="s">
        <v>2188</v>
      </c>
      <c r="I145" s="51" t="s">
        <v>2189</v>
      </c>
      <c r="J145" s="52"/>
      <c r="K145" s="53"/>
      <c r="L145" s="53"/>
      <c r="M145" s="53"/>
      <c r="N145" s="53"/>
      <c r="O145" s="53" t="s">
        <v>1294</v>
      </c>
      <c r="P145" s="53" t="s">
        <v>1304</v>
      </c>
      <c r="Q145" s="53"/>
      <c r="R145" s="53"/>
      <c r="S145" s="53"/>
      <c r="T145" s="48" t="s">
        <v>1295</v>
      </c>
      <c r="V145" s="41"/>
    </row>
    <row r="146" spans="1:22" ht="90">
      <c r="A146" s="92">
        <v>146</v>
      </c>
      <c r="B146" s="48" t="s">
        <v>1698</v>
      </c>
      <c r="C146" s="56" t="s">
        <v>975</v>
      </c>
      <c r="D146" s="40" t="s">
        <v>915</v>
      </c>
      <c r="E146" s="40" t="s">
        <v>976</v>
      </c>
      <c r="F146" s="49" t="s">
        <v>1360</v>
      </c>
      <c r="G146" s="49" t="s">
        <v>1361</v>
      </c>
      <c r="H146" s="50" t="s">
        <v>351</v>
      </c>
      <c r="I146" s="51" t="s">
        <v>352</v>
      </c>
      <c r="J146" s="52"/>
      <c r="K146" s="53"/>
      <c r="L146" s="53"/>
      <c r="M146" s="53"/>
      <c r="N146" s="53"/>
      <c r="O146" s="53" t="s">
        <v>1294</v>
      </c>
      <c r="P146" s="53" t="s">
        <v>1304</v>
      </c>
      <c r="Q146" s="53"/>
      <c r="R146" s="53"/>
      <c r="S146" s="53"/>
      <c r="T146" s="48" t="s">
        <v>1295</v>
      </c>
      <c r="V146" s="41"/>
    </row>
    <row r="147" spans="1:22" ht="33.75">
      <c r="A147" s="92">
        <v>147</v>
      </c>
      <c r="B147" s="48" t="s">
        <v>600</v>
      </c>
      <c r="C147" s="56" t="s">
        <v>975</v>
      </c>
      <c r="D147" s="40" t="s">
        <v>915</v>
      </c>
      <c r="E147" s="40" t="s">
        <v>976</v>
      </c>
      <c r="F147" s="49" t="s">
        <v>1360</v>
      </c>
      <c r="G147" s="49" t="s">
        <v>1361</v>
      </c>
      <c r="H147" s="50" t="s">
        <v>973</v>
      </c>
      <c r="I147" s="51"/>
      <c r="J147" s="52"/>
      <c r="K147" s="53"/>
      <c r="L147" s="53"/>
      <c r="M147" s="53"/>
      <c r="N147" s="53"/>
      <c r="O147" s="53" t="s">
        <v>1294</v>
      </c>
      <c r="P147" s="53" t="s">
        <v>1304</v>
      </c>
      <c r="Q147" s="53"/>
      <c r="R147" s="53"/>
      <c r="S147" s="53"/>
      <c r="T147" s="48" t="s">
        <v>1295</v>
      </c>
      <c r="V147" s="41"/>
    </row>
    <row r="148" spans="1:22" ht="56.25">
      <c r="A148" s="92">
        <v>148</v>
      </c>
      <c r="B148" s="48" t="s">
        <v>600</v>
      </c>
      <c r="C148" s="56" t="s">
        <v>975</v>
      </c>
      <c r="D148" s="40" t="s">
        <v>915</v>
      </c>
      <c r="E148" s="40" t="s">
        <v>976</v>
      </c>
      <c r="F148" s="49" t="s">
        <v>1360</v>
      </c>
      <c r="G148" s="49" t="s">
        <v>1361</v>
      </c>
      <c r="H148" s="50" t="s">
        <v>974</v>
      </c>
      <c r="I148" s="51"/>
      <c r="J148" s="52"/>
      <c r="K148" s="53"/>
      <c r="L148" s="53"/>
      <c r="M148" s="53"/>
      <c r="N148" s="53"/>
      <c r="O148" s="53" t="s">
        <v>1294</v>
      </c>
      <c r="P148" s="53" t="s">
        <v>1304</v>
      </c>
      <c r="Q148" s="53"/>
      <c r="R148" s="53"/>
      <c r="S148" s="53"/>
      <c r="T148" s="48" t="s">
        <v>1295</v>
      </c>
      <c r="V148" s="41"/>
    </row>
    <row r="149" spans="1:22" ht="90">
      <c r="A149" s="92">
        <v>149</v>
      </c>
      <c r="B149" s="48" t="s">
        <v>2194</v>
      </c>
      <c r="C149" s="56" t="s">
        <v>975</v>
      </c>
      <c r="D149" s="40" t="s">
        <v>915</v>
      </c>
      <c r="E149" s="40" t="s">
        <v>976</v>
      </c>
      <c r="F149" s="49" t="s">
        <v>1360</v>
      </c>
      <c r="G149" s="49" t="s">
        <v>1361</v>
      </c>
      <c r="H149" s="50" t="s">
        <v>2188</v>
      </c>
      <c r="I149" s="51" t="s">
        <v>2189</v>
      </c>
      <c r="J149" s="52"/>
      <c r="K149" s="53"/>
      <c r="L149" s="53"/>
      <c r="M149" s="53"/>
      <c r="N149" s="53"/>
      <c r="O149" s="53" t="s">
        <v>1294</v>
      </c>
      <c r="P149" s="53" t="s">
        <v>1304</v>
      </c>
      <c r="Q149" s="53"/>
      <c r="R149" s="53"/>
      <c r="S149" s="53"/>
      <c r="T149" s="48" t="s">
        <v>1295</v>
      </c>
      <c r="V149" s="41"/>
    </row>
    <row r="150" spans="1:22" ht="101.25">
      <c r="A150" s="92">
        <v>150</v>
      </c>
      <c r="B150" s="48" t="s">
        <v>402</v>
      </c>
      <c r="C150" s="56" t="s">
        <v>975</v>
      </c>
      <c r="D150" s="40" t="s">
        <v>915</v>
      </c>
      <c r="E150" s="40" t="s">
        <v>976</v>
      </c>
      <c r="F150" s="49" t="s">
        <v>1360</v>
      </c>
      <c r="G150" s="49" t="s">
        <v>1361</v>
      </c>
      <c r="H150" s="50" t="s">
        <v>400</v>
      </c>
      <c r="I150" s="51" t="s">
        <v>401</v>
      </c>
      <c r="J150" s="52"/>
      <c r="K150" s="53"/>
      <c r="L150" s="53"/>
      <c r="M150" s="53"/>
      <c r="N150" s="53"/>
      <c r="O150" s="53" t="s">
        <v>1294</v>
      </c>
      <c r="P150" s="53" t="s">
        <v>1304</v>
      </c>
      <c r="Q150" s="53"/>
      <c r="R150" s="53"/>
      <c r="S150" s="53"/>
      <c r="T150" s="48" t="s">
        <v>1295</v>
      </c>
      <c r="V150" s="41"/>
    </row>
    <row r="151" spans="1:22" ht="45">
      <c r="A151" s="92">
        <v>151</v>
      </c>
      <c r="B151" s="48" t="s">
        <v>1218</v>
      </c>
      <c r="C151" s="56" t="s">
        <v>975</v>
      </c>
      <c r="D151" s="40" t="s">
        <v>915</v>
      </c>
      <c r="E151" s="40" t="s">
        <v>976</v>
      </c>
      <c r="F151" s="49" t="s">
        <v>1360</v>
      </c>
      <c r="G151" s="49" t="s">
        <v>1361</v>
      </c>
      <c r="H151" s="50" t="s">
        <v>125</v>
      </c>
      <c r="I151" s="51" t="s">
        <v>126</v>
      </c>
      <c r="J151" s="52"/>
      <c r="K151" s="53"/>
      <c r="L151" s="53"/>
      <c r="M151" s="53"/>
      <c r="N151" s="53"/>
      <c r="O151" s="53" t="s">
        <v>1294</v>
      </c>
      <c r="P151" s="53" t="s">
        <v>1304</v>
      </c>
      <c r="Q151" s="53"/>
      <c r="R151" s="53"/>
      <c r="S151" s="53"/>
      <c r="T151" s="48" t="s">
        <v>1295</v>
      </c>
      <c r="V151" s="41"/>
    </row>
    <row r="152" spans="1:20" ht="90">
      <c r="A152" s="92">
        <v>152</v>
      </c>
      <c r="B152" s="48" t="s">
        <v>1386</v>
      </c>
      <c r="C152" s="56" t="s">
        <v>975</v>
      </c>
      <c r="D152" s="40" t="s">
        <v>915</v>
      </c>
      <c r="E152" s="40" t="s">
        <v>976</v>
      </c>
      <c r="F152" s="49" t="s">
        <v>1360</v>
      </c>
      <c r="G152" s="49" t="s">
        <v>1361</v>
      </c>
      <c r="H152" s="50" t="s">
        <v>1691</v>
      </c>
      <c r="I152" s="51" t="s">
        <v>1692</v>
      </c>
      <c r="J152" s="52"/>
      <c r="K152" s="53"/>
      <c r="L152" s="53"/>
      <c r="M152" s="53"/>
      <c r="N152" s="53"/>
      <c r="O152" s="53" t="s">
        <v>1294</v>
      </c>
      <c r="P152" s="53" t="s">
        <v>1304</v>
      </c>
      <c r="Q152" s="53"/>
      <c r="R152" s="53"/>
      <c r="S152" s="53"/>
      <c r="T152" s="48" t="s">
        <v>1295</v>
      </c>
    </row>
    <row r="153" spans="1:22" ht="90">
      <c r="A153" s="92">
        <v>153</v>
      </c>
      <c r="B153" s="48" t="s">
        <v>1664</v>
      </c>
      <c r="C153" s="56" t="s">
        <v>975</v>
      </c>
      <c r="D153" s="40" t="s">
        <v>915</v>
      </c>
      <c r="E153" s="40" t="s">
        <v>976</v>
      </c>
      <c r="F153" s="49" t="s">
        <v>1360</v>
      </c>
      <c r="G153" s="49" t="s">
        <v>1361</v>
      </c>
      <c r="H153" s="50" t="s">
        <v>1654</v>
      </c>
      <c r="I153" s="51" t="s">
        <v>1655</v>
      </c>
      <c r="J153" s="52"/>
      <c r="K153" s="53"/>
      <c r="L153" s="53"/>
      <c r="M153" s="53"/>
      <c r="N153" s="53"/>
      <c r="O153" s="53" t="s">
        <v>1294</v>
      </c>
      <c r="P153" s="53" t="s">
        <v>1304</v>
      </c>
      <c r="Q153" s="53"/>
      <c r="R153" s="53"/>
      <c r="S153" s="53"/>
      <c r="T153" s="48" t="s">
        <v>1295</v>
      </c>
      <c r="V153" s="41"/>
    </row>
    <row r="154" spans="1:20" ht="101.25">
      <c r="A154" s="92">
        <v>154</v>
      </c>
      <c r="B154" s="48" t="s">
        <v>1644</v>
      </c>
      <c r="C154" s="56" t="s">
        <v>975</v>
      </c>
      <c r="D154" s="40" t="s">
        <v>915</v>
      </c>
      <c r="E154" s="40" t="s">
        <v>1934</v>
      </c>
      <c r="F154" s="49" t="s">
        <v>1360</v>
      </c>
      <c r="G154" s="49" t="s">
        <v>1361</v>
      </c>
      <c r="H154" s="50" t="s">
        <v>999</v>
      </c>
      <c r="I154" s="51" t="s">
        <v>1000</v>
      </c>
      <c r="J154" s="52"/>
      <c r="K154" s="53"/>
      <c r="L154" s="53"/>
      <c r="M154" s="53"/>
      <c r="N154" s="53"/>
      <c r="O154" s="53" t="s">
        <v>1294</v>
      </c>
      <c r="P154" s="53" t="s">
        <v>1304</v>
      </c>
      <c r="Q154" s="53"/>
      <c r="R154" s="53"/>
      <c r="S154" s="53"/>
      <c r="T154" s="48" t="s">
        <v>1295</v>
      </c>
    </row>
    <row r="155" spans="1:22" ht="90">
      <c r="A155" s="92">
        <v>155</v>
      </c>
      <c r="B155" s="48" t="s">
        <v>1742</v>
      </c>
      <c r="C155" s="56" t="s">
        <v>975</v>
      </c>
      <c r="D155" s="40" t="s">
        <v>915</v>
      </c>
      <c r="E155" s="40" t="s">
        <v>1934</v>
      </c>
      <c r="F155" s="49" t="s">
        <v>1360</v>
      </c>
      <c r="G155" s="49" t="s">
        <v>1361</v>
      </c>
      <c r="H155" s="50" t="s">
        <v>2190</v>
      </c>
      <c r="I155" s="51" t="s">
        <v>2191</v>
      </c>
      <c r="J155" s="52"/>
      <c r="K155" s="53"/>
      <c r="L155" s="53"/>
      <c r="M155" s="53"/>
      <c r="N155" s="53"/>
      <c r="O155" s="53" t="s">
        <v>1294</v>
      </c>
      <c r="P155" s="53" t="s">
        <v>1304</v>
      </c>
      <c r="Q155" s="53"/>
      <c r="R155" s="53"/>
      <c r="S155" s="53"/>
      <c r="T155" s="48" t="s">
        <v>1295</v>
      </c>
      <c r="V155" s="41"/>
    </row>
    <row r="156" spans="1:22" ht="90">
      <c r="A156" s="92">
        <v>156</v>
      </c>
      <c r="B156" s="48" t="s">
        <v>2194</v>
      </c>
      <c r="C156" s="56" t="s">
        <v>975</v>
      </c>
      <c r="D156" s="40" t="s">
        <v>915</v>
      </c>
      <c r="E156" s="40" t="s">
        <v>1934</v>
      </c>
      <c r="F156" s="49" t="s">
        <v>1360</v>
      </c>
      <c r="G156" s="49" t="s">
        <v>1361</v>
      </c>
      <c r="H156" s="50" t="s">
        <v>2190</v>
      </c>
      <c r="I156" s="51" t="s">
        <v>2191</v>
      </c>
      <c r="J156" s="52"/>
      <c r="K156" s="53"/>
      <c r="L156" s="53"/>
      <c r="M156" s="53"/>
      <c r="N156" s="53"/>
      <c r="O156" s="53" t="s">
        <v>1294</v>
      </c>
      <c r="P156" s="53" t="s">
        <v>1304</v>
      </c>
      <c r="Q156" s="53"/>
      <c r="R156" s="53"/>
      <c r="S156" s="53"/>
      <c r="T156" s="48" t="s">
        <v>1295</v>
      </c>
      <c r="V156" s="41"/>
    </row>
    <row r="157" spans="1:22" ht="56.25">
      <c r="A157" s="92">
        <v>157</v>
      </c>
      <c r="B157" s="48" t="s">
        <v>2219</v>
      </c>
      <c r="C157" s="56" t="s">
        <v>975</v>
      </c>
      <c r="D157" s="40" t="s">
        <v>915</v>
      </c>
      <c r="E157" s="40" t="s">
        <v>1934</v>
      </c>
      <c r="F157" s="49" t="s">
        <v>1360</v>
      </c>
      <c r="G157" s="49" t="s">
        <v>913</v>
      </c>
      <c r="H157" s="50" t="s">
        <v>410</v>
      </c>
      <c r="I157" s="51" t="s">
        <v>411</v>
      </c>
      <c r="J157" s="52"/>
      <c r="K157" s="53"/>
      <c r="L157" s="53"/>
      <c r="M157" s="53"/>
      <c r="N157" s="53"/>
      <c r="O157" s="53" t="s">
        <v>1294</v>
      </c>
      <c r="P157" s="53" t="s">
        <v>1304</v>
      </c>
      <c r="Q157" s="53"/>
      <c r="R157" s="53"/>
      <c r="S157" s="53"/>
      <c r="T157" s="48" t="s">
        <v>1295</v>
      </c>
      <c r="V157" s="41"/>
    </row>
    <row r="158" spans="1:22" ht="56.25">
      <c r="A158" s="92">
        <v>158</v>
      </c>
      <c r="B158" s="48" t="s">
        <v>190</v>
      </c>
      <c r="C158" s="56" t="s">
        <v>977</v>
      </c>
      <c r="D158" s="40">
        <v>3</v>
      </c>
      <c r="E158" s="40" t="s">
        <v>984</v>
      </c>
      <c r="F158" s="49" t="s">
        <v>466</v>
      </c>
      <c r="G158" s="49" t="s">
        <v>1560</v>
      </c>
      <c r="H158" s="50" t="s">
        <v>522</v>
      </c>
      <c r="I158" s="51" t="s">
        <v>523</v>
      </c>
      <c r="J158" s="52" t="s">
        <v>961</v>
      </c>
      <c r="K158" s="53" t="s">
        <v>208</v>
      </c>
      <c r="L158" s="53"/>
      <c r="M158" s="53" t="s">
        <v>204</v>
      </c>
      <c r="N158" s="53"/>
      <c r="O158" s="53" t="s">
        <v>1352</v>
      </c>
      <c r="P158" s="53" t="s">
        <v>1977</v>
      </c>
      <c r="Q158" s="53" t="s">
        <v>212</v>
      </c>
      <c r="R158" s="53" t="s">
        <v>1298</v>
      </c>
      <c r="S158" s="53"/>
      <c r="T158" s="48" t="s">
        <v>1295</v>
      </c>
      <c r="U158" s="41" t="s">
        <v>1591</v>
      </c>
      <c r="V158" s="41" t="s">
        <v>1786</v>
      </c>
    </row>
    <row r="159" spans="1:22" ht="22.5">
      <c r="A159" s="92">
        <v>159</v>
      </c>
      <c r="B159" s="48" t="s">
        <v>1265</v>
      </c>
      <c r="C159" s="56" t="s">
        <v>977</v>
      </c>
      <c r="D159" s="40" t="s">
        <v>915</v>
      </c>
      <c r="E159" s="40" t="s">
        <v>978</v>
      </c>
      <c r="F159" s="49" t="s">
        <v>1360</v>
      </c>
      <c r="G159" s="49" t="s">
        <v>1361</v>
      </c>
      <c r="H159" s="50" t="s">
        <v>1261</v>
      </c>
      <c r="I159" s="51" t="s">
        <v>1262</v>
      </c>
      <c r="J159" s="52"/>
      <c r="K159" s="53"/>
      <c r="L159" s="53"/>
      <c r="M159" s="53"/>
      <c r="N159" s="53"/>
      <c r="O159" s="53" t="s">
        <v>1294</v>
      </c>
      <c r="P159" s="53" t="s">
        <v>1977</v>
      </c>
      <c r="Q159" s="53"/>
      <c r="R159" s="53"/>
      <c r="S159" s="53"/>
      <c r="T159" s="48" t="s">
        <v>1295</v>
      </c>
      <c r="V159" s="41"/>
    </row>
    <row r="160" spans="1:22" ht="135">
      <c r="A160" s="92">
        <v>160</v>
      </c>
      <c r="B160" s="48" t="s">
        <v>76</v>
      </c>
      <c r="C160" s="56" t="s">
        <v>977</v>
      </c>
      <c r="D160" s="40" t="s">
        <v>915</v>
      </c>
      <c r="E160" s="40" t="s">
        <v>978</v>
      </c>
      <c r="F160" s="49" t="s">
        <v>1360</v>
      </c>
      <c r="G160" s="49" t="s">
        <v>1361</v>
      </c>
      <c r="H160" s="50" t="s">
        <v>1</v>
      </c>
      <c r="I160" s="51" t="s">
        <v>608</v>
      </c>
      <c r="J160" s="52"/>
      <c r="K160" s="53"/>
      <c r="L160" s="53"/>
      <c r="M160" s="53"/>
      <c r="N160" s="53"/>
      <c r="O160" s="53" t="s">
        <v>1294</v>
      </c>
      <c r="P160" s="53" t="s">
        <v>1977</v>
      </c>
      <c r="Q160" s="53"/>
      <c r="R160" s="53"/>
      <c r="S160" s="53"/>
      <c r="T160" s="48" t="s">
        <v>1295</v>
      </c>
      <c r="V160" s="41"/>
    </row>
    <row r="161" spans="1:22" ht="56.25">
      <c r="A161" s="92">
        <v>161</v>
      </c>
      <c r="B161" s="48" t="s">
        <v>1644</v>
      </c>
      <c r="C161" s="56" t="s">
        <v>977</v>
      </c>
      <c r="D161" s="40" t="s">
        <v>915</v>
      </c>
      <c r="E161" s="40" t="s">
        <v>978</v>
      </c>
      <c r="F161" s="49" t="s">
        <v>1360</v>
      </c>
      <c r="G161" s="49" t="s">
        <v>1361</v>
      </c>
      <c r="H161" s="50" t="s">
        <v>1001</v>
      </c>
      <c r="I161" s="51" t="s">
        <v>1000</v>
      </c>
      <c r="J161" s="52"/>
      <c r="K161" s="53"/>
      <c r="L161" s="53"/>
      <c r="M161" s="53"/>
      <c r="N161" s="53"/>
      <c r="O161" s="53" t="s">
        <v>1294</v>
      </c>
      <c r="P161" s="53" t="s">
        <v>1977</v>
      </c>
      <c r="Q161" s="53"/>
      <c r="R161" s="53"/>
      <c r="S161" s="53"/>
      <c r="T161" s="48" t="s">
        <v>1295</v>
      </c>
      <c r="V161" s="41"/>
    </row>
    <row r="162" spans="1:22" ht="67.5">
      <c r="A162" s="92">
        <v>162</v>
      </c>
      <c r="B162" s="48" t="s">
        <v>1236</v>
      </c>
      <c r="C162" s="56" t="s">
        <v>977</v>
      </c>
      <c r="D162" s="40" t="s">
        <v>915</v>
      </c>
      <c r="E162" s="40" t="s">
        <v>978</v>
      </c>
      <c r="F162" s="49" t="s">
        <v>1360</v>
      </c>
      <c r="G162" s="49" t="s">
        <v>1361</v>
      </c>
      <c r="H162" s="50" t="s">
        <v>140</v>
      </c>
      <c r="I162" s="51" t="s">
        <v>141</v>
      </c>
      <c r="J162" s="52"/>
      <c r="K162" s="53"/>
      <c r="L162" s="53"/>
      <c r="M162" s="53"/>
      <c r="N162" s="53"/>
      <c r="O162" s="53" t="s">
        <v>1294</v>
      </c>
      <c r="P162" s="53" t="s">
        <v>1977</v>
      </c>
      <c r="Q162" s="53"/>
      <c r="R162" s="53"/>
      <c r="S162" s="53"/>
      <c r="T162" s="48" t="s">
        <v>1295</v>
      </c>
      <c r="V162" s="41"/>
    </row>
    <row r="163" spans="1:22" ht="22.5">
      <c r="A163" s="92">
        <v>163</v>
      </c>
      <c r="B163" s="48" t="s">
        <v>190</v>
      </c>
      <c r="C163" s="56" t="s">
        <v>977</v>
      </c>
      <c r="D163" s="40">
        <v>3</v>
      </c>
      <c r="E163" s="40" t="s">
        <v>978</v>
      </c>
      <c r="F163" s="49" t="s">
        <v>1559</v>
      </c>
      <c r="G163" s="49" t="s">
        <v>1560</v>
      </c>
      <c r="H163" s="50" t="s">
        <v>524</v>
      </c>
      <c r="I163" s="51" t="s">
        <v>525</v>
      </c>
      <c r="J163" s="52"/>
      <c r="K163" s="53"/>
      <c r="L163" s="53"/>
      <c r="M163" s="53"/>
      <c r="N163" s="53"/>
      <c r="O163" s="53" t="s">
        <v>1294</v>
      </c>
      <c r="P163" s="53" t="s">
        <v>1977</v>
      </c>
      <c r="Q163" s="53"/>
      <c r="R163" s="53"/>
      <c r="S163" s="53"/>
      <c r="T163" s="48" t="s">
        <v>1295</v>
      </c>
      <c r="V163" s="41"/>
    </row>
    <row r="164" spans="1:22" ht="78.75">
      <c r="A164" s="92">
        <v>164</v>
      </c>
      <c r="B164" s="48" t="s">
        <v>1698</v>
      </c>
      <c r="C164" s="56" t="s">
        <v>977</v>
      </c>
      <c r="D164" s="40" t="s">
        <v>915</v>
      </c>
      <c r="E164" s="40" t="s">
        <v>978</v>
      </c>
      <c r="F164" s="49" t="s">
        <v>1360</v>
      </c>
      <c r="G164" s="49" t="s">
        <v>1361</v>
      </c>
      <c r="H164" s="50" t="s">
        <v>353</v>
      </c>
      <c r="I164" s="51" t="s">
        <v>354</v>
      </c>
      <c r="J164" s="52"/>
      <c r="K164" s="53"/>
      <c r="L164" s="53"/>
      <c r="M164" s="53"/>
      <c r="N164" s="53"/>
      <c r="O164" s="53" t="s">
        <v>1294</v>
      </c>
      <c r="P164" s="53" t="s">
        <v>1977</v>
      </c>
      <c r="Q164" s="53"/>
      <c r="R164" s="53"/>
      <c r="S164" s="53"/>
      <c r="T164" s="48" t="s">
        <v>1295</v>
      </c>
      <c r="V164" s="41"/>
    </row>
    <row r="165" spans="1:22" ht="33.75">
      <c r="A165" s="92">
        <v>165</v>
      </c>
      <c r="B165" s="48" t="s">
        <v>600</v>
      </c>
      <c r="C165" s="56" t="s">
        <v>977</v>
      </c>
      <c r="D165" s="40" t="s">
        <v>915</v>
      </c>
      <c r="E165" s="40" t="s">
        <v>978</v>
      </c>
      <c r="F165" s="49" t="s">
        <v>1360</v>
      </c>
      <c r="G165" s="49" t="s">
        <v>1361</v>
      </c>
      <c r="H165" s="50" t="s">
        <v>979</v>
      </c>
      <c r="I165" s="51"/>
      <c r="J165" s="52"/>
      <c r="K165" s="53"/>
      <c r="L165" s="53"/>
      <c r="M165" s="53"/>
      <c r="N165" s="53"/>
      <c r="O165" s="53" t="s">
        <v>1294</v>
      </c>
      <c r="P165" s="53" t="s">
        <v>1977</v>
      </c>
      <c r="Q165" s="53"/>
      <c r="R165" s="53"/>
      <c r="S165" s="53"/>
      <c r="T165" s="48" t="s">
        <v>1295</v>
      </c>
      <c r="V165" s="41"/>
    </row>
    <row r="166" spans="1:22" ht="33.75">
      <c r="A166" s="92">
        <v>166</v>
      </c>
      <c r="B166" s="48" t="s">
        <v>762</v>
      </c>
      <c r="C166" s="56" t="s">
        <v>971</v>
      </c>
      <c r="D166" s="40" t="s">
        <v>915</v>
      </c>
      <c r="E166" s="40" t="s">
        <v>201</v>
      </c>
      <c r="F166" s="49" t="s">
        <v>912</v>
      </c>
      <c r="G166" s="49" t="s">
        <v>913</v>
      </c>
      <c r="H166" s="50" t="s">
        <v>202</v>
      </c>
      <c r="I166" s="51" t="s">
        <v>203</v>
      </c>
      <c r="J166" s="52"/>
      <c r="K166" s="53"/>
      <c r="L166" s="53"/>
      <c r="M166" s="53"/>
      <c r="N166" s="53"/>
      <c r="O166" s="134" t="s">
        <v>1294</v>
      </c>
      <c r="P166" s="53" t="s">
        <v>1304</v>
      </c>
      <c r="Q166" s="53"/>
      <c r="R166" s="53"/>
      <c r="S166" s="53"/>
      <c r="T166" s="48" t="s">
        <v>1295</v>
      </c>
      <c r="U166" s="41" t="s">
        <v>1591</v>
      </c>
      <c r="V166" s="41"/>
    </row>
    <row r="167" spans="1:22" ht="101.25">
      <c r="A167" s="92">
        <v>167</v>
      </c>
      <c r="B167" s="48" t="s">
        <v>2246</v>
      </c>
      <c r="C167" s="56" t="s">
        <v>971</v>
      </c>
      <c r="D167" s="40" t="s">
        <v>915</v>
      </c>
      <c r="E167" s="40" t="s">
        <v>1403</v>
      </c>
      <c r="F167" s="49" t="s">
        <v>1360</v>
      </c>
      <c r="G167" s="49" t="s">
        <v>1361</v>
      </c>
      <c r="H167" s="50" t="s">
        <v>1526</v>
      </c>
      <c r="I167" s="51" t="s">
        <v>1527</v>
      </c>
      <c r="J167" s="52"/>
      <c r="K167" s="53"/>
      <c r="L167" s="53"/>
      <c r="M167" s="53"/>
      <c r="N167" s="53"/>
      <c r="O167" s="134" t="s">
        <v>1294</v>
      </c>
      <c r="P167" s="53" t="s">
        <v>1304</v>
      </c>
      <c r="Q167" s="53"/>
      <c r="R167" s="53"/>
      <c r="S167" s="53"/>
      <c r="T167" s="48" t="s">
        <v>1295</v>
      </c>
      <c r="V167" s="41"/>
    </row>
    <row r="168" spans="1:22" ht="78.75">
      <c r="A168" s="92">
        <v>168</v>
      </c>
      <c r="B168" s="48" t="s">
        <v>1698</v>
      </c>
      <c r="C168" s="56" t="s">
        <v>971</v>
      </c>
      <c r="D168" s="40" t="s">
        <v>915</v>
      </c>
      <c r="E168" s="40" t="s">
        <v>348</v>
      </c>
      <c r="F168" s="49" t="s">
        <v>1360</v>
      </c>
      <c r="G168" s="49" t="s">
        <v>1361</v>
      </c>
      <c r="H168" s="50" t="s">
        <v>349</v>
      </c>
      <c r="I168" s="51" t="s">
        <v>350</v>
      </c>
      <c r="J168" s="52"/>
      <c r="K168" s="53"/>
      <c r="L168" s="53"/>
      <c r="M168" s="53"/>
      <c r="N168" s="53"/>
      <c r="O168" s="134" t="s">
        <v>1294</v>
      </c>
      <c r="P168" s="53" t="s">
        <v>1304</v>
      </c>
      <c r="Q168" s="53"/>
      <c r="R168" s="53"/>
      <c r="S168" s="53"/>
      <c r="T168" s="48" t="s">
        <v>1295</v>
      </c>
      <c r="V168" s="41"/>
    </row>
    <row r="169" spans="1:22" ht="22.5">
      <c r="A169" s="92">
        <v>169</v>
      </c>
      <c r="B169" s="48" t="s">
        <v>1698</v>
      </c>
      <c r="C169" s="56" t="s">
        <v>971</v>
      </c>
      <c r="D169" s="40" t="s">
        <v>915</v>
      </c>
      <c r="E169" s="40" t="s">
        <v>345</v>
      </c>
      <c r="F169" s="49" t="s">
        <v>1360</v>
      </c>
      <c r="G169" s="49" t="s">
        <v>1361</v>
      </c>
      <c r="H169" s="50" t="s">
        <v>346</v>
      </c>
      <c r="I169" s="51" t="s">
        <v>347</v>
      </c>
      <c r="J169" s="52"/>
      <c r="K169" s="53"/>
      <c r="L169" s="53"/>
      <c r="M169" s="53"/>
      <c r="N169" s="53"/>
      <c r="O169" s="134" t="s">
        <v>1294</v>
      </c>
      <c r="P169" s="53" t="s">
        <v>1304</v>
      </c>
      <c r="Q169" s="53"/>
      <c r="R169" s="53"/>
      <c r="S169" s="53"/>
      <c r="T169" s="48" t="s">
        <v>1295</v>
      </c>
      <c r="V169" s="41"/>
    </row>
    <row r="170" spans="1:20" ht="22.5">
      <c r="A170" s="92">
        <v>170</v>
      </c>
      <c r="B170" s="48" t="s">
        <v>2246</v>
      </c>
      <c r="C170" s="56" t="s">
        <v>975</v>
      </c>
      <c r="D170" s="40" t="s">
        <v>915</v>
      </c>
      <c r="E170" s="40" t="s">
        <v>1528</v>
      </c>
      <c r="F170" s="49" t="s">
        <v>1360</v>
      </c>
      <c r="G170" s="49" t="s">
        <v>1361</v>
      </c>
      <c r="H170" s="50" t="s">
        <v>1529</v>
      </c>
      <c r="I170" s="51" t="s">
        <v>1529</v>
      </c>
      <c r="J170" s="52"/>
      <c r="K170" s="53"/>
      <c r="L170" s="53"/>
      <c r="M170" s="53"/>
      <c r="N170" s="53"/>
      <c r="O170" s="53" t="s">
        <v>1294</v>
      </c>
      <c r="P170" s="53" t="s">
        <v>1304</v>
      </c>
      <c r="Q170" s="53"/>
      <c r="R170" s="53"/>
      <c r="S170" s="53"/>
      <c r="T170" s="48" t="s">
        <v>1295</v>
      </c>
    </row>
    <row r="171" spans="1:22" ht="33.75">
      <c r="A171" s="92">
        <v>171</v>
      </c>
      <c r="B171" s="48" t="s">
        <v>615</v>
      </c>
      <c r="C171" s="56" t="s">
        <v>971</v>
      </c>
      <c r="D171" s="40" t="s">
        <v>915</v>
      </c>
      <c r="E171" s="40"/>
      <c r="F171" s="49" t="s">
        <v>1360</v>
      </c>
      <c r="G171" s="49" t="s">
        <v>1361</v>
      </c>
      <c r="H171" s="50" t="s">
        <v>1232</v>
      </c>
      <c r="I171" s="51" t="s">
        <v>1233</v>
      </c>
      <c r="J171" s="52"/>
      <c r="K171" s="53"/>
      <c r="L171" s="53"/>
      <c r="M171" s="53"/>
      <c r="N171" s="53"/>
      <c r="O171" s="134" t="s">
        <v>1294</v>
      </c>
      <c r="P171" s="53" t="s">
        <v>1304</v>
      </c>
      <c r="Q171" s="53"/>
      <c r="R171" s="53"/>
      <c r="S171" s="53"/>
      <c r="T171" s="48" t="s">
        <v>1295</v>
      </c>
      <c r="V171" s="41"/>
    </row>
    <row r="172" spans="1:22" ht="22.5">
      <c r="A172" s="92">
        <v>172</v>
      </c>
      <c r="B172" s="48" t="s">
        <v>190</v>
      </c>
      <c r="C172" s="56" t="s">
        <v>526</v>
      </c>
      <c r="D172" s="40">
        <v>4</v>
      </c>
      <c r="E172" s="40" t="s">
        <v>915</v>
      </c>
      <c r="F172" s="49" t="s">
        <v>466</v>
      </c>
      <c r="G172" s="49" t="s">
        <v>467</v>
      </c>
      <c r="H172" s="50" t="s">
        <v>527</v>
      </c>
      <c r="I172" s="51" t="s">
        <v>528</v>
      </c>
      <c r="J172" s="52" t="s">
        <v>961</v>
      </c>
      <c r="K172" s="53" t="s">
        <v>208</v>
      </c>
      <c r="L172" s="53"/>
      <c r="M172" s="53" t="s">
        <v>204</v>
      </c>
      <c r="N172" s="53"/>
      <c r="O172" s="53" t="s">
        <v>1352</v>
      </c>
      <c r="P172" s="53" t="s">
        <v>1307</v>
      </c>
      <c r="Q172" s="53" t="s">
        <v>212</v>
      </c>
      <c r="R172" s="53" t="s">
        <v>1298</v>
      </c>
      <c r="S172" s="53"/>
      <c r="T172" s="48" t="s">
        <v>1295</v>
      </c>
      <c r="U172" s="41" t="s">
        <v>1591</v>
      </c>
      <c r="V172" s="41" t="s">
        <v>1786</v>
      </c>
    </row>
    <row r="173" spans="1:22" ht="45">
      <c r="A173" s="92">
        <v>173</v>
      </c>
      <c r="B173" s="48" t="s">
        <v>1243</v>
      </c>
      <c r="C173" s="56" t="s">
        <v>412</v>
      </c>
      <c r="D173" s="40" t="s">
        <v>1362</v>
      </c>
      <c r="E173" s="40" t="s">
        <v>972</v>
      </c>
      <c r="F173" s="49" t="s">
        <v>1360</v>
      </c>
      <c r="G173" s="49" t="s">
        <v>1361</v>
      </c>
      <c r="H173" s="50" t="s">
        <v>1237</v>
      </c>
      <c r="I173" s="51" t="s">
        <v>1238</v>
      </c>
      <c r="J173" s="52"/>
      <c r="K173" s="53"/>
      <c r="L173" s="53"/>
      <c r="M173" s="53"/>
      <c r="N173" s="53"/>
      <c r="O173" s="53" t="s">
        <v>908</v>
      </c>
      <c r="P173" s="53" t="s">
        <v>1307</v>
      </c>
      <c r="Q173" s="53"/>
      <c r="R173" s="53"/>
      <c r="S173" s="53"/>
      <c r="T173" s="48" t="s">
        <v>1295</v>
      </c>
      <c r="V173" s="41"/>
    </row>
    <row r="174" spans="1:22" ht="112.5">
      <c r="A174" s="92">
        <v>174</v>
      </c>
      <c r="B174" s="48" t="s">
        <v>799</v>
      </c>
      <c r="C174" s="56" t="s">
        <v>824</v>
      </c>
      <c r="D174" s="40">
        <v>4</v>
      </c>
      <c r="E174" s="40">
        <v>6</v>
      </c>
      <c r="F174" s="49" t="s">
        <v>1360</v>
      </c>
      <c r="G174" s="49"/>
      <c r="H174" s="50" t="s">
        <v>825</v>
      </c>
      <c r="I174" s="51" t="s">
        <v>826</v>
      </c>
      <c r="J174" s="52"/>
      <c r="K174" s="53"/>
      <c r="L174" s="53"/>
      <c r="M174" s="53"/>
      <c r="N174" s="53"/>
      <c r="O174" s="53" t="s">
        <v>908</v>
      </c>
      <c r="P174" s="53" t="s">
        <v>1307</v>
      </c>
      <c r="Q174" s="53"/>
      <c r="R174" s="53"/>
      <c r="S174" s="53"/>
      <c r="T174" s="48" t="s">
        <v>1295</v>
      </c>
      <c r="V174" s="41"/>
    </row>
    <row r="175" spans="1:22" ht="67.5">
      <c r="A175" s="92">
        <v>175</v>
      </c>
      <c r="B175" s="48" t="s">
        <v>1644</v>
      </c>
      <c r="C175" s="56" t="s">
        <v>412</v>
      </c>
      <c r="D175" s="40" t="s">
        <v>1362</v>
      </c>
      <c r="E175" s="40" t="s">
        <v>233</v>
      </c>
      <c r="F175" s="49" t="s">
        <v>1360</v>
      </c>
      <c r="G175" s="49" t="s">
        <v>1361</v>
      </c>
      <c r="H175" s="50" t="s">
        <v>1640</v>
      </c>
      <c r="I175" s="51" t="s">
        <v>1641</v>
      </c>
      <c r="J175" s="52"/>
      <c r="K175" s="53"/>
      <c r="L175" s="53"/>
      <c r="M175" s="53"/>
      <c r="N175" s="53"/>
      <c r="O175" s="53" t="s">
        <v>908</v>
      </c>
      <c r="P175" s="53" t="s">
        <v>1307</v>
      </c>
      <c r="Q175" s="53"/>
      <c r="R175" s="53"/>
      <c r="S175" s="53"/>
      <c r="T175" s="48" t="s">
        <v>1295</v>
      </c>
      <c r="V175" s="41"/>
    </row>
    <row r="176" spans="1:22" ht="78.75">
      <c r="A176" s="92">
        <v>176</v>
      </c>
      <c r="B176" s="48" t="s">
        <v>1644</v>
      </c>
      <c r="C176" s="56" t="s">
        <v>412</v>
      </c>
      <c r="D176" s="40" t="s">
        <v>1362</v>
      </c>
      <c r="E176" s="40" t="s">
        <v>233</v>
      </c>
      <c r="F176" s="49" t="s">
        <v>1360</v>
      </c>
      <c r="G176" s="49" t="s">
        <v>1361</v>
      </c>
      <c r="H176" s="50" t="s">
        <v>1642</v>
      </c>
      <c r="I176" s="51" t="s">
        <v>1643</v>
      </c>
      <c r="J176" s="52"/>
      <c r="K176" s="53"/>
      <c r="L176" s="53"/>
      <c r="M176" s="53"/>
      <c r="N176" s="53"/>
      <c r="O176" s="53" t="s">
        <v>908</v>
      </c>
      <c r="P176" s="53" t="s">
        <v>1307</v>
      </c>
      <c r="Q176" s="53"/>
      <c r="R176" s="53"/>
      <c r="S176" s="53"/>
      <c r="T176" s="48" t="s">
        <v>1295</v>
      </c>
      <c r="V176" s="41"/>
    </row>
    <row r="177" spans="1:22" ht="202.5">
      <c r="A177" s="92">
        <v>177</v>
      </c>
      <c r="B177" s="48" t="s">
        <v>93</v>
      </c>
      <c r="C177" s="56" t="s">
        <v>412</v>
      </c>
      <c r="D177" s="40" t="s">
        <v>1362</v>
      </c>
      <c r="E177" s="40" t="s">
        <v>233</v>
      </c>
      <c r="F177" s="49" t="s">
        <v>1360</v>
      </c>
      <c r="G177" s="49" t="s">
        <v>1361</v>
      </c>
      <c r="H177" s="50" t="s">
        <v>89</v>
      </c>
      <c r="I177" s="51" t="s">
        <v>90</v>
      </c>
      <c r="J177" s="52"/>
      <c r="K177" s="53"/>
      <c r="L177" s="53"/>
      <c r="M177" s="53"/>
      <c r="N177" s="53"/>
      <c r="O177" s="53" t="s">
        <v>908</v>
      </c>
      <c r="P177" s="53" t="s">
        <v>1307</v>
      </c>
      <c r="Q177" s="53"/>
      <c r="R177" s="53"/>
      <c r="S177" s="53"/>
      <c r="T177" s="48" t="s">
        <v>1295</v>
      </c>
      <c r="V177" s="41"/>
    </row>
    <row r="178" spans="1:22" ht="78.75">
      <c r="A178" s="92">
        <v>178</v>
      </c>
      <c r="B178" s="48" t="s">
        <v>1292</v>
      </c>
      <c r="C178" s="56" t="s">
        <v>412</v>
      </c>
      <c r="D178" s="40" t="s">
        <v>1362</v>
      </c>
      <c r="E178" s="40" t="s">
        <v>233</v>
      </c>
      <c r="F178" s="49" t="s">
        <v>1360</v>
      </c>
      <c r="G178" s="49" t="s">
        <v>1361</v>
      </c>
      <c r="H178" s="50" t="s">
        <v>841</v>
      </c>
      <c r="I178" s="51" t="s">
        <v>842</v>
      </c>
      <c r="J178" s="52"/>
      <c r="K178" s="53"/>
      <c r="L178" s="53"/>
      <c r="M178" s="53"/>
      <c r="N178" s="53"/>
      <c r="O178" s="53" t="s">
        <v>908</v>
      </c>
      <c r="P178" s="53" t="s">
        <v>1307</v>
      </c>
      <c r="Q178" s="53"/>
      <c r="R178" s="53"/>
      <c r="S178" s="53"/>
      <c r="T178" s="48" t="s">
        <v>1295</v>
      </c>
      <c r="V178" s="41"/>
    </row>
    <row r="179" spans="1:22" ht="67.5">
      <c r="A179" s="92">
        <v>179</v>
      </c>
      <c r="B179" s="48" t="s">
        <v>1870</v>
      </c>
      <c r="C179" s="56" t="s">
        <v>412</v>
      </c>
      <c r="D179" s="40" t="s">
        <v>1362</v>
      </c>
      <c r="E179" s="40" t="s">
        <v>233</v>
      </c>
      <c r="F179" s="49" t="s">
        <v>1559</v>
      </c>
      <c r="G179" s="49" t="s">
        <v>1560</v>
      </c>
      <c r="H179" s="50" t="s">
        <v>542</v>
      </c>
      <c r="I179" s="51" t="s">
        <v>408</v>
      </c>
      <c r="J179" s="52"/>
      <c r="K179" s="53"/>
      <c r="L179" s="53"/>
      <c r="M179" s="53"/>
      <c r="N179" s="53"/>
      <c r="O179" s="53" t="s">
        <v>908</v>
      </c>
      <c r="P179" s="53" t="s">
        <v>1307</v>
      </c>
      <c r="Q179" s="53"/>
      <c r="R179" s="53"/>
      <c r="S179" s="53"/>
      <c r="T179" s="48" t="s">
        <v>1295</v>
      </c>
      <c r="V179" s="41"/>
    </row>
    <row r="180" spans="1:22" ht="45">
      <c r="A180" s="92">
        <v>180</v>
      </c>
      <c r="B180" s="48" t="s">
        <v>1218</v>
      </c>
      <c r="C180" s="56" t="s">
        <v>412</v>
      </c>
      <c r="D180" s="40" t="s">
        <v>1362</v>
      </c>
      <c r="E180" s="40" t="s">
        <v>233</v>
      </c>
      <c r="F180" s="49" t="s">
        <v>1360</v>
      </c>
      <c r="G180" s="49" t="s">
        <v>1361</v>
      </c>
      <c r="H180" s="50" t="s">
        <v>127</v>
      </c>
      <c r="I180" s="51" t="s">
        <v>1207</v>
      </c>
      <c r="J180" s="52"/>
      <c r="K180" s="53"/>
      <c r="L180" s="53"/>
      <c r="M180" s="53"/>
      <c r="N180" s="53"/>
      <c r="O180" s="53" t="s">
        <v>908</v>
      </c>
      <c r="P180" s="53" t="s">
        <v>1307</v>
      </c>
      <c r="Q180" s="53"/>
      <c r="R180" s="53"/>
      <c r="S180" s="53"/>
      <c r="T180" s="48" t="s">
        <v>1295</v>
      </c>
      <c r="V180" s="41"/>
    </row>
    <row r="181" spans="1:22" ht="33.75">
      <c r="A181" s="92">
        <v>181</v>
      </c>
      <c r="B181" s="48" t="s">
        <v>225</v>
      </c>
      <c r="C181" s="56" t="s">
        <v>412</v>
      </c>
      <c r="D181" s="40" t="s">
        <v>1362</v>
      </c>
      <c r="E181" s="40" t="s">
        <v>735</v>
      </c>
      <c r="F181" s="49" t="s">
        <v>1360</v>
      </c>
      <c r="G181" s="49" t="s">
        <v>1361</v>
      </c>
      <c r="H181" s="50" t="s">
        <v>1818</v>
      </c>
      <c r="I181" s="51"/>
      <c r="J181" s="52"/>
      <c r="K181" s="53"/>
      <c r="L181" s="53"/>
      <c r="M181" s="53"/>
      <c r="N181" s="53"/>
      <c r="O181" s="53" t="s">
        <v>908</v>
      </c>
      <c r="P181" s="53" t="s">
        <v>1307</v>
      </c>
      <c r="Q181" s="53"/>
      <c r="R181" s="53"/>
      <c r="S181" s="53"/>
      <c r="T181" s="48" t="s">
        <v>1295</v>
      </c>
      <c r="V181" s="41"/>
    </row>
    <row r="182" spans="1:22" ht="33.75">
      <c r="A182" s="92">
        <v>182</v>
      </c>
      <c r="B182" s="48" t="s">
        <v>21</v>
      </c>
      <c r="C182" s="56" t="s">
        <v>412</v>
      </c>
      <c r="D182" s="40" t="s">
        <v>1362</v>
      </c>
      <c r="E182" s="40" t="s">
        <v>735</v>
      </c>
      <c r="F182" s="49" t="s">
        <v>1360</v>
      </c>
      <c r="G182" s="49" t="s">
        <v>1361</v>
      </c>
      <c r="H182" s="50" t="s">
        <v>2195</v>
      </c>
      <c r="I182" s="51" t="s">
        <v>2196</v>
      </c>
      <c r="J182" s="52"/>
      <c r="K182" s="53"/>
      <c r="L182" s="53"/>
      <c r="M182" s="53"/>
      <c r="N182" s="53"/>
      <c r="O182" s="53" t="s">
        <v>908</v>
      </c>
      <c r="P182" s="53" t="s">
        <v>1307</v>
      </c>
      <c r="Q182" s="53"/>
      <c r="R182" s="53"/>
      <c r="S182" s="53"/>
      <c r="T182" s="48" t="s">
        <v>1295</v>
      </c>
      <c r="V182" s="41"/>
    </row>
    <row r="183" spans="1:22" ht="45">
      <c r="A183" s="92">
        <v>183</v>
      </c>
      <c r="B183" s="48" t="s">
        <v>1644</v>
      </c>
      <c r="C183" s="56" t="s">
        <v>412</v>
      </c>
      <c r="D183" s="40" t="s">
        <v>1362</v>
      </c>
      <c r="E183" s="40" t="s">
        <v>735</v>
      </c>
      <c r="F183" s="49" t="s">
        <v>1360</v>
      </c>
      <c r="G183" s="49" t="s">
        <v>1361</v>
      </c>
      <c r="H183" s="50" t="s">
        <v>1002</v>
      </c>
      <c r="I183" s="51" t="s">
        <v>265</v>
      </c>
      <c r="J183" s="52"/>
      <c r="K183" s="53"/>
      <c r="L183" s="53"/>
      <c r="M183" s="53"/>
      <c r="N183" s="53"/>
      <c r="O183" s="53" t="s">
        <v>908</v>
      </c>
      <c r="P183" s="53" t="s">
        <v>1307</v>
      </c>
      <c r="Q183" s="53"/>
      <c r="R183" s="53"/>
      <c r="S183" s="53"/>
      <c r="T183" s="48" t="s">
        <v>1295</v>
      </c>
      <c r="V183" s="41"/>
    </row>
    <row r="184" spans="1:22" ht="101.25">
      <c r="A184" s="92">
        <v>184</v>
      </c>
      <c r="B184" s="48" t="s">
        <v>131</v>
      </c>
      <c r="C184" s="56" t="s">
        <v>412</v>
      </c>
      <c r="D184" s="40" t="s">
        <v>1362</v>
      </c>
      <c r="E184" s="40" t="s">
        <v>735</v>
      </c>
      <c r="F184" s="49" t="s">
        <v>1360</v>
      </c>
      <c r="G184" s="49" t="s">
        <v>913</v>
      </c>
      <c r="H184" s="50" t="s">
        <v>102</v>
      </c>
      <c r="I184" s="51" t="s">
        <v>128</v>
      </c>
      <c r="J184" s="52"/>
      <c r="K184" s="53"/>
      <c r="L184" s="53"/>
      <c r="M184" s="53"/>
      <c r="N184" s="53"/>
      <c r="O184" s="53" t="s">
        <v>908</v>
      </c>
      <c r="P184" s="53" t="s">
        <v>1307</v>
      </c>
      <c r="Q184" s="53"/>
      <c r="R184" s="53"/>
      <c r="S184" s="53"/>
      <c r="T184" s="48" t="s">
        <v>1295</v>
      </c>
      <c r="V184" s="41"/>
    </row>
    <row r="185" spans="1:22" ht="20.25" customHeight="1">
      <c r="A185" s="92">
        <v>185</v>
      </c>
      <c r="B185" s="48" t="s">
        <v>1525</v>
      </c>
      <c r="C185" s="56" t="s">
        <v>412</v>
      </c>
      <c r="D185" s="40" t="s">
        <v>1362</v>
      </c>
      <c r="E185" s="40" t="s">
        <v>735</v>
      </c>
      <c r="F185" s="49" t="s">
        <v>1360</v>
      </c>
      <c r="G185" s="49" t="s">
        <v>1361</v>
      </c>
      <c r="H185" s="50" t="s">
        <v>1507</v>
      </c>
      <c r="I185" s="51" t="s">
        <v>1508</v>
      </c>
      <c r="J185" s="52"/>
      <c r="K185" s="53"/>
      <c r="L185" s="53"/>
      <c r="M185" s="53"/>
      <c r="N185" s="53"/>
      <c r="O185" s="53" t="s">
        <v>908</v>
      </c>
      <c r="P185" s="53" t="s">
        <v>1307</v>
      </c>
      <c r="Q185" s="53"/>
      <c r="R185" s="53"/>
      <c r="S185" s="53"/>
      <c r="T185" s="48" t="s">
        <v>1295</v>
      </c>
      <c r="V185" s="41"/>
    </row>
    <row r="186" spans="1:22" ht="56.25">
      <c r="A186" s="92">
        <v>186</v>
      </c>
      <c r="B186" s="48" t="s">
        <v>1878</v>
      </c>
      <c r="C186" s="56" t="s">
        <v>412</v>
      </c>
      <c r="D186" s="40" t="s">
        <v>1362</v>
      </c>
      <c r="E186" s="40" t="s">
        <v>735</v>
      </c>
      <c r="F186" s="49" t="s">
        <v>1360</v>
      </c>
      <c r="G186" s="49" t="s">
        <v>1871</v>
      </c>
      <c r="H186" s="50" t="s">
        <v>1874</v>
      </c>
      <c r="I186" s="51" t="s">
        <v>1875</v>
      </c>
      <c r="J186" s="52"/>
      <c r="K186" s="53"/>
      <c r="L186" s="53"/>
      <c r="M186" s="53"/>
      <c r="N186" s="53"/>
      <c r="O186" s="53" t="s">
        <v>908</v>
      </c>
      <c r="P186" s="53" t="s">
        <v>1307</v>
      </c>
      <c r="Q186" s="53"/>
      <c r="R186" s="53"/>
      <c r="S186" s="53"/>
      <c r="T186" s="48" t="s">
        <v>1295</v>
      </c>
      <c r="V186" s="41"/>
    </row>
    <row r="187" spans="1:20" ht="56.25">
      <c r="A187" s="92">
        <v>187</v>
      </c>
      <c r="B187" s="48" t="s">
        <v>1580</v>
      </c>
      <c r="C187" s="56" t="s">
        <v>735</v>
      </c>
      <c r="D187" s="40" t="s">
        <v>1362</v>
      </c>
      <c r="E187" s="40" t="s">
        <v>735</v>
      </c>
      <c r="F187" s="49" t="s">
        <v>1360</v>
      </c>
      <c r="G187" s="49" t="s">
        <v>913</v>
      </c>
      <c r="H187" s="50" t="s">
        <v>1568</v>
      </c>
      <c r="I187" s="51" t="s">
        <v>1569</v>
      </c>
      <c r="J187" s="52"/>
      <c r="K187" s="53"/>
      <c r="L187" s="53"/>
      <c r="M187" s="53"/>
      <c r="N187" s="53"/>
      <c r="O187" s="53" t="s">
        <v>908</v>
      </c>
      <c r="P187" s="53" t="s">
        <v>1306</v>
      </c>
      <c r="Q187" s="53"/>
      <c r="R187" s="53"/>
      <c r="S187" s="53"/>
      <c r="T187" s="48" t="s">
        <v>1295</v>
      </c>
    </row>
    <row r="188" spans="1:20" ht="22.5">
      <c r="A188" s="92">
        <v>188</v>
      </c>
      <c r="B188" s="48" t="s">
        <v>1292</v>
      </c>
      <c r="C188" s="56" t="s">
        <v>412</v>
      </c>
      <c r="D188" s="40" t="s">
        <v>1362</v>
      </c>
      <c r="E188" s="40" t="s">
        <v>735</v>
      </c>
      <c r="F188" s="49" t="s">
        <v>1360</v>
      </c>
      <c r="G188" s="49" t="s">
        <v>913</v>
      </c>
      <c r="H188" s="50" t="s">
        <v>843</v>
      </c>
      <c r="I188" s="51" t="s">
        <v>844</v>
      </c>
      <c r="J188" s="52"/>
      <c r="K188" s="53"/>
      <c r="L188" s="53"/>
      <c r="M188" s="53"/>
      <c r="N188" s="53"/>
      <c r="O188" s="53" t="s">
        <v>908</v>
      </c>
      <c r="P188" s="53" t="s">
        <v>1307</v>
      </c>
      <c r="Q188" s="53"/>
      <c r="R188" s="53"/>
      <c r="S188" s="53"/>
      <c r="T188" s="48" t="s">
        <v>1295</v>
      </c>
    </row>
    <row r="189" spans="1:22" ht="56.25">
      <c r="A189" s="92">
        <v>189</v>
      </c>
      <c r="B189" s="48" t="s">
        <v>615</v>
      </c>
      <c r="C189" s="56" t="s">
        <v>971</v>
      </c>
      <c r="D189" s="40" t="s">
        <v>1362</v>
      </c>
      <c r="E189" s="40" t="s">
        <v>737</v>
      </c>
      <c r="F189" s="49" t="s">
        <v>1360</v>
      </c>
      <c r="G189" s="49" t="s">
        <v>1361</v>
      </c>
      <c r="H189" s="50" t="s">
        <v>1685</v>
      </c>
      <c r="I189" s="51" t="s">
        <v>1686</v>
      </c>
      <c r="J189" s="52"/>
      <c r="K189" s="53"/>
      <c r="L189" s="53"/>
      <c r="M189" s="53"/>
      <c r="N189" s="53"/>
      <c r="O189" s="134" t="s">
        <v>1294</v>
      </c>
      <c r="P189" s="53" t="s">
        <v>1304</v>
      </c>
      <c r="Q189" s="53"/>
      <c r="R189" s="53"/>
      <c r="S189" s="53"/>
      <c r="T189" s="48" t="s">
        <v>1295</v>
      </c>
      <c r="V189" s="41"/>
    </row>
    <row r="190" spans="1:22" ht="22.5">
      <c r="A190" s="92">
        <v>190</v>
      </c>
      <c r="B190" s="48" t="s">
        <v>2219</v>
      </c>
      <c r="C190" s="56" t="s">
        <v>412</v>
      </c>
      <c r="D190" s="40" t="s">
        <v>1362</v>
      </c>
      <c r="E190" s="40" t="s">
        <v>737</v>
      </c>
      <c r="F190" s="49" t="s">
        <v>912</v>
      </c>
      <c r="G190" s="49" t="s">
        <v>913</v>
      </c>
      <c r="H190" s="50" t="s">
        <v>1095</v>
      </c>
      <c r="I190" s="51" t="s">
        <v>413</v>
      </c>
      <c r="J190" s="52"/>
      <c r="K190" s="53"/>
      <c r="L190" s="53"/>
      <c r="M190" s="53"/>
      <c r="N190" s="53"/>
      <c r="O190" s="53" t="s">
        <v>908</v>
      </c>
      <c r="P190" s="53" t="s">
        <v>1983</v>
      </c>
      <c r="Q190" s="53"/>
      <c r="R190" s="53"/>
      <c r="S190" s="53"/>
      <c r="T190" s="48" t="s">
        <v>1295</v>
      </c>
      <c r="U190" s="41" t="s">
        <v>1591</v>
      </c>
      <c r="V190" s="41"/>
    </row>
    <row r="191" spans="1:22" ht="56.25">
      <c r="A191" s="92">
        <v>191</v>
      </c>
      <c r="B191" s="48" t="s">
        <v>1759</v>
      </c>
      <c r="C191" s="56" t="s">
        <v>414</v>
      </c>
      <c r="D191" s="40" t="s">
        <v>1362</v>
      </c>
      <c r="E191" s="40" t="s">
        <v>1919</v>
      </c>
      <c r="F191" s="49" t="s">
        <v>1360</v>
      </c>
      <c r="G191" s="49" t="s">
        <v>1361</v>
      </c>
      <c r="H191" s="50" t="s">
        <v>2232</v>
      </c>
      <c r="I191" s="51" t="s">
        <v>2233</v>
      </c>
      <c r="J191" s="52"/>
      <c r="K191" s="53"/>
      <c r="L191" s="53"/>
      <c r="M191" s="53"/>
      <c r="N191" s="53"/>
      <c r="O191" s="53" t="s">
        <v>908</v>
      </c>
      <c r="P191" s="53" t="s">
        <v>1307</v>
      </c>
      <c r="Q191" s="53"/>
      <c r="R191" s="53"/>
      <c r="S191" s="53"/>
      <c r="T191" s="48" t="s">
        <v>1295</v>
      </c>
      <c r="V191" s="41"/>
    </row>
    <row r="192" spans="1:22" ht="33.75">
      <c r="A192" s="92">
        <v>192</v>
      </c>
      <c r="B192" s="48" t="s">
        <v>1644</v>
      </c>
      <c r="C192" s="56" t="s">
        <v>414</v>
      </c>
      <c r="D192" s="40" t="s">
        <v>1362</v>
      </c>
      <c r="E192" s="40" t="s">
        <v>1919</v>
      </c>
      <c r="F192" s="49" t="s">
        <v>1360</v>
      </c>
      <c r="G192" s="49" t="s">
        <v>1361</v>
      </c>
      <c r="H192" s="50" t="s">
        <v>266</v>
      </c>
      <c r="I192" s="51" t="s">
        <v>267</v>
      </c>
      <c r="J192" s="52"/>
      <c r="K192" s="53"/>
      <c r="L192" s="53"/>
      <c r="M192" s="53"/>
      <c r="N192" s="53"/>
      <c r="O192" s="53" t="s">
        <v>908</v>
      </c>
      <c r="P192" s="53" t="s">
        <v>1307</v>
      </c>
      <c r="Q192" s="53"/>
      <c r="R192" s="53"/>
      <c r="S192" s="53"/>
      <c r="T192" s="48" t="s">
        <v>1295</v>
      </c>
      <c r="V192" s="41"/>
    </row>
    <row r="193" spans="1:22" ht="67.5">
      <c r="A193" s="92">
        <v>193</v>
      </c>
      <c r="B193" s="48" t="s">
        <v>1776</v>
      </c>
      <c r="C193" s="56" t="s">
        <v>414</v>
      </c>
      <c r="D193" s="40" t="s">
        <v>1362</v>
      </c>
      <c r="E193" s="40" t="s">
        <v>1919</v>
      </c>
      <c r="F193" s="49" t="s">
        <v>1360</v>
      </c>
      <c r="G193" s="49" t="s">
        <v>1361</v>
      </c>
      <c r="H193" s="50" t="s">
        <v>1769</v>
      </c>
      <c r="I193" s="51" t="s">
        <v>1770</v>
      </c>
      <c r="J193" s="52"/>
      <c r="K193" s="53"/>
      <c r="L193" s="53"/>
      <c r="M193" s="53"/>
      <c r="N193" s="53"/>
      <c r="O193" s="53" t="s">
        <v>908</v>
      </c>
      <c r="P193" s="53" t="s">
        <v>1307</v>
      </c>
      <c r="Q193" s="53"/>
      <c r="R193" s="53"/>
      <c r="S193" s="53"/>
      <c r="T193" s="48" t="s">
        <v>1295</v>
      </c>
      <c r="V193" s="41"/>
    </row>
    <row r="194" spans="1:22" ht="67.5">
      <c r="A194" s="92">
        <v>194</v>
      </c>
      <c r="B194" s="48" t="s">
        <v>1776</v>
      </c>
      <c r="C194" s="56" t="s">
        <v>414</v>
      </c>
      <c r="D194" s="40" t="s">
        <v>1362</v>
      </c>
      <c r="E194" s="40" t="s">
        <v>1919</v>
      </c>
      <c r="F194" s="49" t="s">
        <v>1360</v>
      </c>
      <c r="G194" s="49" t="s">
        <v>1361</v>
      </c>
      <c r="H194" s="50" t="s">
        <v>1769</v>
      </c>
      <c r="I194" s="51" t="s">
        <v>1770</v>
      </c>
      <c r="J194" s="52"/>
      <c r="K194" s="53"/>
      <c r="L194" s="53"/>
      <c r="M194" s="53"/>
      <c r="N194" s="53"/>
      <c r="O194" s="53" t="s">
        <v>908</v>
      </c>
      <c r="P194" s="53" t="s">
        <v>1307</v>
      </c>
      <c r="Q194" s="53"/>
      <c r="R194" s="53"/>
      <c r="S194" s="53"/>
      <c r="T194" s="48" t="s">
        <v>1295</v>
      </c>
      <c r="V194" s="41"/>
    </row>
    <row r="195" spans="1:22" ht="112.5">
      <c r="A195" s="92">
        <v>195</v>
      </c>
      <c r="B195" s="48" t="s">
        <v>1698</v>
      </c>
      <c r="C195" s="56" t="s">
        <v>414</v>
      </c>
      <c r="D195" s="40" t="s">
        <v>1362</v>
      </c>
      <c r="E195" s="40" t="s">
        <v>1919</v>
      </c>
      <c r="F195" s="49" t="s">
        <v>1360</v>
      </c>
      <c r="G195" s="49" t="s">
        <v>1361</v>
      </c>
      <c r="H195" s="50" t="s">
        <v>1069</v>
      </c>
      <c r="I195" s="51" t="s">
        <v>1070</v>
      </c>
      <c r="J195" s="52"/>
      <c r="K195" s="53"/>
      <c r="L195" s="53"/>
      <c r="M195" s="53"/>
      <c r="N195" s="53"/>
      <c r="O195" s="53" t="s">
        <v>908</v>
      </c>
      <c r="P195" s="53" t="s">
        <v>1307</v>
      </c>
      <c r="Q195" s="53"/>
      <c r="R195" s="53"/>
      <c r="S195" s="53"/>
      <c r="T195" s="48" t="s">
        <v>1295</v>
      </c>
      <c r="V195" s="41"/>
    </row>
    <row r="196" spans="1:22" ht="123.75">
      <c r="A196" s="92">
        <v>196</v>
      </c>
      <c r="B196" s="48" t="s">
        <v>2117</v>
      </c>
      <c r="C196" s="56" t="s">
        <v>414</v>
      </c>
      <c r="D196" s="40" t="s">
        <v>1362</v>
      </c>
      <c r="E196" s="40" t="s">
        <v>1919</v>
      </c>
      <c r="F196" s="49" t="s">
        <v>1360</v>
      </c>
      <c r="G196" s="49" t="s">
        <v>1361</v>
      </c>
      <c r="H196" s="50" t="s">
        <v>1141</v>
      </c>
      <c r="I196" s="51" t="s">
        <v>1142</v>
      </c>
      <c r="J196" s="52"/>
      <c r="K196" s="53"/>
      <c r="L196" s="53"/>
      <c r="M196" s="53"/>
      <c r="N196" s="53"/>
      <c r="O196" s="53" t="s">
        <v>908</v>
      </c>
      <c r="P196" s="53" t="s">
        <v>1307</v>
      </c>
      <c r="Q196" s="53"/>
      <c r="R196" s="53"/>
      <c r="S196" s="53"/>
      <c r="T196" s="48" t="s">
        <v>1295</v>
      </c>
      <c r="V196" s="41"/>
    </row>
    <row r="197" spans="1:22" ht="33.75">
      <c r="A197" s="92">
        <v>197</v>
      </c>
      <c r="B197" s="48" t="s">
        <v>1742</v>
      </c>
      <c r="C197" s="56" t="s">
        <v>414</v>
      </c>
      <c r="D197" s="40" t="s">
        <v>1362</v>
      </c>
      <c r="E197" s="40" t="s">
        <v>1919</v>
      </c>
      <c r="F197" s="49" t="s">
        <v>1360</v>
      </c>
      <c r="G197" s="49" t="s">
        <v>1361</v>
      </c>
      <c r="H197" s="50" t="s">
        <v>266</v>
      </c>
      <c r="I197" s="51" t="s">
        <v>267</v>
      </c>
      <c r="J197" s="52"/>
      <c r="K197" s="53"/>
      <c r="L197" s="53"/>
      <c r="M197" s="53"/>
      <c r="N197" s="53"/>
      <c r="O197" s="53" t="s">
        <v>908</v>
      </c>
      <c r="P197" s="53" t="s">
        <v>1307</v>
      </c>
      <c r="Q197" s="53"/>
      <c r="R197" s="53"/>
      <c r="S197" s="53"/>
      <c r="T197" s="48" t="s">
        <v>1295</v>
      </c>
      <c r="V197" s="41"/>
    </row>
    <row r="198" spans="1:22" ht="78.75">
      <c r="A198" s="92">
        <v>198</v>
      </c>
      <c r="B198" s="48" t="s">
        <v>1047</v>
      </c>
      <c r="C198" s="56" t="s">
        <v>414</v>
      </c>
      <c r="D198" s="40" t="s">
        <v>1362</v>
      </c>
      <c r="E198" s="40" t="s">
        <v>1919</v>
      </c>
      <c r="F198" s="49" t="s">
        <v>1360</v>
      </c>
      <c r="G198" s="49" t="s">
        <v>1361</v>
      </c>
      <c r="H198" s="50" t="s">
        <v>1033</v>
      </c>
      <c r="I198" s="51" t="s">
        <v>1034</v>
      </c>
      <c r="J198" s="52"/>
      <c r="K198" s="53"/>
      <c r="L198" s="53"/>
      <c r="M198" s="53"/>
      <c r="N198" s="53"/>
      <c r="O198" s="53" t="s">
        <v>908</v>
      </c>
      <c r="P198" s="53" t="s">
        <v>1307</v>
      </c>
      <c r="Q198" s="53"/>
      <c r="R198" s="53"/>
      <c r="S198" s="53"/>
      <c r="T198" s="48" t="s">
        <v>1295</v>
      </c>
      <c r="V198" s="41"/>
    </row>
    <row r="199" spans="1:22" ht="33.75">
      <c r="A199" s="92">
        <v>199</v>
      </c>
      <c r="B199" s="48" t="s">
        <v>1504</v>
      </c>
      <c r="C199" s="56" t="s">
        <v>414</v>
      </c>
      <c r="D199" s="40" t="s">
        <v>1362</v>
      </c>
      <c r="E199" s="40" t="s">
        <v>1919</v>
      </c>
      <c r="F199" s="49" t="s">
        <v>1360</v>
      </c>
      <c r="G199" s="49" t="s">
        <v>1361</v>
      </c>
      <c r="H199" s="50" t="s">
        <v>1208</v>
      </c>
      <c r="I199" s="51" t="s">
        <v>2127</v>
      </c>
      <c r="J199" s="52"/>
      <c r="K199" s="53"/>
      <c r="L199" s="53"/>
      <c r="M199" s="53"/>
      <c r="N199" s="53"/>
      <c r="O199" s="53" t="s">
        <v>908</v>
      </c>
      <c r="P199" s="53" t="s">
        <v>1307</v>
      </c>
      <c r="Q199" s="53"/>
      <c r="R199" s="53"/>
      <c r="S199" s="53"/>
      <c r="T199" s="48" t="s">
        <v>1295</v>
      </c>
      <c r="V199" s="41"/>
    </row>
    <row r="200" spans="1:22" ht="33.75">
      <c r="A200" s="92">
        <v>200</v>
      </c>
      <c r="B200" s="48" t="s">
        <v>1218</v>
      </c>
      <c r="C200" s="56" t="s">
        <v>414</v>
      </c>
      <c r="D200" s="40" t="s">
        <v>1362</v>
      </c>
      <c r="E200" s="40" t="s">
        <v>1919</v>
      </c>
      <c r="F200" s="49" t="s">
        <v>1360</v>
      </c>
      <c r="G200" s="49" t="s">
        <v>1361</v>
      </c>
      <c r="H200" s="50" t="s">
        <v>1208</v>
      </c>
      <c r="I200" s="51" t="s">
        <v>1209</v>
      </c>
      <c r="J200" s="52"/>
      <c r="K200" s="53"/>
      <c r="L200" s="53"/>
      <c r="M200" s="53"/>
      <c r="N200" s="53"/>
      <c r="O200" s="53" t="s">
        <v>908</v>
      </c>
      <c r="P200" s="53" t="s">
        <v>1307</v>
      </c>
      <c r="Q200" s="53"/>
      <c r="R200" s="53"/>
      <c r="S200" s="53"/>
      <c r="T200" s="48" t="s">
        <v>1295</v>
      </c>
      <c r="V200" s="41"/>
    </row>
    <row r="201" spans="1:22" ht="22.5">
      <c r="A201" s="92">
        <v>201</v>
      </c>
      <c r="B201" s="48" t="s">
        <v>1218</v>
      </c>
      <c r="C201" s="56" t="s">
        <v>414</v>
      </c>
      <c r="D201" s="40" t="s">
        <v>1362</v>
      </c>
      <c r="E201" s="40" t="s">
        <v>1919</v>
      </c>
      <c r="F201" s="49" t="s">
        <v>1360</v>
      </c>
      <c r="G201" s="49" t="s">
        <v>1361</v>
      </c>
      <c r="H201" s="50" t="s">
        <v>1210</v>
      </c>
      <c r="I201" s="51" t="s">
        <v>1211</v>
      </c>
      <c r="J201" s="52"/>
      <c r="K201" s="53"/>
      <c r="L201" s="53"/>
      <c r="M201" s="53"/>
      <c r="N201" s="53"/>
      <c r="O201" s="53" t="s">
        <v>908</v>
      </c>
      <c r="P201" s="53" t="s">
        <v>1307</v>
      </c>
      <c r="Q201" s="53"/>
      <c r="R201" s="53"/>
      <c r="S201" s="53"/>
      <c r="T201" s="48" t="s">
        <v>1295</v>
      </c>
      <c r="V201" s="41"/>
    </row>
    <row r="202" spans="1:20" ht="33.75">
      <c r="A202" s="92">
        <v>202</v>
      </c>
      <c r="B202" s="48" t="s">
        <v>615</v>
      </c>
      <c r="C202" s="56" t="s">
        <v>414</v>
      </c>
      <c r="D202" s="40" t="s">
        <v>1362</v>
      </c>
      <c r="E202" s="40" t="s">
        <v>907</v>
      </c>
      <c r="F202" s="49" t="s">
        <v>1360</v>
      </c>
      <c r="G202" s="49" t="s">
        <v>1361</v>
      </c>
      <c r="H202" s="50" t="s">
        <v>1687</v>
      </c>
      <c r="I202" s="51" t="s">
        <v>1745</v>
      </c>
      <c r="J202" s="52"/>
      <c r="K202" s="53"/>
      <c r="L202" s="53"/>
      <c r="M202" s="53"/>
      <c r="N202" s="53"/>
      <c r="O202" s="53" t="s">
        <v>908</v>
      </c>
      <c r="P202" s="53" t="s">
        <v>1307</v>
      </c>
      <c r="Q202" s="53"/>
      <c r="R202" s="53"/>
      <c r="S202" s="53"/>
      <c r="T202" s="48" t="s">
        <v>1295</v>
      </c>
    </row>
    <row r="203" spans="1:20" ht="67.5">
      <c r="A203" s="92">
        <v>203</v>
      </c>
      <c r="B203" s="48" t="s">
        <v>76</v>
      </c>
      <c r="C203" s="56" t="s">
        <v>414</v>
      </c>
      <c r="D203" s="40" t="s">
        <v>1362</v>
      </c>
      <c r="E203" s="40" t="s">
        <v>907</v>
      </c>
      <c r="F203" s="49" t="s">
        <v>1360</v>
      </c>
      <c r="G203" s="49" t="s">
        <v>1361</v>
      </c>
      <c r="H203" s="50" t="s">
        <v>4</v>
      </c>
      <c r="I203" s="51" t="s">
        <v>1450</v>
      </c>
      <c r="J203" s="52"/>
      <c r="K203" s="53"/>
      <c r="L203" s="53"/>
      <c r="M203" s="53"/>
      <c r="N203" s="53"/>
      <c r="O203" s="53" t="s">
        <v>908</v>
      </c>
      <c r="P203" s="53" t="s">
        <v>1307</v>
      </c>
      <c r="Q203" s="53"/>
      <c r="R203" s="53"/>
      <c r="S203" s="53"/>
      <c r="T203" s="48" t="s">
        <v>1295</v>
      </c>
    </row>
    <row r="204" spans="1:22" ht="33.75">
      <c r="A204" s="92">
        <v>204</v>
      </c>
      <c r="B204" s="48" t="s">
        <v>180</v>
      </c>
      <c r="C204" s="56" t="s">
        <v>414</v>
      </c>
      <c r="D204" s="40" t="s">
        <v>1362</v>
      </c>
      <c r="E204" s="40" t="s">
        <v>907</v>
      </c>
      <c r="F204" s="49" t="s">
        <v>1360</v>
      </c>
      <c r="G204" s="49" t="s">
        <v>1361</v>
      </c>
      <c r="H204" s="50" t="s">
        <v>172</v>
      </c>
      <c r="I204" s="51" t="s">
        <v>173</v>
      </c>
      <c r="J204" s="52"/>
      <c r="K204" s="53"/>
      <c r="L204" s="53"/>
      <c r="M204" s="53"/>
      <c r="N204" s="53"/>
      <c r="O204" s="53" t="s">
        <v>908</v>
      </c>
      <c r="P204" s="53" t="s">
        <v>1307</v>
      </c>
      <c r="Q204" s="53"/>
      <c r="R204" s="53"/>
      <c r="S204" s="53"/>
      <c r="T204" s="48" t="s">
        <v>1295</v>
      </c>
      <c r="V204" s="41"/>
    </row>
    <row r="205" spans="1:22" ht="22.5">
      <c r="A205" s="92">
        <v>205</v>
      </c>
      <c r="B205" s="48" t="s">
        <v>1066</v>
      </c>
      <c r="C205" s="108" t="s">
        <v>414</v>
      </c>
      <c r="D205" s="40" t="s">
        <v>1362</v>
      </c>
      <c r="E205" s="40" t="s">
        <v>907</v>
      </c>
      <c r="F205" s="49" t="s">
        <v>1360</v>
      </c>
      <c r="G205" s="49" t="s">
        <v>1361</v>
      </c>
      <c r="H205" s="50" t="s">
        <v>1050</v>
      </c>
      <c r="I205" s="51" t="s">
        <v>1050</v>
      </c>
      <c r="J205" s="52"/>
      <c r="K205" s="53"/>
      <c r="L205" s="53"/>
      <c r="M205" s="53"/>
      <c r="N205" s="53"/>
      <c r="O205" s="53" t="s">
        <v>908</v>
      </c>
      <c r="P205" s="53" t="s">
        <v>1307</v>
      </c>
      <c r="Q205" s="53"/>
      <c r="R205" s="53"/>
      <c r="S205" s="53"/>
      <c r="T205" s="48" t="s">
        <v>1295</v>
      </c>
      <c r="V205" s="41"/>
    </row>
    <row r="206" spans="1:22" ht="22.5">
      <c r="A206" s="92">
        <v>206</v>
      </c>
      <c r="B206" s="48" t="s">
        <v>685</v>
      </c>
      <c r="C206" s="56" t="s">
        <v>414</v>
      </c>
      <c r="D206" s="40" t="s">
        <v>1362</v>
      </c>
      <c r="E206" s="40" t="s">
        <v>907</v>
      </c>
      <c r="F206" s="49" t="s">
        <v>1360</v>
      </c>
      <c r="G206" s="49" t="s">
        <v>1361</v>
      </c>
      <c r="H206" s="50" t="s">
        <v>661</v>
      </c>
      <c r="I206" s="51" t="s">
        <v>661</v>
      </c>
      <c r="J206" s="52"/>
      <c r="K206" s="53"/>
      <c r="L206" s="53"/>
      <c r="M206" s="53"/>
      <c r="N206" s="53"/>
      <c r="O206" s="53" t="s">
        <v>908</v>
      </c>
      <c r="P206" s="53" t="s">
        <v>1307</v>
      </c>
      <c r="Q206" s="53"/>
      <c r="R206" s="53"/>
      <c r="S206" s="53"/>
      <c r="T206" s="48" t="s">
        <v>1295</v>
      </c>
      <c r="V206" s="41"/>
    </row>
    <row r="207" spans="1:22" ht="78.75">
      <c r="A207" s="92">
        <v>207</v>
      </c>
      <c r="B207" s="48" t="s">
        <v>2071</v>
      </c>
      <c r="C207" s="108" t="s">
        <v>414</v>
      </c>
      <c r="D207" s="40" t="s">
        <v>1362</v>
      </c>
      <c r="E207" s="40" t="s">
        <v>907</v>
      </c>
      <c r="F207" s="49" t="s">
        <v>1360</v>
      </c>
      <c r="G207" s="49" t="s">
        <v>913</v>
      </c>
      <c r="H207" s="50" t="s">
        <v>2008</v>
      </c>
      <c r="I207" s="51" t="s">
        <v>2009</v>
      </c>
      <c r="J207" s="52"/>
      <c r="K207" s="53"/>
      <c r="L207" s="53"/>
      <c r="M207" s="53"/>
      <c r="N207" s="53"/>
      <c r="O207" s="53" t="s">
        <v>908</v>
      </c>
      <c r="P207" s="53" t="s">
        <v>1307</v>
      </c>
      <c r="Q207" s="53"/>
      <c r="R207" s="53"/>
      <c r="S207" s="53"/>
      <c r="T207" s="48" t="s">
        <v>1295</v>
      </c>
      <c r="V207" s="41"/>
    </row>
    <row r="208" spans="1:22" ht="22.5">
      <c r="A208" s="92">
        <v>208</v>
      </c>
      <c r="B208" s="48" t="s">
        <v>2182</v>
      </c>
      <c r="C208" s="56" t="s">
        <v>414</v>
      </c>
      <c r="D208" s="40" t="s">
        <v>1362</v>
      </c>
      <c r="E208" s="40" t="s">
        <v>907</v>
      </c>
      <c r="F208" s="49" t="s">
        <v>1360</v>
      </c>
      <c r="G208" s="49" t="s">
        <v>1361</v>
      </c>
      <c r="H208" s="50" t="s">
        <v>1050</v>
      </c>
      <c r="I208" s="51" t="s">
        <v>1050</v>
      </c>
      <c r="J208" s="52"/>
      <c r="K208" s="53"/>
      <c r="L208" s="53"/>
      <c r="M208" s="53"/>
      <c r="N208" s="53"/>
      <c r="O208" s="53" t="s">
        <v>908</v>
      </c>
      <c r="P208" s="53" t="s">
        <v>1307</v>
      </c>
      <c r="Q208" s="53"/>
      <c r="R208" s="53"/>
      <c r="S208" s="53"/>
      <c r="T208" s="48" t="s">
        <v>1295</v>
      </c>
      <c r="V208" s="41"/>
    </row>
    <row r="209" spans="1:22" ht="33.75">
      <c r="A209" s="92">
        <v>209</v>
      </c>
      <c r="B209" s="48" t="s">
        <v>1664</v>
      </c>
      <c r="C209" s="56" t="s">
        <v>414</v>
      </c>
      <c r="D209" s="40" t="s">
        <v>1362</v>
      </c>
      <c r="E209" s="40" t="s">
        <v>907</v>
      </c>
      <c r="F209" s="49" t="s">
        <v>1360</v>
      </c>
      <c r="G209" s="49" t="s">
        <v>1361</v>
      </c>
      <c r="H209" s="50" t="s">
        <v>1656</v>
      </c>
      <c r="I209" s="51" t="s">
        <v>1657</v>
      </c>
      <c r="J209" s="52"/>
      <c r="K209" s="53"/>
      <c r="L209" s="53"/>
      <c r="M209" s="53"/>
      <c r="N209" s="53"/>
      <c r="O209" s="53" t="s">
        <v>908</v>
      </c>
      <c r="P209" s="53" t="s">
        <v>1307</v>
      </c>
      <c r="Q209" s="53"/>
      <c r="R209" s="53"/>
      <c r="S209" s="53"/>
      <c r="T209" s="48" t="s">
        <v>1295</v>
      </c>
      <c r="V209" s="41"/>
    </row>
    <row r="210" spans="1:22" ht="45">
      <c r="A210" s="92">
        <v>210</v>
      </c>
      <c r="B210" s="48" t="s">
        <v>190</v>
      </c>
      <c r="C210" s="56" t="s">
        <v>414</v>
      </c>
      <c r="D210" s="40">
        <v>4</v>
      </c>
      <c r="E210" s="40" t="s">
        <v>976</v>
      </c>
      <c r="F210" s="49" t="s">
        <v>466</v>
      </c>
      <c r="G210" s="49" t="s">
        <v>1560</v>
      </c>
      <c r="H210" s="50" t="s">
        <v>529</v>
      </c>
      <c r="I210" s="51" t="s">
        <v>530</v>
      </c>
      <c r="J210" s="52"/>
      <c r="K210" s="53"/>
      <c r="L210" s="53"/>
      <c r="M210" s="53"/>
      <c r="N210" s="53"/>
      <c r="O210" s="53" t="s">
        <v>908</v>
      </c>
      <c r="P210" s="53" t="s">
        <v>1983</v>
      </c>
      <c r="Q210" s="53"/>
      <c r="R210" s="53"/>
      <c r="S210" s="53"/>
      <c r="T210" s="48" t="s">
        <v>1295</v>
      </c>
      <c r="U210" s="41" t="s">
        <v>1591</v>
      </c>
      <c r="V210" s="41"/>
    </row>
    <row r="211" spans="1:22" ht="78.75">
      <c r="A211" s="92">
        <v>211</v>
      </c>
      <c r="B211" s="48" t="s">
        <v>1759</v>
      </c>
      <c r="C211" s="56" t="s">
        <v>414</v>
      </c>
      <c r="D211" s="40" t="s">
        <v>1362</v>
      </c>
      <c r="E211" s="40" t="s">
        <v>1934</v>
      </c>
      <c r="F211" s="49" t="s">
        <v>1360</v>
      </c>
      <c r="G211" s="49" t="s">
        <v>1361</v>
      </c>
      <c r="H211" s="50" t="s">
        <v>2234</v>
      </c>
      <c r="I211" s="51" t="s">
        <v>2235</v>
      </c>
      <c r="J211" s="52"/>
      <c r="K211" s="53"/>
      <c r="L211" s="53"/>
      <c r="M211" s="53"/>
      <c r="N211" s="53"/>
      <c r="O211" s="53" t="s">
        <v>908</v>
      </c>
      <c r="P211" s="53" t="s">
        <v>1307</v>
      </c>
      <c r="Q211" s="53"/>
      <c r="R211" s="53"/>
      <c r="S211" s="53"/>
      <c r="T211" s="48" t="s">
        <v>1295</v>
      </c>
      <c r="V211" s="41"/>
    </row>
    <row r="212" spans="1:22" ht="33.75">
      <c r="A212" s="92">
        <v>212</v>
      </c>
      <c r="B212" s="48" t="s">
        <v>21</v>
      </c>
      <c r="C212" s="56" t="s">
        <v>414</v>
      </c>
      <c r="D212" s="40" t="s">
        <v>1362</v>
      </c>
      <c r="E212" s="40" t="s">
        <v>1934</v>
      </c>
      <c r="F212" s="49" t="s">
        <v>1360</v>
      </c>
      <c r="G212" s="49" t="s">
        <v>1361</v>
      </c>
      <c r="H212" s="50" t="s">
        <v>2197</v>
      </c>
      <c r="I212" s="51" t="s">
        <v>2198</v>
      </c>
      <c r="J212" s="52"/>
      <c r="K212" s="53"/>
      <c r="L212" s="53"/>
      <c r="M212" s="53"/>
      <c r="N212" s="53"/>
      <c r="O212" s="53" t="s">
        <v>908</v>
      </c>
      <c r="P212" s="53" t="s">
        <v>1307</v>
      </c>
      <c r="Q212" s="53"/>
      <c r="R212" s="53"/>
      <c r="S212" s="53"/>
      <c r="T212" s="48" t="s">
        <v>1295</v>
      </c>
      <c r="V212" s="41"/>
    </row>
    <row r="213" spans="1:23" ht="56.25">
      <c r="A213" s="92">
        <v>213</v>
      </c>
      <c r="B213" s="48" t="s">
        <v>1776</v>
      </c>
      <c r="C213" s="56" t="s">
        <v>414</v>
      </c>
      <c r="D213" s="40" t="s">
        <v>1362</v>
      </c>
      <c r="E213" s="40" t="s">
        <v>1934</v>
      </c>
      <c r="F213" s="49" t="s">
        <v>912</v>
      </c>
      <c r="G213" s="49" t="s">
        <v>1361</v>
      </c>
      <c r="H213" s="50" t="s">
        <v>1771</v>
      </c>
      <c r="I213" s="51" t="s">
        <v>1772</v>
      </c>
      <c r="J213" s="52"/>
      <c r="K213" s="53"/>
      <c r="L213" s="53"/>
      <c r="M213" s="53"/>
      <c r="N213" s="53"/>
      <c r="O213" s="53" t="s">
        <v>908</v>
      </c>
      <c r="P213" s="53" t="s">
        <v>1983</v>
      </c>
      <c r="Q213" s="53"/>
      <c r="R213" s="53"/>
      <c r="S213" s="53"/>
      <c r="T213" s="48" t="s">
        <v>1295</v>
      </c>
      <c r="U213" s="41" t="s">
        <v>1591</v>
      </c>
      <c r="V213" s="41"/>
      <c r="W213" s="41" t="s">
        <v>535</v>
      </c>
    </row>
    <row r="214" spans="1:23" ht="56.25">
      <c r="A214" s="92">
        <v>214</v>
      </c>
      <c r="B214" s="48" t="s">
        <v>1776</v>
      </c>
      <c r="C214" s="56" t="s">
        <v>414</v>
      </c>
      <c r="D214" s="40" t="s">
        <v>1362</v>
      </c>
      <c r="E214" s="40" t="s">
        <v>1934</v>
      </c>
      <c r="F214" s="49" t="s">
        <v>912</v>
      </c>
      <c r="G214" s="49" t="s">
        <v>1361</v>
      </c>
      <c r="H214" s="50" t="s">
        <v>1771</v>
      </c>
      <c r="I214" s="51" t="s">
        <v>1772</v>
      </c>
      <c r="J214" s="52"/>
      <c r="K214" s="53"/>
      <c r="L214" s="53"/>
      <c r="M214" s="53"/>
      <c r="N214" s="53"/>
      <c r="O214" s="53" t="s">
        <v>908</v>
      </c>
      <c r="P214" s="53" t="s">
        <v>1983</v>
      </c>
      <c r="Q214" s="53"/>
      <c r="R214" s="53"/>
      <c r="S214" s="53"/>
      <c r="T214" s="48" t="s">
        <v>1295</v>
      </c>
      <c r="U214" s="41" t="s">
        <v>1591</v>
      </c>
      <c r="V214" s="41"/>
      <c r="W214" s="41" t="s">
        <v>535</v>
      </c>
    </row>
    <row r="215" spans="1:22" ht="22.5">
      <c r="A215" s="92">
        <v>215</v>
      </c>
      <c r="B215" s="48" t="s">
        <v>190</v>
      </c>
      <c r="C215" s="56" t="s">
        <v>414</v>
      </c>
      <c r="D215" s="40">
        <v>4</v>
      </c>
      <c r="E215" s="40" t="s">
        <v>1934</v>
      </c>
      <c r="F215" s="49" t="s">
        <v>466</v>
      </c>
      <c r="G215" s="49" t="s">
        <v>1560</v>
      </c>
      <c r="H215" s="50" t="s">
        <v>531</v>
      </c>
      <c r="I215" s="51" t="s">
        <v>532</v>
      </c>
      <c r="J215" s="52"/>
      <c r="K215" s="53"/>
      <c r="L215" s="53"/>
      <c r="M215" s="53"/>
      <c r="N215" s="53"/>
      <c r="O215" s="53" t="s">
        <v>908</v>
      </c>
      <c r="P215" s="53" t="s">
        <v>1983</v>
      </c>
      <c r="Q215" s="53"/>
      <c r="R215" s="53"/>
      <c r="S215" s="53"/>
      <c r="T215" s="48" t="s">
        <v>1295</v>
      </c>
      <c r="U215" s="41" t="s">
        <v>1591</v>
      </c>
      <c r="V215" s="41"/>
    </row>
    <row r="216" spans="1:20" ht="22.5">
      <c r="A216" s="92">
        <v>216</v>
      </c>
      <c r="B216" s="48" t="s">
        <v>1817</v>
      </c>
      <c r="C216" s="56" t="s">
        <v>414</v>
      </c>
      <c r="D216" s="40" t="s">
        <v>1362</v>
      </c>
      <c r="E216" s="40" t="s">
        <v>1934</v>
      </c>
      <c r="F216" s="49" t="s">
        <v>912</v>
      </c>
      <c r="G216" s="49" t="s">
        <v>913</v>
      </c>
      <c r="H216" s="50" t="s">
        <v>1806</v>
      </c>
      <c r="I216" s="51" t="s">
        <v>1807</v>
      </c>
      <c r="J216" s="52"/>
      <c r="K216" s="53"/>
      <c r="L216" s="53"/>
      <c r="M216" s="53"/>
      <c r="N216" s="53"/>
      <c r="O216" s="53" t="s">
        <v>908</v>
      </c>
      <c r="P216" s="53" t="s">
        <v>1983</v>
      </c>
      <c r="Q216" s="53"/>
      <c r="R216" s="53"/>
      <c r="S216" s="53"/>
      <c r="T216" s="48" t="s">
        <v>1295</v>
      </c>
    </row>
    <row r="217" spans="1:20" ht="22.5">
      <c r="A217" s="92">
        <v>217</v>
      </c>
      <c r="B217" s="48" t="s">
        <v>2117</v>
      </c>
      <c r="C217" s="56" t="s">
        <v>414</v>
      </c>
      <c r="D217" s="40" t="s">
        <v>1362</v>
      </c>
      <c r="E217" s="40" t="s">
        <v>1934</v>
      </c>
      <c r="F217" s="49" t="s">
        <v>1360</v>
      </c>
      <c r="G217" s="49" t="s">
        <v>1361</v>
      </c>
      <c r="H217" s="50" t="s">
        <v>1139</v>
      </c>
      <c r="I217" s="51" t="s">
        <v>1140</v>
      </c>
      <c r="J217" s="52"/>
      <c r="K217" s="53"/>
      <c r="L217" s="53"/>
      <c r="M217" s="53"/>
      <c r="N217" s="53"/>
      <c r="O217" s="53" t="s">
        <v>908</v>
      </c>
      <c r="P217" s="53" t="s">
        <v>1307</v>
      </c>
      <c r="Q217" s="53"/>
      <c r="R217" s="53"/>
      <c r="S217" s="53"/>
      <c r="T217" s="48" t="s">
        <v>1295</v>
      </c>
    </row>
    <row r="218" spans="1:22" ht="22.5">
      <c r="A218" s="92">
        <v>218</v>
      </c>
      <c r="B218" s="48" t="s">
        <v>2219</v>
      </c>
      <c r="C218" s="56" t="s">
        <v>414</v>
      </c>
      <c r="D218" s="40" t="s">
        <v>1362</v>
      </c>
      <c r="E218" s="40" t="s">
        <v>1934</v>
      </c>
      <c r="F218" s="49" t="s">
        <v>912</v>
      </c>
      <c r="G218" s="49" t="s">
        <v>913</v>
      </c>
      <c r="H218" s="50" t="s">
        <v>415</v>
      </c>
      <c r="I218" s="51" t="s">
        <v>405</v>
      </c>
      <c r="J218" s="52"/>
      <c r="K218" s="53"/>
      <c r="L218" s="53"/>
      <c r="M218" s="53"/>
      <c r="N218" s="53"/>
      <c r="O218" s="53" t="s">
        <v>908</v>
      </c>
      <c r="P218" s="53" t="s">
        <v>1983</v>
      </c>
      <c r="Q218" s="53"/>
      <c r="R218" s="53"/>
      <c r="S218" s="53"/>
      <c r="T218" s="48" t="s">
        <v>1295</v>
      </c>
      <c r="U218" s="41" t="s">
        <v>1591</v>
      </c>
      <c r="V218" s="41"/>
    </row>
    <row r="219" spans="1:22" ht="33.75">
      <c r="A219" s="92">
        <v>219</v>
      </c>
      <c r="B219" s="48" t="s">
        <v>660</v>
      </c>
      <c r="C219" s="56" t="s">
        <v>414</v>
      </c>
      <c r="D219" s="40" t="s">
        <v>1362</v>
      </c>
      <c r="E219" s="40" t="s">
        <v>1920</v>
      </c>
      <c r="F219" s="49" t="s">
        <v>1360</v>
      </c>
      <c r="G219" s="49" t="s">
        <v>1361</v>
      </c>
      <c r="H219" s="50" t="s">
        <v>1244</v>
      </c>
      <c r="I219" s="51" t="s">
        <v>1245</v>
      </c>
      <c r="J219" s="52"/>
      <c r="K219" s="53"/>
      <c r="L219" s="53"/>
      <c r="M219" s="53"/>
      <c r="N219" s="53"/>
      <c r="O219" s="53" t="s">
        <v>908</v>
      </c>
      <c r="P219" s="53" t="s">
        <v>1307</v>
      </c>
      <c r="Q219" s="53"/>
      <c r="R219" s="53"/>
      <c r="S219" s="53"/>
      <c r="T219" s="48" t="s">
        <v>1295</v>
      </c>
      <c r="V219" s="41"/>
    </row>
    <row r="220" spans="1:22" ht="22.5">
      <c r="A220" s="92">
        <v>220</v>
      </c>
      <c r="B220" s="48" t="s">
        <v>76</v>
      </c>
      <c r="C220" s="56" t="s">
        <v>414</v>
      </c>
      <c r="D220" s="40" t="s">
        <v>1362</v>
      </c>
      <c r="E220" s="40" t="s">
        <v>1920</v>
      </c>
      <c r="F220" s="49" t="s">
        <v>1360</v>
      </c>
      <c r="G220" s="49" t="s">
        <v>1361</v>
      </c>
      <c r="H220" s="50" t="s">
        <v>1451</v>
      </c>
      <c r="I220" s="51" t="s">
        <v>1452</v>
      </c>
      <c r="J220" s="52"/>
      <c r="K220" s="53"/>
      <c r="L220" s="53"/>
      <c r="M220" s="53"/>
      <c r="N220" s="53"/>
      <c r="O220" s="53" t="s">
        <v>908</v>
      </c>
      <c r="P220" s="53" t="s">
        <v>1307</v>
      </c>
      <c r="Q220" s="53"/>
      <c r="R220" s="53"/>
      <c r="S220" s="53"/>
      <c r="T220" s="48" t="s">
        <v>1295</v>
      </c>
      <c r="V220" s="41"/>
    </row>
    <row r="221" spans="1:22" ht="33.75">
      <c r="A221" s="92">
        <v>221</v>
      </c>
      <c r="B221" s="48" t="s">
        <v>718</v>
      </c>
      <c r="C221" s="56" t="s">
        <v>414</v>
      </c>
      <c r="D221" s="40" t="s">
        <v>1362</v>
      </c>
      <c r="E221" s="40" t="s">
        <v>1920</v>
      </c>
      <c r="F221" s="49" t="s">
        <v>912</v>
      </c>
      <c r="G221" s="49" t="s">
        <v>913</v>
      </c>
      <c r="H221" s="50" t="s">
        <v>698</v>
      </c>
      <c r="I221" s="51" t="s">
        <v>699</v>
      </c>
      <c r="J221" s="52"/>
      <c r="K221" s="53"/>
      <c r="L221" s="53"/>
      <c r="M221" s="53"/>
      <c r="N221" s="53"/>
      <c r="O221" s="53" t="s">
        <v>908</v>
      </c>
      <c r="P221" s="53" t="s">
        <v>1983</v>
      </c>
      <c r="Q221" s="53"/>
      <c r="R221" s="53"/>
      <c r="S221" s="53"/>
      <c r="T221" s="48" t="s">
        <v>1295</v>
      </c>
      <c r="U221" s="41" t="s">
        <v>1591</v>
      </c>
      <c r="V221" s="41"/>
    </row>
    <row r="222" spans="1:20" ht="22.5">
      <c r="A222" s="92">
        <v>222</v>
      </c>
      <c r="B222" s="48" t="s">
        <v>1698</v>
      </c>
      <c r="C222" s="56" t="s">
        <v>414</v>
      </c>
      <c r="D222" s="40" t="s">
        <v>1362</v>
      </c>
      <c r="E222" s="40" t="s">
        <v>1920</v>
      </c>
      <c r="F222" s="49" t="s">
        <v>1360</v>
      </c>
      <c r="G222" s="49" t="s">
        <v>1361</v>
      </c>
      <c r="H222" s="50" t="s">
        <v>1076</v>
      </c>
      <c r="I222" s="51" t="s">
        <v>350</v>
      </c>
      <c r="J222" s="52"/>
      <c r="K222" s="53"/>
      <c r="L222" s="53"/>
      <c r="M222" s="53"/>
      <c r="N222" s="53"/>
      <c r="O222" s="53" t="s">
        <v>908</v>
      </c>
      <c r="P222" s="53" t="s">
        <v>1307</v>
      </c>
      <c r="Q222" s="53"/>
      <c r="R222" s="53"/>
      <c r="S222" s="53"/>
      <c r="T222" s="48" t="s">
        <v>1295</v>
      </c>
    </row>
    <row r="223" spans="1:20" ht="22.5">
      <c r="A223" s="92">
        <v>223</v>
      </c>
      <c r="B223" s="48" t="s">
        <v>2054</v>
      </c>
      <c r="C223" s="56" t="s">
        <v>414</v>
      </c>
      <c r="D223" s="40" t="s">
        <v>1362</v>
      </c>
      <c r="E223" s="40" t="s">
        <v>1920</v>
      </c>
      <c r="F223" s="49" t="s">
        <v>1360</v>
      </c>
      <c r="G223" s="49" t="s">
        <v>1361</v>
      </c>
      <c r="H223" s="50" t="s">
        <v>1171</v>
      </c>
      <c r="I223" s="51" t="s">
        <v>1172</v>
      </c>
      <c r="J223" s="52"/>
      <c r="K223" s="53"/>
      <c r="L223" s="53"/>
      <c r="M223" s="53"/>
      <c r="N223" s="53"/>
      <c r="O223" s="53" t="s">
        <v>908</v>
      </c>
      <c r="P223" s="53" t="s">
        <v>1307</v>
      </c>
      <c r="Q223" s="53"/>
      <c r="R223" s="53"/>
      <c r="S223" s="53"/>
      <c r="T223" s="48" t="s">
        <v>1295</v>
      </c>
    </row>
    <row r="224" spans="1:20" ht="22.5">
      <c r="A224" s="92">
        <v>224</v>
      </c>
      <c r="B224" s="48" t="s">
        <v>1386</v>
      </c>
      <c r="C224" s="56" t="s">
        <v>414</v>
      </c>
      <c r="D224" s="40" t="s">
        <v>1362</v>
      </c>
      <c r="E224" s="40" t="s">
        <v>1920</v>
      </c>
      <c r="F224" s="49" t="s">
        <v>1360</v>
      </c>
      <c r="G224" s="49" t="s">
        <v>1361</v>
      </c>
      <c r="H224" s="50" t="s">
        <v>1989</v>
      </c>
      <c r="I224" s="51" t="s">
        <v>1990</v>
      </c>
      <c r="J224" s="52"/>
      <c r="K224" s="53"/>
      <c r="L224" s="53"/>
      <c r="M224" s="53"/>
      <c r="N224" s="53"/>
      <c r="O224" s="53" t="s">
        <v>908</v>
      </c>
      <c r="P224" s="53" t="s">
        <v>1307</v>
      </c>
      <c r="Q224" s="53"/>
      <c r="R224" s="53"/>
      <c r="S224" s="53"/>
      <c r="T224" s="48" t="s">
        <v>1295</v>
      </c>
    </row>
    <row r="225" spans="1:20" ht="33.75">
      <c r="A225" s="92">
        <v>225</v>
      </c>
      <c r="B225" s="48" t="s">
        <v>190</v>
      </c>
      <c r="C225" s="56" t="s">
        <v>416</v>
      </c>
      <c r="D225" s="40">
        <v>4</v>
      </c>
      <c r="E225" s="40" t="s">
        <v>232</v>
      </c>
      <c r="F225" s="49" t="s">
        <v>466</v>
      </c>
      <c r="G225" s="49" t="s">
        <v>467</v>
      </c>
      <c r="H225" s="50" t="s">
        <v>533</v>
      </c>
      <c r="I225" s="51" t="s">
        <v>1098</v>
      </c>
      <c r="J225" s="52"/>
      <c r="K225" s="53"/>
      <c r="L225" s="53"/>
      <c r="M225" s="53"/>
      <c r="N225" s="53"/>
      <c r="O225" s="53" t="s">
        <v>908</v>
      </c>
      <c r="P225" s="53" t="s">
        <v>1308</v>
      </c>
      <c r="Q225" s="53"/>
      <c r="R225" s="53"/>
      <c r="S225" s="53"/>
      <c r="T225" s="48" t="s">
        <v>1295</v>
      </c>
    </row>
    <row r="226" spans="1:22" ht="22.5">
      <c r="A226" s="92">
        <v>226</v>
      </c>
      <c r="B226" s="48" t="s">
        <v>1698</v>
      </c>
      <c r="C226" s="56" t="s">
        <v>605</v>
      </c>
      <c r="D226" s="40" t="s">
        <v>1362</v>
      </c>
      <c r="E226" s="40" t="s">
        <v>232</v>
      </c>
      <c r="F226" s="49" t="s">
        <v>912</v>
      </c>
      <c r="G226" s="49" t="s">
        <v>1361</v>
      </c>
      <c r="H226" s="50" t="s">
        <v>1077</v>
      </c>
      <c r="I226" s="51" t="s">
        <v>1078</v>
      </c>
      <c r="J226" s="52"/>
      <c r="K226" s="53"/>
      <c r="L226" s="53"/>
      <c r="M226" s="53"/>
      <c r="N226" s="53"/>
      <c r="O226" s="53" t="s">
        <v>908</v>
      </c>
      <c r="P226" s="53" t="s">
        <v>1308</v>
      </c>
      <c r="Q226" s="53"/>
      <c r="R226" s="53"/>
      <c r="S226" s="53"/>
      <c r="T226" s="48" t="s">
        <v>1295</v>
      </c>
      <c r="U226" s="41" t="s">
        <v>1591</v>
      </c>
      <c r="V226" s="41"/>
    </row>
    <row r="227" spans="1:22" ht="22.5">
      <c r="A227" s="92">
        <v>227</v>
      </c>
      <c r="B227" s="48" t="s">
        <v>2219</v>
      </c>
      <c r="C227" s="56" t="s">
        <v>416</v>
      </c>
      <c r="D227" s="40" t="s">
        <v>1362</v>
      </c>
      <c r="E227" s="40" t="s">
        <v>232</v>
      </c>
      <c r="F227" s="49" t="s">
        <v>912</v>
      </c>
      <c r="G227" s="49" t="s">
        <v>913</v>
      </c>
      <c r="H227" s="50" t="s">
        <v>417</v>
      </c>
      <c r="I227" s="51" t="s">
        <v>405</v>
      </c>
      <c r="J227" s="52"/>
      <c r="K227" s="53"/>
      <c r="L227" s="53"/>
      <c r="M227" s="53"/>
      <c r="N227" s="53"/>
      <c r="O227" s="53" t="s">
        <v>908</v>
      </c>
      <c r="P227" s="53" t="s">
        <v>1308</v>
      </c>
      <c r="Q227" s="53"/>
      <c r="R227" s="53"/>
      <c r="S227" s="53"/>
      <c r="T227" s="48" t="s">
        <v>1295</v>
      </c>
      <c r="U227" s="41" t="s">
        <v>1591</v>
      </c>
      <c r="V227" s="41"/>
    </row>
    <row r="228" spans="1:20" ht="78.75">
      <c r="A228" s="92">
        <v>228</v>
      </c>
      <c r="B228" s="48" t="s">
        <v>2104</v>
      </c>
      <c r="C228" s="56" t="s">
        <v>605</v>
      </c>
      <c r="D228" s="40" t="s">
        <v>1362</v>
      </c>
      <c r="E228" s="40" t="s">
        <v>984</v>
      </c>
      <c r="F228" s="49" t="s">
        <v>1360</v>
      </c>
      <c r="G228" s="49" t="s">
        <v>1361</v>
      </c>
      <c r="H228" s="50" t="s">
        <v>2086</v>
      </c>
      <c r="I228" s="51" t="s">
        <v>2087</v>
      </c>
      <c r="J228" s="52"/>
      <c r="K228" s="53"/>
      <c r="L228" s="53"/>
      <c r="M228" s="53"/>
      <c r="N228" s="53"/>
      <c r="O228" s="53" t="s">
        <v>908</v>
      </c>
      <c r="P228" s="53" t="s">
        <v>1308</v>
      </c>
      <c r="Q228" s="53"/>
      <c r="R228" s="53"/>
      <c r="S228" s="53"/>
      <c r="T228" s="48" t="s">
        <v>1295</v>
      </c>
    </row>
    <row r="229" spans="1:20" ht="22.5">
      <c r="A229" s="92">
        <v>229</v>
      </c>
      <c r="B229" s="48" t="s">
        <v>190</v>
      </c>
      <c r="C229" s="56" t="s">
        <v>605</v>
      </c>
      <c r="D229" s="40">
        <v>4</v>
      </c>
      <c r="E229" s="40" t="s">
        <v>984</v>
      </c>
      <c r="F229" s="49" t="s">
        <v>1559</v>
      </c>
      <c r="G229" s="49" t="s">
        <v>1560</v>
      </c>
      <c r="H229" s="50" t="s">
        <v>1099</v>
      </c>
      <c r="I229" s="51" t="s">
        <v>1100</v>
      </c>
      <c r="J229" s="52"/>
      <c r="K229" s="53"/>
      <c r="L229" s="53"/>
      <c r="M229" s="53"/>
      <c r="N229" s="53"/>
      <c r="O229" s="53" t="s">
        <v>908</v>
      </c>
      <c r="P229" s="53" t="s">
        <v>1308</v>
      </c>
      <c r="Q229" s="53"/>
      <c r="R229" s="53"/>
      <c r="S229" s="53"/>
      <c r="T229" s="48" t="s">
        <v>1295</v>
      </c>
    </row>
    <row r="230" spans="1:22" ht="45">
      <c r="A230" s="92">
        <v>230</v>
      </c>
      <c r="B230" s="48" t="s">
        <v>718</v>
      </c>
      <c r="C230" s="56" t="s">
        <v>605</v>
      </c>
      <c r="D230" s="40" t="s">
        <v>1362</v>
      </c>
      <c r="E230" s="40" t="s">
        <v>733</v>
      </c>
      <c r="F230" s="49" t="s">
        <v>1360</v>
      </c>
      <c r="G230" s="49" t="s">
        <v>913</v>
      </c>
      <c r="H230" s="50" t="s">
        <v>702</v>
      </c>
      <c r="I230" s="51" t="s">
        <v>703</v>
      </c>
      <c r="J230" s="52"/>
      <c r="K230" s="53"/>
      <c r="L230" s="53"/>
      <c r="M230" s="53"/>
      <c r="N230" s="53"/>
      <c r="O230" s="53" t="s">
        <v>908</v>
      </c>
      <c r="P230" s="53" t="s">
        <v>1308</v>
      </c>
      <c r="Q230" s="53"/>
      <c r="R230" s="53"/>
      <c r="S230" s="53"/>
      <c r="T230" s="48" t="s">
        <v>1295</v>
      </c>
      <c r="V230" s="41"/>
    </row>
    <row r="231" spans="1:20" ht="22.5">
      <c r="A231" s="92">
        <v>231</v>
      </c>
      <c r="B231" s="48" t="s">
        <v>1223</v>
      </c>
      <c r="C231" s="56" t="s">
        <v>412</v>
      </c>
      <c r="D231" s="40" t="s">
        <v>1362</v>
      </c>
      <c r="E231" s="40" t="s">
        <v>356</v>
      </c>
      <c r="F231" s="49" t="s">
        <v>1360</v>
      </c>
      <c r="G231" s="49" t="s">
        <v>1361</v>
      </c>
      <c r="H231" s="50" t="s">
        <v>1219</v>
      </c>
      <c r="I231" s="51" t="s">
        <v>350</v>
      </c>
      <c r="J231" s="52"/>
      <c r="K231" s="53"/>
      <c r="L231" s="53"/>
      <c r="M231" s="53"/>
      <c r="N231" s="53"/>
      <c r="O231" s="53" t="s">
        <v>908</v>
      </c>
      <c r="P231" s="53" t="s">
        <v>1307</v>
      </c>
      <c r="Q231" s="53"/>
      <c r="R231" s="53"/>
      <c r="S231" s="53"/>
      <c r="T231" s="48" t="s">
        <v>1295</v>
      </c>
    </row>
    <row r="232" spans="1:22" ht="56.25">
      <c r="A232" s="92">
        <v>232</v>
      </c>
      <c r="B232" s="48" t="s">
        <v>1698</v>
      </c>
      <c r="C232" s="56" t="s">
        <v>355</v>
      </c>
      <c r="D232" s="40" t="s">
        <v>1362</v>
      </c>
      <c r="E232" s="40" t="s">
        <v>356</v>
      </c>
      <c r="F232" s="49" t="s">
        <v>912</v>
      </c>
      <c r="G232" s="49" t="s">
        <v>1361</v>
      </c>
      <c r="H232" s="50" t="s">
        <v>357</v>
      </c>
      <c r="I232" s="51" t="s">
        <v>358</v>
      </c>
      <c r="J232" s="52"/>
      <c r="K232" s="53"/>
      <c r="L232" s="53"/>
      <c r="M232" s="53"/>
      <c r="N232" s="53"/>
      <c r="O232" s="53" t="s">
        <v>908</v>
      </c>
      <c r="P232" s="53" t="s">
        <v>1307</v>
      </c>
      <c r="Q232" s="53"/>
      <c r="R232" s="53"/>
      <c r="S232" s="53"/>
      <c r="T232" s="48" t="s">
        <v>1295</v>
      </c>
      <c r="U232" s="41" t="s">
        <v>1591</v>
      </c>
      <c r="V232" s="41"/>
    </row>
    <row r="233" spans="1:22" ht="78.75">
      <c r="A233" s="92">
        <v>233</v>
      </c>
      <c r="B233" s="48" t="s">
        <v>2117</v>
      </c>
      <c r="C233" s="56" t="s">
        <v>412</v>
      </c>
      <c r="D233" s="40" t="s">
        <v>1362</v>
      </c>
      <c r="E233" s="40" t="s">
        <v>348</v>
      </c>
      <c r="F233" s="49" t="s">
        <v>1360</v>
      </c>
      <c r="G233" s="49" t="s">
        <v>1361</v>
      </c>
      <c r="H233" s="50" t="s">
        <v>1137</v>
      </c>
      <c r="I233" s="51" t="s">
        <v>1138</v>
      </c>
      <c r="J233" s="52"/>
      <c r="K233" s="53"/>
      <c r="L233" s="53"/>
      <c r="M233" s="53"/>
      <c r="N233" s="53"/>
      <c r="O233" s="53" t="s">
        <v>908</v>
      </c>
      <c r="P233" s="53" t="s">
        <v>1307</v>
      </c>
      <c r="Q233" s="53"/>
      <c r="R233" s="53"/>
      <c r="S233" s="53"/>
      <c r="T233" s="48" t="s">
        <v>1295</v>
      </c>
      <c r="V233" s="41"/>
    </row>
    <row r="234" spans="1:22" ht="101.25">
      <c r="A234" s="92">
        <v>234</v>
      </c>
      <c r="B234" s="48" t="s">
        <v>1386</v>
      </c>
      <c r="C234" s="56" t="s">
        <v>412</v>
      </c>
      <c r="D234" s="40" t="s">
        <v>1362</v>
      </c>
      <c r="E234" s="40" t="s">
        <v>348</v>
      </c>
      <c r="F234" s="49" t="s">
        <v>912</v>
      </c>
      <c r="G234" s="49" t="s">
        <v>913</v>
      </c>
      <c r="H234" s="50" t="s">
        <v>1693</v>
      </c>
      <c r="I234" s="51" t="s">
        <v>1988</v>
      </c>
      <c r="J234" s="52"/>
      <c r="K234" s="53"/>
      <c r="L234" s="53"/>
      <c r="M234" s="53"/>
      <c r="N234" s="53"/>
      <c r="O234" s="53" t="s">
        <v>908</v>
      </c>
      <c r="P234" s="53" t="s">
        <v>1307</v>
      </c>
      <c r="Q234" s="53"/>
      <c r="R234" s="53"/>
      <c r="S234" s="53"/>
      <c r="T234" s="48" t="s">
        <v>1295</v>
      </c>
      <c r="V234" s="41"/>
    </row>
    <row r="235" spans="1:22" ht="33.75">
      <c r="A235" s="92">
        <v>235</v>
      </c>
      <c r="B235" s="48" t="s">
        <v>762</v>
      </c>
      <c r="C235" s="56" t="s">
        <v>414</v>
      </c>
      <c r="D235" s="40" t="s">
        <v>1362</v>
      </c>
      <c r="E235" s="40" t="s">
        <v>1530</v>
      </c>
      <c r="F235" s="49" t="s">
        <v>1360</v>
      </c>
      <c r="G235" s="49" t="s">
        <v>913</v>
      </c>
      <c r="H235" s="50" t="s">
        <v>758</v>
      </c>
      <c r="I235" s="51" t="s">
        <v>759</v>
      </c>
      <c r="J235" s="52"/>
      <c r="K235" s="53"/>
      <c r="L235" s="53"/>
      <c r="M235" s="53"/>
      <c r="N235" s="53"/>
      <c r="O235" s="53" t="s">
        <v>908</v>
      </c>
      <c r="P235" s="53" t="s">
        <v>1307</v>
      </c>
      <c r="Q235" s="53"/>
      <c r="R235" s="53"/>
      <c r="S235" s="53"/>
      <c r="T235" s="48" t="s">
        <v>1295</v>
      </c>
      <c r="V235" s="41"/>
    </row>
    <row r="236" spans="1:20" ht="112.5">
      <c r="A236" s="92">
        <v>236</v>
      </c>
      <c r="B236" s="48" t="s">
        <v>2246</v>
      </c>
      <c r="C236" s="56" t="s">
        <v>414</v>
      </c>
      <c r="D236" s="40" t="s">
        <v>1362</v>
      </c>
      <c r="E236" s="40" t="s">
        <v>1530</v>
      </c>
      <c r="F236" s="49" t="s">
        <v>1360</v>
      </c>
      <c r="G236" s="49" t="s">
        <v>1361</v>
      </c>
      <c r="H236" s="50" t="s">
        <v>1531</v>
      </c>
      <c r="I236" s="51" t="s">
        <v>1532</v>
      </c>
      <c r="J236" s="52"/>
      <c r="K236" s="53"/>
      <c r="L236" s="53"/>
      <c r="M236" s="53"/>
      <c r="N236" s="53"/>
      <c r="O236" s="53" t="s">
        <v>908</v>
      </c>
      <c r="P236" s="53" t="s">
        <v>1307</v>
      </c>
      <c r="Q236" s="53"/>
      <c r="R236" s="53"/>
      <c r="S236" s="53"/>
      <c r="T236" s="48" t="s">
        <v>1295</v>
      </c>
    </row>
    <row r="237" spans="1:22" ht="33.75">
      <c r="A237" s="92">
        <v>237</v>
      </c>
      <c r="B237" s="48" t="s">
        <v>1236</v>
      </c>
      <c r="C237" s="56" t="s">
        <v>414</v>
      </c>
      <c r="D237" s="40" t="s">
        <v>1362</v>
      </c>
      <c r="E237" s="40" t="s">
        <v>1528</v>
      </c>
      <c r="F237" s="49" t="s">
        <v>1360</v>
      </c>
      <c r="G237" s="49" t="s">
        <v>1361</v>
      </c>
      <c r="H237" s="50" t="s">
        <v>142</v>
      </c>
      <c r="I237" s="51" t="s">
        <v>143</v>
      </c>
      <c r="J237" s="52"/>
      <c r="K237" s="53"/>
      <c r="L237" s="53"/>
      <c r="M237" s="53"/>
      <c r="N237" s="53"/>
      <c r="O237" s="53" t="s">
        <v>908</v>
      </c>
      <c r="P237" s="53" t="s">
        <v>1307</v>
      </c>
      <c r="Q237" s="53"/>
      <c r="R237" s="53"/>
      <c r="S237" s="53"/>
      <c r="T237" s="48" t="s">
        <v>1295</v>
      </c>
      <c r="V237" s="41"/>
    </row>
    <row r="238" spans="1:22" ht="22.5">
      <c r="A238" s="92">
        <v>238</v>
      </c>
      <c r="B238" s="48" t="s">
        <v>2246</v>
      </c>
      <c r="C238" s="56" t="s">
        <v>414</v>
      </c>
      <c r="D238" s="40" t="s">
        <v>1362</v>
      </c>
      <c r="E238" s="40" t="s">
        <v>1071</v>
      </c>
      <c r="F238" s="49" t="s">
        <v>1360</v>
      </c>
      <c r="G238" s="49" t="s">
        <v>1361</v>
      </c>
      <c r="H238" s="50" t="s">
        <v>1533</v>
      </c>
      <c r="I238" s="51" t="s">
        <v>1534</v>
      </c>
      <c r="J238" s="52"/>
      <c r="K238" s="53"/>
      <c r="L238" s="53"/>
      <c r="M238" s="53"/>
      <c r="N238" s="53"/>
      <c r="O238" s="53" t="s">
        <v>908</v>
      </c>
      <c r="P238" s="53" t="s">
        <v>1307</v>
      </c>
      <c r="Q238" s="53"/>
      <c r="R238" s="53"/>
      <c r="S238" s="53"/>
      <c r="T238" s="48" t="s">
        <v>1295</v>
      </c>
      <c r="V238" s="41"/>
    </row>
    <row r="239" spans="1:22" ht="22.5">
      <c r="A239" s="92">
        <v>239</v>
      </c>
      <c r="B239" s="48" t="s">
        <v>1698</v>
      </c>
      <c r="C239" s="56" t="s">
        <v>414</v>
      </c>
      <c r="D239" s="40" t="s">
        <v>1362</v>
      </c>
      <c r="E239" s="40" t="s">
        <v>1071</v>
      </c>
      <c r="F239" s="49" t="s">
        <v>1360</v>
      </c>
      <c r="G239" s="49" t="s">
        <v>1361</v>
      </c>
      <c r="H239" s="50" t="s">
        <v>1072</v>
      </c>
      <c r="I239" s="51" t="s">
        <v>1073</v>
      </c>
      <c r="J239" s="52"/>
      <c r="K239" s="53"/>
      <c r="L239" s="53"/>
      <c r="M239" s="53"/>
      <c r="N239" s="53"/>
      <c r="O239" s="53" t="s">
        <v>908</v>
      </c>
      <c r="P239" s="53" t="s">
        <v>1307</v>
      </c>
      <c r="Q239" s="53"/>
      <c r="R239" s="53"/>
      <c r="S239" s="53"/>
      <c r="T239" s="48" t="s">
        <v>1295</v>
      </c>
      <c r="U239" s="128"/>
      <c r="V239" s="41"/>
    </row>
    <row r="240" spans="1:22" ht="78.75">
      <c r="A240" s="92">
        <v>240</v>
      </c>
      <c r="B240" s="48" t="s">
        <v>1698</v>
      </c>
      <c r="C240" s="56" t="s">
        <v>414</v>
      </c>
      <c r="D240" s="40" t="s">
        <v>1362</v>
      </c>
      <c r="E240" s="40" t="s">
        <v>1071</v>
      </c>
      <c r="F240" s="49" t="s">
        <v>1360</v>
      </c>
      <c r="G240" s="49" t="s">
        <v>1361</v>
      </c>
      <c r="H240" s="50" t="s">
        <v>1074</v>
      </c>
      <c r="I240" s="51" t="s">
        <v>1075</v>
      </c>
      <c r="J240" s="52"/>
      <c r="K240" s="53"/>
      <c r="L240" s="53"/>
      <c r="M240" s="53"/>
      <c r="N240" s="53"/>
      <c r="O240" s="53" t="s">
        <v>908</v>
      </c>
      <c r="P240" s="53" t="s">
        <v>1307</v>
      </c>
      <c r="Q240" s="53"/>
      <c r="R240" s="53"/>
      <c r="S240" s="53"/>
      <c r="T240" s="48" t="s">
        <v>1295</v>
      </c>
      <c r="V240" s="41"/>
    </row>
    <row r="241" spans="1:22" ht="33.75">
      <c r="A241" s="92">
        <v>241</v>
      </c>
      <c r="B241" s="48" t="s">
        <v>1223</v>
      </c>
      <c r="C241" s="56" t="s">
        <v>605</v>
      </c>
      <c r="D241" s="40" t="s">
        <v>1362</v>
      </c>
      <c r="E241" s="40" t="s">
        <v>965</v>
      </c>
      <c r="F241" s="49" t="s">
        <v>1360</v>
      </c>
      <c r="G241" s="49" t="s">
        <v>1361</v>
      </c>
      <c r="H241" s="50" t="s">
        <v>1220</v>
      </c>
      <c r="I241" s="51" t="s">
        <v>350</v>
      </c>
      <c r="J241" s="52"/>
      <c r="K241" s="53"/>
      <c r="L241" s="53"/>
      <c r="M241" s="53"/>
      <c r="N241" s="53"/>
      <c r="O241" s="53" t="s">
        <v>908</v>
      </c>
      <c r="P241" s="53" t="s">
        <v>1308</v>
      </c>
      <c r="Q241" s="53"/>
      <c r="R241" s="53"/>
      <c r="S241" s="53"/>
      <c r="T241" s="48" t="s">
        <v>1295</v>
      </c>
      <c r="V241" s="41"/>
    </row>
    <row r="242" spans="1:22" ht="67.5">
      <c r="A242" s="92">
        <v>242</v>
      </c>
      <c r="B242" s="48" t="s">
        <v>1776</v>
      </c>
      <c r="C242" s="56" t="s">
        <v>1773</v>
      </c>
      <c r="D242" s="40" t="s">
        <v>1362</v>
      </c>
      <c r="E242" s="40"/>
      <c r="F242" s="49" t="s">
        <v>1360</v>
      </c>
      <c r="G242" s="49" t="s">
        <v>1361</v>
      </c>
      <c r="H242" s="50" t="s">
        <v>1774</v>
      </c>
      <c r="I242" s="51" t="s">
        <v>1775</v>
      </c>
      <c r="J242" s="52"/>
      <c r="K242" s="53"/>
      <c r="L242" s="53"/>
      <c r="M242" s="53"/>
      <c r="N242" s="53"/>
      <c r="O242" s="53" t="s">
        <v>908</v>
      </c>
      <c r="P242" s="53" t="s">
        <v>1307</v>
      </c>
      <c r="Q242" s="53"/>
      <c r="R242" s="53"/>
      <c r="S242" s="53"/>
      <c r="T242" s="48" t="s">
        <v>1295</v>
      </c>
      <c r="V242" s="41"/>
    </row>
    <row r="243" spans="1:22" ht="67.5">
      <c r="A243" s="92">
        <v>243</v>
      </c>
      <c r="B243" s="48" t="s">
        <v>1776</v>
      </c>
      <c r="C243" s="56" t="s">
        <v>1773</v>
      </c>
      <c r="D243" s="40" t="s">
        <v>1362</v>
      </c>
      <c r="E243" s="40"/>
      <c r="F243" s="49" t="s">
        <v>1360</v>
      </c>
      <c r="G243" s="49" t="s">
        <v>1361</v>
      </c>
      <c r="H243" s="50" t="s">
        <v>1774</v>
      </c>
      <c r="I243" s="51" t="s">
        <v>1775</v>
      </c>
      <c r="J243" s="52"/>
      <c r="K243" s="53"/>
      <c r="L243" s="53"/>
      <c r="M243" s="53"/>
      <c r="N243" s="53"/>
      <c r="O243" s="53" t="s">
        <v>908</v>
      </c>
      <c r="P243" s="53" t="s">
        <v>1307</v>
      </c>
      <c r="Q243" s="53"/>
      <c r="R243" s="53"/>
      <c r="S243" s="53"/>
      <c r="T243" s="48" t="s">
        <v>1295</v>
      </c>
      <c r="V243" s="41"/>
    </row>
    <row r="244" spans="1:22" ht="67.5">
      <c r="A244" s="92">
        <v>244</v>
      </c>
      <c r="B244" s="48" t="s">
        <v>1886</v>
      </c>
      <c r="C244" s="56" t="s">
        <v>605</v>
      </c>
      <c r="D244" s="40" t="s">
        <v>1362</v>
      </c>
      <c r="E244" s="40"/>
      <c r="F244" s="49" t="s">
        <v>1360</v>
      </c>
      <c r="G244" s="49" t="s">
        <v>1361</v>
      </c>
      <c r="H244" s="50" t="s">
        <v>1420</v>
      </c>
      <c r="I244" s="51" t="s">
        <v>1421</v>
      </c>
      <c r="J244" s="52" t="s">
        <v>961</v>
      </c>
      <c r="K244" s="53" t="s">
        <v>1765</v>
      </c>
      <c r="L244" s="53"/>
      <c r="M244" s="53" t="s">
        <v>204</v>
      </c>
      <c r="N244" s="53"/>
      <c r="O244" s="53" t="s">
        <v>908</v>
      </c>
      <c r="P244" s="53" t="s">
        <v>1308</v>
      </c>
      <c r="Q244" s="53"/>
      <c r="R244" s="53"/>
      <c r="S244" s="53"/>
      <c r="T244" s="48" t="s">
        <v>207</v>
      </c>
      <c r="V244" s="41"/>
    </row>
    <row r="245" spans="1:22" ht="56.25">
      <c r="A245" s="92">
        <v>245</v>
      </c>
      <c r="B245" s="48" t="s">
        <v>1886</v>
      </c>
      <c r="C245" s="56" t="s">
        <v>605</v>
      </c>
      <c r="D245" s="40" t="s">
        <v>1362</v>
      </c>
      <c r="E245" s="40"/>
      <c r="F245" s="49" t="s">
        <v>1360</v>
      </c>
      <c r="G245" s="49" t="s">
        <v>1361</v>
      </c>
      <c r="H245" s="50" t="s">
        <v>1422</v>
      </c>
      <c r="I245" s="51" t="s">
        <v>1423</v>
      </c>
      <c r="J245" s="52" t="s">
        <v>961</v>
      </c>
      <c r="K245" s="53" t="s">
        <v>1765</v>
      </c>
      <c r="L245" s="53"/>
      <c r="M245" s="53" t="s">
        <v>204</v>
      </c>
      <c r="N245" s="53"/>
      <c r="O245" s="53" t="s">
        <v>908</v>
      </c>
      <c r="P245" s="53" t="s">
        <v>1308</v>
      </c>
      <c r="Q245" s="53"/>
      <c r="R245" s="53"/>
      <c r="S245" s="53"/>
      <c r="T245" s="48" t="s">
        <v>207</v>
      </c>
      <c r="V245" s="41"/>
    </row>
    <row r="246" spans="1:22" ht="67.5">
      <c r="A246" s="92">
        <v>246</v>
      </c>
      <c r="B246" s="48" t="s">
        <v>1886</v>
      </c>
      <c r="C246" s="56" t="s">
        <v>605</v>
      </c>
      <c r="D246" s="40" t="s">
        <v>1362</v>
      </c>
      <c r="E246" s="40"/>
      <c r="F246" s="49" t="s">
        <v>1360</v>
      </c>
      <c r="G246" s="49" t="s">
        <v>1361</v>
      </c>
      <c r="H246" s="50" t="s">
        <v>1424</v>
      </c>
      <c r="I246" s="51" t="s">
        <v>1425</v>
      </c>
      <c r="J246" s="52"/>
      <c r="K246" s="53"/>
      <c r="L246" s="53"/>
      <c r="M246" s="53"/>
      <c r="N246" s="53"/>
      <c r="O246" s="53" t="s">
        <v>908</v>
      </c>
      <c r="P246" s="53" t="s">
        <v>1308</v>
      </c>
      <c r="Q246" s="53"/>
      <c r="R246" s="53"/>
      <c r="S246" s="53"/>
      <c r="T246" s="48" t="s">
        <v>1295</v>
      </c>
      <c r="V246" s="41"/>
    </row>
    <row r="247" spans="1:23" ht="56.25">
      <c r="A247" s="92">
        <v>247</v>
      </c>
      <c r="B247" s="48" t="s">
        <v>131</v>
      </c>
      <c r="C247" s="56" t="s">
        <v>605</v>
      </c>
      <c r="D247" s="40" t="s">
        <v>972</v>
      </c>
      <c r="E247" s="40" t="s">
        <v>1926</v>
      </c>
      <c r="F247" s="49" t="s">
        <v>912</v>
      </c>
      <c r="G247" s="49" t="s">
        <v>913</v>
      </c>
      <c r="H247" s="50" t="s">
        <v>129</v>
      </c>
      <c r="I247" s="51" t="s">
        <v>130</v>
      </c>
      <c r="J247" s="52"/>
      <c r="K247" s="53"/>
      <c r="L247" s="53"/>
      <c r="M247" s="53"/>
      <c r="N247" s="53"/>
      <c r="O247" s="53" t="s">
        <v>908</v>
      </c>
      <c r="P247" s="53" t="s">
        <v>1308</v>
      </c>
      <c r="Q247" s="53"/>
      <c r="R247" s="53"/>
      <c r="S247" s="53"/>
      <c r="T247" s="48" t="s">
        <v>1295</v>
      </c>
      <c r="W247" s="41" t="s">
        <v>536</v>
      </c>
    </row>
    <row r="248" spans="1:23" ht="33.75">
      <c r="A248" s="92">
        <v>248</v>
      </c>
      <c r="B248" s="48" t="s">
        <v>2071</v>
      </c>
      <c r="C248" s="108" t="s">
        <v>605</v>
      </c>
      <c r="D248" s="109" t="s">
        <v>972</v>
      </c>
      <c r="E248" s="40" t="s">
        <v>1926</v>
      </c>
      <c r="F248" s="49" t="s">
        <v>912</v>
      </c>
      <c r="G248" s="49" t="s">
        <v>913</v>
      </c>
      <c r="H248" s="50" t="s">
        <v>2010</v>
      </c>
      <c r="I248" s="51" t="s">
        <v>2011</v>
      </c>
      <c r="J248" s="52"/>
      <c r="K248" s="53"/>
      <c r="L248" s="53"/>
      <c r="M248" s="53"/>
      <c r="N248" s="53"/>
      <c r="O248" s="53" t="s">
        <v>908</v>
      </c>
      <c r="P248" s="53" t="s">
        <v>1308</v>
      </c>
      <c r="Q248" s="53"/>
      <c r="R248" s="53"/>
      <c r="S248" s="53"/>
      <c r="T248" s="48" t="s">
        <v>1295</v>
      </c>
      <c r="V248" s="41"/>
      <c r="W248" s="41" t="s">
        <v>536</v>
      </c>
    </row>
    <row r="249" spans="1:22" ht="33.75">
      <c r="A249" s="92">
        <v>249</v>
      </c>
      <c r="B249" s="48" t="s">
        <v>137</v>
      </c>
      <c r="C249" s="56" t="s">
        <v>605</v>
      </c>
      <c r="D249" s="40" t="s">
        <v>972</v>
      </c>
      <c r="E249" s="40" t="s">
        <v>1418</v>
      </c>
      <c r="F249" s="49" t="s">
        <v>1360</v>
      </c>
      <c r="G249" s="49" t="s">
        <v>1361</v>
      </c>
      <c r="H249" s="50" t="s">
        <v>132</v>
      </c>
      <c r="I249" s="51" t="s">
        <v>133</v>
      </c>
      <c r="J249" s="52"/>
      <c r="K249" s="53"/>
      <c r="L249" s="53"/>
      <c r="M249" s="53"/>
      <c r="N249" s="53"/>
      <c r="O249" s="53" t="s">
        <v>908</v>
      </c>
      <c r="P249" s="53" t="s">
        <v>1308</v>
      </c>
      <c r="Q249" s="53"/>
      <c r="R249" s="53"/>
      <c r="S249" s="53"/>
      <c r="T249" s="48" t="s">
        <v>1295</v>
      </c>
      <c r="V249" s="41"/>
    </row>
    <row r="250" spans="1:22" ht="45">
      <c r="A250" s="92">
        <v>250</v>
      </c>
      <c r="B250" s="48" t="s">
        <v>1265</v>
      </c>
      <c r="C250" s="56" t="s">
        <v>605</v>
      </c>
      <c r="D250" s="40" t="s">
        <v>972</v>
      </c>
      <c r="E250" s="40" t="s">
        <v>1418</v>
      </c>
      <c r="F250" s="49" t="s">
        <v>1360</v>
      </c>
      <c r="G250" s="49" t="s">
        <v>1361</v>
      </c>
      <c r="H250" s="50" t="s">
        <v>1263</v>
      </c>
      <c r="I250" s="51" t="s">
        <v>1264</v>
      </c>
      <c r="J250" s="52"/>
      <c r="K250" s="53"/>
      <c r="L250" s="53"/>
      <c r="M250" s="53"/>
      <c r="N250" s="53"/>
      <c r="O250" s="53" t="s">
        <v>908</v>
      </c>
      <c r="P250" s="53" t="s">
        <v>1308</v>
      </c>
      <c r="Q250" s="53"/>
      <c r="R250" s="53"/>
      <c r="S250" s="53"/>
      <c r="T250" s="48" t="s">
        <v>1295</v>
      </c>
      <c r="V250" s="41"/>
    </row>
    <row r="251" spans="1:22" ht="22.5">
      <c r="A251" s="92">
        <v>251</v>
      </c>
      <c r="B251" s="48" t="s">
        <v>1525</v>
      </c>
      <c r="C251" s="56" t="s">
        <v>605</v>
      </c>
      <c r="D251" s="40" t="s">
        <v>972</v>
      </c>
      <c r="E251" s="40" t="s">
        <v>1418</v>
      </c>
      <c r="F251" s="49" t="s">
        <v>1360</v>
      </c>
      <c r="G251" s="49" t="s">
        <v>1361</v>
      </c>
      <c r="H251" s="50" t="s">
        <v>1509</v>
      </c>
      <c r="I251" s="51" t="s">
        <v>1510</v>
      </c>
      <c r="J251" s="52"/>
      <c r="K251" s="53"/>
      <c r="L251" s="53"/>
      <c r="M251" s="53"/>
      <c r="N251" s="53"/>
      <c r="O251" s="53" t="s">
        <v>908</v>
      </c>
      <c r="P251" s="53" t="s">
        <v>1308</v>
      </c>
      <c r="Q251" s="53"/>
      <c r="R251" s="53"/>
      <c r="S251" s="53"/>
      <c r="T251" s="48" t="s">
        <v>1295</v>
      </c>
      <c r="V251" s="41"/>
    </row>
    <row r="252" spans="1:22" ht="45">
      <c r="A252" s="92">
        <v>252</v>
      </c>
      <c r="B252" s="48" t="s">
        <v>1698</v>
      </c>
      <c r="C252" s="56" t="s">
        <v>605</v>
      </c>
      <c r="D252" s="40" t="s">
        <v>972</v>
      </c>
      <c r="E252" s="40" t="s">
        <v>1418</v>
      </c>
      <c r="F252" s="49" t="s">
        <v>1360</v>
      </c>
      <c r="G252" s="49" t="s">
        <v>1361</v>
      </c>
      <c r="H252" s="50" t="s">
        <v>1079</v>
      </c>
      <c r="I252" s="51" t="s">
        <v>1688</v>
      </c>
      <c r="J252" s="52"/>
      <c r="K252" s="53"/>
      <c r="L252" s="53"/>
      <c r="M252" s="53"/>
      <c r="N252" s="53"/>
      <c r="O252" s="53" t="s">
        <v>908</v>
      </c>
      <c r="P252" s="53" t="s">
        <v>1308</v>
      </c>
      <c r="Q252" s="53"/>
      <c r="R252" s="53"/>
      <c r="S252" s="53"/>
      <c r="T252" s="48" t="s">
        <v>1295</v>
      </c>
      <c r="V252" s="41"/>
    </row>
    <row r="253" spans="1:23" ht="33.75">
      <c r="A253" s="92">
        <v>253</v>
      </c>
      <c r="B253" s="48" t="s">
        <v>1698</v>
      </c>
      <c r="C253" s="56" t="s">
        <v>605</v>
      </c>
      <c r="D253" s="40" t="s">
        <v>972</v>
      </c>
      <c r="E253" s="40" t="s">
        <v>1418</v>
      </c>
      <c r="F253" s="49" t="s">
        <v>912</v>
      </c>
      <c r="G253" s="49" t="s">
        <v>1361</v>
      </c>
      <c r="H253" s="50" t="s">
        <v>1689</v>
      </c>
      <c r="I253" s="51" t="s">
        <v>1690</v>
      </c>
      <c r="J253" s="52"/>
      <c r="K253" s="53"/>
      <c r="L253" s="53"/>
      <c r="M253" s="53"/>
      <c r="N253" s="53"/>
      <c r="O253" s="53" t="s">
        <v>908</v>
      </c>
      <c r="P253" s="53" t="s">
        <v>1308</v>
      </c>
      <c r="Q253" s="53"/>
      <c r="R253" s="53"/>
      <c r="S253" s="53"/>
      <c r="T253" s="48" t="s">
        <v>1295</v>
      </c>
      <c r="V253" s="41"/>
      <c r="W253" s="41" t="s">
        <v>536</v>
      </c>
    </row>
    <row r="254" spans="1:22" ht="112.5">
      <c r="A254" s="92">
        <v>254</v>
      </c>
      <c r="B254" s="48" t="s">
        <v>1644</v>
      </c>
      <c r="C254" s="56" t="s">
        <v>605</v>
      </c>
      <c r="D254" s="40" t="s">
        <v>972</v>
      </c>
      <c r="E254" s="40" t="s">
        <v>946</v>
      </c>
      <c r="F254" s="49" t="s">
        <v>1360</v>
      </c>
      <c r="G254" s="49" t="s">
        <v>1361</v>
      </c>
      <c r="H254" s="50" t="s">
        <v>1427</v>
      </c>
      <c r="I254" s="51" t="s">
        <v>1428</v>
      </c>
      <c r="J254" s="52"/>
      <c r="K254" s="53"/>
      <c r="L254" s="53"/>
      <c r="M254" s="53"/>
      <c r="N254" s="53"/>
      <c r="O254" s="53" t="s">
        <v>908</v>
      </c>
      <c r="P254" s="53" t="s">
        <v>1308</v>
      </c>
      <c r="Q254" s="53"/>
      <c r="R254" s="53"/>
      <c r="S254" s="53"/>
      <c r="T254" s="48" t="s">
        <v>1295</v>
      </c>
      <c r="V254" s="41"/>
    </row>
    <row r="255" spans="1:22" ht="56.25">
      <c r="A255" s="92">
        <v>255</v>
      </c>
      <c r="B255" s="48" t="s">
        <v>1615</v>
      </c>
      <c r="C255" s="56" t="s">
        <v>605</v>
      </c>
      <c r="D255" s="40" t="s">
        <v>972</v>
      </c>
      <c r="E255" s="40" t="s">
        <v>915</v>
      </c>
      <c r="F255" s="49" t="s">
        <v>1360</v>
      </c>
      <c r="G255" s="49" t="s">
        <v>1361</v>
      </c>
      <c r="H255" s="50" t="s">
        <v>2187</v>
      </c>
      <c r="I255" s="51" t="s">
        <v>1592</v>
      </c>
      <c r="J255" s="52"/>
      <c r="K255" s="53"/>
      <c r="L255" s="53"/>
      <c r="M255" s="53"/>
      <c r="N255" s="53"/>
      <c r="O255" s="53" t="s">
        <v>908</v>
      </c>
      <c r="P255" s="53" t="s">
        <v>1308</v>
      </c>
      <c r="Q255" s="53"/>
      <c r="R255" s="53"/>
      <c r="S255" s="53"/>
      <c r="T255" s="48" t="s">
        <v>1295</v>
      </c>
      <c r="V255" s="41"/>
    </row>
    <row r="256" spans="1:22" ht="90">
      <c r="A256" s="92">
        <v>256</v>
      </c>
      <c r="B256" s="48" t="s">
        <v>1112</v>
      </c>
      <c r="C256" s="56" t="s">
        <v>605</v>
      </c>
      <c r="D256" s="40" t="s">
        <v>972</v>
      </c>
      <c r="E256" s="40" t="s">
        <v>915</v>
      </c>
      <c r="F256" s="49" t="s">
        <v>1360</v>
      </c>
      <c r="G256" s="49" t="s">
        <v>1361</v>
      </c>
      <c r="H256" s="50" t="s">
        <v>686</v>
      </c>
      <c r="I256" s="51" t="s">
        <v>687</v>
      </c>
      <c r="J256" s="52"/>
      <c r="K256" s="53"/>
      <c r="L256" s="53"/>
      <c r="M256" s="53"/>
      <c r="N256" s="53"/>
      <c r="O256" s="53" t="s">
        <v>908</v>
      </c>
      <c r="P256" s="53" t="s">
        <v>1308</v>
      </c>
      <c r="Q256" s="53"/>
      <c r="R256" s="53"/>
      <c r="S256" s="53"/>
      <c r="T256" s="48" t="s">
        <v>1295</v>
      </c>
      <c r="V256" s="41"/>
    </row>
    <row r="257" spans="1:22" ht="78.75">
      <c r="A257" s="92">
        <v>257</v>
      </c>
      <c r="B257" s="48" t="s">
        <v>718</v>
      </c>
      <c r="C257" s="56" t="s">
        <v>605</v>
      </c>
      <c r="D257" s="40" t="s">
        <v>972</v>
      </c>
      <c r="E257" s="40" t="s">
        <v>915</v>
      </c>
      <c r="F257" s="49" t="s">
        <v>1360</v>
      </c>
      <c r="G257" s="49" t="s">
        <v>1361</v>
      </c>
      <c r="H257" s="50" t="s">
        <v>700</v>
      </c>
      <c r="I257" s="51" t="s">
        <v>701</v>
      </c>
      <c r="J257" s="52"/>
      <c r="K257" s="53"/>
      <c r="L257" s="53"/>
      <c r="M257" s="53"/>
      <c r="N257" s="53"/>
      <c r="O257" s="53" t="s">
        <v>908</v>
      </c>
      <c r="P257" s="53" t="s">
        <v>1308</v>
      </c>
      <c r="Q257" s="53"/>
      <c r="R257" s="53"/>
      <c r="S257" s="53"/>
      <c r="T257" s="48" t="s">
        <v>1295</v>
      </c>
      <c r="V257" s="41"/>
    </row>
    <row r="258" spans="1:22" ht="56.25">
      <c r="A258" s="92">
        <v>258</v>
      </c>
      <c r="B258" s="48" t="s">
        <v>1201</v>
      </c>
      <c r="C258" s="56" t="s">
        <v>605</v>
      </c>
      <c r="D258" s="40" t="s">
        <v>972</v>
      </c>
      <c r="E258" s="40" t="s">
        <v>915</v>
      </c>
      <c r="F258" s="49" t="s">
        <v>1360</v>
      </c>
      <c r="G258" s="49" t="s">
        <v>1361</v>
      </c>
      <c r="H258" s="50" t="s">
        <v>71</v>
      </c>
      <c r="I258" s="51" t="s">
        <v>72</v>
      </c>
      <c r="J258" s="52"/>
      <c r="K258" s="53"/>
      <c r="L258" s="53"/>
      <c r="M258" s="53"/>
      <c r="N258" s="53"/>
      <c r="O258" s="53" t="s">
        <v>908</v>
      </c>
      <c r="P258" s="53" t="s">
        <v>1308</v>
      </c>
      <c r="Q258" s="53"/>
      <c r="R258" s="53"/>
      <c r="S258" s="53"/>
      <c r="T258" s="48" t="s">
        <v>1295</v>
      </c>
      <c r="V258" s="41"/>
    </row>
    <row r="259" spans="1:22" ht="56.25">
      <c r="A259" s="92">
        <v>259</v>
      </c>
      <c r="B259" s="48" t="s">
        <v>1776</v>
      </c>
      <c r="C259" s="56" t="s">
        <v>971</v>
      </c>
      <c r="D259" s="40" t="s">
        <v>972</v>
      </c>
      <c r="E259" s="40" t="s">
        <v>915</v>
      </c>
      <c r="F259" s="49" t="s">
        <v>1360</v>
      </c>
      <c r="G259" s="49" t="s">
        <v>1361</v>
      </c>
      <c r="H259" s="50" t="s">
        <v>1003</v>
      </c>
      <c r="I259" s="51" t="s">
        <v>1004</v>
      </c>
      <c r="J259" s="52"/>
      <c r="K259" s="53"/>
      <c r="L259" s="53"/>
      <c r="M259" s="53"/>
      <c r="N259" s="53"/>
      <c r="O259" s="134" t="s">
        <v>1294</v>
      </c>
      <c r="P259" s="53" t="s">
        <v>1304</v>
      </c>
      <c r="Q259" s="53"/>
      <c r="R259" s="53"/>
      <c r="S259" s="53"/>
      <c r="T259" s="48" t="s">
        <v>1295</v>
      </c>
      <c r="V259" s="41"/>
    </row>
    <row r="260" spans="1:22" ht="56.25">
      <c r="A260" s="92">
        <v>260</v>
      </c>
      <c r="B260" s="48" t="s">
        <v>1776</v>
      </c>
      <c r="C260" s="56" t="s">
        <v>971</v>
      </c>
      <c r="D260" s="40" t="s">
        <v>972</v>
      </c>
      <c r="E260" s="40" t="s">
        <v>915</v>
      </c>
      <c r="F260" s="49" t="s">
        <v>1360</v>
      </c>
      <c r="G260" s="49" t="s">
        <v>1361</v>
      </c>
      <c r="H260" s="50" t="s">
        <v>1003</v>
      </c>
      <c r="I260" s="51" t="s">
        <v>1004</v>
      </c>
      <c r="J260" s="52"/>
      <c r="K260" s="53"/>
      <c r="L260" s="53"/>
      <c r="M260" s="53"/>
      <c r="N260" s="53"/>
      <c r="O260" s="134" t="s">
        <v>1294</v>
      </c>
      <c r="P260" s="53" t="s">
        <v>1304</v>
      </c>
      <c r="Q260" s="53"/>
      <c r="R260" s="53"/>
      <c r="S260" s="53"/>
      <c r="T260" s="48" t="s">
        <v>1295</v>
      </c>
      <c r="V260" s="41"/>
    </row>
    <row r="261" spans="1:22" ht="56.25">
      <c r="A261" s="92">
        <v>261</v>
      </c>
      <c r="B261" s="48" t="s">
        <v>1567</v>
      </c>
      <c r="C261" s="56" t="s">
        <v>605</v>
      </c>
      <c r="D261" s="40" t="s">
        <v>972</v>
      </c>
      <c r="E261" s="40" t="s">
        <v>915</v>
      </c>
      <c r="F261" s="49" t="s">
        <v>1360</v>
      </c>
      <c r="G261" s="49" t="s">
        <v>1361</v>
      </c>
      <c r="H261" s="50" t="s">
        <v>1561</v>
      </c>
      <c r="I261" s="51" t="s">
        <v>1562</v>
      </c>
      <c r="J261" s="52"/>
      <c r="K261" s="53"/>
      <c r="L261" s="53"/>
      <c r="M261" s="53"/>
      <c r="N261" s="53"/>
      <c r="O261" s="53" t="s">
        <v>908</v>
      </c>
      <c r="P261" s="53" t="s">
        <v>1308</v>
      </c>
      <c r="Q261" s="53"/>
      <c r="R261" s="53"/>
      <c r="S261" s="53"/>
      <c r="T261" s="48" t="s">
        <v>1295</v>
      </c>
      <c r="V261" s="41"/>
    </row>
    <row r="262" spans="1:22" ht="33.75">
      <c r="A262" s="92">
        <v>262</v>
      </c>
      <c r="B262" s="48" t="s">
        <v>1870</v>
      </c>
      <c r="C262" s="56" t="s">
        <v>605</v>
      </c>
      <c r="D262" s="40" t="s">
        <v>972</v>
      </c>
      <c r="E262" s="40" t="s">
        <v>915</v>
      </c>
      <c r="F262" s="49" t="s">
        <v>1559</v>
      </c>
      <c r="G262" s="49" t="s">
        <v>1560</v>
      </c>
      <c r="H262" s="50" t="s">
        <v>543</v>
      </c>
      <c r="I262" s="51" t="s">
        <v>544</v>
      </c>
      <c r="J262" s="52"/>
      <c r="K262" s="53"/>
      <c r="L262" s="53"/>
      <c r="M262" s="53"/>
      <c r="N262" s="53"/>
      <c r="O262" s="53" t="s">
        <v>908</v>
      </c>
      <c r="P262" s="53" t="s">
        <v>1308</v>
      </c>
      <c r="Q262" s="53"/>
      <c r="R262" s="53"/>
      <c r="S262" s="53"/>
      <c r="T262" s="48" t="s">
        <v>1295</v>
      </c>
      <c r="V262" s="41"/>
    </row>
    <row r="263" spans="1:23" ht="22.5">
      <c r="A263" s="92">
        <v>263</v>
      </c>
      <c r="B263" s="48" t="s">
        <v>1504</v>
      </c>
      <c r="C263" s="56" t="s">
        <v>605</v>
      </c>
      <c r="D263" s="40" t="s">
        <v>972</v>
      </c>
      <c r="E263" s="40" t="s">
        <v>915</v>
      </c>
      <c r="F263" s="49" t="s">
        <v>912</v>
      </c>
      <c r="G263" s="49" t="s">
        <v>1361</v>
      </c>
      <c r="H263" s="50" t="s">
        <v>2128</v>
      </c>
      <c r="I263" s="51" t="s">
        <v>2129</v>
      </c>
      <c r="J263" s="52"/>
      <c r="K263" s="53"/>
      <c r="L263" s="53"/>
      <c r="M263" s="53"/>
      <c r="N263" s="53"/>
      <c r="O263" s="53" t="s">
        <v>908</v>
      </c>
      <c r="P263" s="53" t="s">
        <v>1308</v>
      </c>
      <c r="Q263" s="53"/>
      <c r="R263" s="53"/>
      <c r="S263" s="53"/>
      <c r="T263" s="48" t="s">
        <v>1295</v>
      </c>
      <c r="V263" s="41"/>
      <c r="W263" s="41" t="s">
        <v>536</v>
      </c>
    </row>
    <row r="264" spans="1:23" ht="67.5">
      <c r="A264" s="92">
        <v>264</v>
      </c>
      <c r="B264" s="48" t="s">
        <v>2219</v>
      </c>
      <c r="C264" s="56" t="s">
        <v>605</v>
      </c>
      <c r="D264" s="40" t="s">
        <v>972</v>
      </c>
      <c r="E264" s="40" t="s">
        <v>1362</v>
      </c>
      <c r="F264" s="49" t="s">
        <v>912</v>
      </c>
      <c r="G264" s="49" t="s">
        <v>913</v>
      </c>
      <c r="H264" s="50" t="s">
        <v>418</v>
      </c>
      <c r="I264" s="51" t="s">
        <v>419</v>
      </c>
      <c r="J264" s="52"/>
      <c r="K264" s="53"/>
      <c r="L264" s="53"/>
      <c r="M264" s="53"/>
      <c r="N264" s="53"/>
      <c r="O264" s="53" t="s">
        <v>908</v>
      </c>
      <c r="P264" s="53" t="s">
        <v>1308</v>
      </c>
      <c r="Q264" s="53"/>
      <c r="R264" s="53"/>
      <c r="S264" s="53"/>
      <c r="T264" s="48" t="s">
        <v>1295</v>
      </c>
      <c r="V264" s="41"/>
      <c r="W264" s="41" t="s">
        <v>536</v>
      </c>
    </row>
    <row r="265" spans="1:21" ht="22.5">
      <c r="A265" s="92">
        <v>265</v>
      </c>
      <c r="B265" s="48" t="s">
        <v>1406</v>
      </c>
      <c r="C265" s="56" t="s">
        <v>605</v>
      </c>
      <c r="D265" s="40" t="s">
        <v>972</v>
      </c>
      <c r="E265" s="40" t="s">
        <v>972</v>
      </c>
      <c r="F265" s="49" t="s">
        <v>912</v>
      </c>
      <c r="G265" s="49" t="s">
        <v>913</v>
      </c>
      <c r="H265" s="50" t="s">
        <v>1396</v>
      </c>
      <c r="I265" s="51" t="s">
        <v>1397</v>
      </c>
      <c r="J265" s="52"/>
      <c r="K265" s="53"/>
      <c r="L265" s="53"/>
      <c r="M265" s="53"/>
      <c r="N265" s="53"/>
      <c r="O265" s="53" t="s">
        <v>908</v>
      </c>
      <c r="P265" s="53" t="s">
        <v>1308</v>
      </c>
      <c r="Q265" s="53"/>
      <c r="R265" s="53"/>
      <c r="S265" s="53"/>
      <c r="T265" s="48" t="s">
        <v>1295</v>
      </c>
      <c r="U265" s="41" t="s">
        <v>1591</v>
      </c>
    </row>
    <row r="266" spans="1:20" ht="67.5">
      <c r="A266" s="92">
        <v>266</v>
      </c>
      <c r="B266" s="48" t="s">
        <v>396</v>
      </c>
      <c r="C266" s="56" t="s">
        <v>605</v>
      </c>
      <c r="D266" s="40" t="s">
        <v>972</v>
      </c>
      <c r="E266" s="40" t="s">
        <v>737</v>
      </c>
      <c r="F266" s="49" t="s">
        <v>1360</v>
      </c>
      <c r="G266" s="49" t="s">
        <v>1361</v>
      </c>
      <c r="H266" s="50" t="s">
        <v>1896</v>
      </c>
      <c r="I266" s="51" t="s">
        <v>1897</v>
      </c>
      <c r="J266" s="52"/>
      <c r="K266" s="53"/>
      <c r="L266" s="53"/>
      <c r="M266" s="53"/>
      <c r="N266" s="53"/>
      <c r="O266" s="53" t="s">
        <v>908</v>
      </c>
      <c r="P266" s="53" t="s">
        <v>1308</v>
      </c>
      <c r="Q266" s="53"/>
      <c r="R266" s="53"/>
      <c r="S266" s="53"/>
      <c r="T266" s="48" t="s">
        <v>1295</v>
      </c>
    </row>
    <row r="267" spans="1:22" ht="11.25">
      <c r="A267" s="92">
        <v>267</v>
      </c>
      <c r="B267" s="48" t="s">
        <v>76</v>
      </c>
      <c r="C267" s="56" t="s">
        <v>605</v>
      </c>
      <c r="D267" s="40" t="s">
        <v>972</v>
      </c>
      <c r="E267" s="40" t="s">
        <v>737</v>
      </c>
      <c r="F267" s="49" t="s">
        <v>912</v>
      </c>
      <c r="G267" s="49" t="s">
        <v>1361</v>
      </c>
      <c r="H267" s="50" t="s">
        <v>1453</v>
      </c>
      <c r="I267" s="51" t="s">
        <v>2147</v>
      </c>
      <c r="J267" s="52"/>
      <c r="K267" s="53"/>
      <c r="L267" s="53"/>
      <c r="M267" s="53"/>
      <c r="N267" s="53"/>
      <c r="O267" s="53" t="s">
        <v>908</v>
      </c>
      <c r="P267" s="53" t="s">
        <v>1308</v>
      </c>
      <c r="Q267" s="53"/>
      <c r="R267" s="53"/>
      <c r="S267" s="53"/>
      <c r="T267" s="48" t="s">
        <v>1295</v>
      </c>
      <c r="U267" s="41" t="s">
        <v>1591</v>
      </c>
      <c r="V267" s="41"/>
    </row>
    <row r="268" spans="1:22" ht="33.75">
      <c r="A268" s="92">
        <v>268</v>
      </c>
      <c r="B268" s="48" t="s">
        <v>718</v>
      </c>
      <c r="C268" s="56" t="s">
        <v>605</v>
      </c>
      <c r="D268" s="40" t="s">
        <v>972</v>
      </c>
      <c r="E268" s="40" t="s">
        <v>737</v>
      </c>
      <c r="F268" s="49" t="s">
        <v>1360</v>
      </c>
      <c r="G268" s="49" t="s">
        <v>1361</v>
      </c>
      <c r="H268" s="50" t="s">
        <v>704</v>
      </c>
      <c r="I268" s="51" t="s">
        <v>701</v>
      </c>
      <c r="J268" s="52"/>
      <c r="K268" s="53"/>
      <c r="L268" s="53"/>
      <c r="M268" s="53"/>
      <c r="N268" s="53"/>
      <c r="O268" s="53" t="s">
        <v>908</v>
      </c>
      <c r="P268" s="53" t="s">
        <v>1308</v>
      </c>
      <c r="Q268" s="53"/>
      <c r="R268" s="53"/>
      <c r="S268" s="53"/>
      <c r="T268" s="48" t="s">
        <v>1295</v>
      </c>
      <c r="V268" s="41"/>
    </row>
    <row r="269" spans="1:22" ht="45">
      <c r="A269" s="92">
        <v>269</v>
      </c>
      <c r="B269" s="48" t="s">
        <v>2219</v>
      </c>
      <c r="C269" s="56" t="s">
        <v>605</v>
      </c>
      <c r="D269" s="40" t="s">
        <v>972</v>
      </c>
      <c r="E269" s="40" t="s">
        <v>737</v>
      </c>
      <c r="F269" s="49" t="s">
        <v>912</v>
      </c>
      <c r="G269" s="49" t="s">
        <v>913</v>
      </c>
      <c r="H269" s="50" t="s">
        <v>420</v>
      </c>
      <c r="I269" s="51" t="s">
        <v>421</v>
      </c>
      <c r="J269" s="52"/>
      <c r="K269" s="53"/>
      <c r="L269" s="53"/>
      <c r="M269" s="53"/>
      <c r="N269" s="53"/>
      <c r="O269" s="53" t="s">
        <v>908</v>
      </c>
      <c r="P269" s="53" t="s">
        <v>1308</v>
      </c>
      <c r="Q269" s="53"/>
      <c r="R269" s="53"/>
      <c r="S269" s="53"/>
      <c r="T269" s="48" t="s">
        <v>1295</v>
      </c>
      <c r="U269" s="41" t="s">
        <v>1591</v>
      </c>
      <c r="V269" s="41"/>
    </row>
    <row r="270" spans="1:23" ht="22.5">
      <c r="A270" s="92">
        <v>270</v>
      </c>
      <c r="B270" s="48" t="s">
        <v>1615</v>
      </c>
      <c r="C270" s="56" t="s">
        <v>1005</v>
      </c>
      <c r="D270" s="40" t="s">
        <v>972</v>
      </c>
      <c r="E270" s="40" t="s">
        <v>985</v>
      </c>
      <c r="F270" s="49" t="s">
        <v>912</v>
      </c>
      <c r="G270" s="49" t="s">
        <v>913</v>
      </c>
      <c r="H270" s="50" t="s">
        <v>1593</v>
      </c>
      <c r="I270" s="51" t="s">
        <v>1594</v>
      </c>
      <c r="J270" s="52"/>
      <c r="K270" s="53"/>
      <c r="L270" s="53"/>
      <c r="M270" s="53"/>
      <c r="N270" s="53"/>
      <c r="O270" s="53" t="s">
        <v>908</v>
      </c>
      <c r="P270" s="53" t="s">
        <v>1308</v>
      </c>
      <c r="Q270" s="53"/>
      <c r="R270" s="53"/>
      <c r="S270" s="53"/>
      <c r="T270" s="48" t="s">
        <v>1295</v>
      </c>
      <c r="V270" s="41"/>
      <c r="W270" s="41" t="s">
        <v>537</v>
      </c>
    </row>
    <row r="271" spans="1:22" ht="33.75">
      <c r="A271" s="92">
        <v>271</v>
      </c>
      <c r="B271" s="48" t="s">
        <v>718</v>
      </c>
      <c r="C271" s="56" t="s">
        <v>1005</v>
      </c>
      <c r="D271" s="40" t="s">
        <v>972</v>
      </c>
      <c r="E271" s="40" t="s">
        <v>1919</v>
      </c>
      <c r="F271" s="49" t="s">
        <v>912</v>
      </c>
      <c r="G271" s="49" t="s">
        <v>913</v>
      </c>
      <c r="H271" s="50" t="s">
        <v>705</v>
      </c>
      <c r="I271" s="51" t="s">
        <v>706</v>
      </c>
      <c r="J271" s="52"/>
      <c r="K271" s="53"/>
      <c r="L271" s="53"/>
      <c r="M271" s="53"/>
      <c r="N271" s="53"/>
      <c r="O271" s="53" t="s">
        <v>908</v>
      </c>
      <c r="P271" s="53" t="s">
        <v>1308</v>
      </c>
      <c r="Q271" s="53"/>
      <c r="R271" s="53"/>
      <c r="S271" s="53"/>
      <c r="T271" s="48" t="s">
        <v>1295</v>
      </c>
      <c r="U271" s="41" t="s">
        <v>1591</v>
      </c>
      <c r="V271" s="41"/>
    </row>
    <row r="272" spans="1:22" ht="33.75">
      <c r="A272" s="92">
        <v>272</v>
      </c>
      <c r="B272" s="48" t="s">
        <v>718</v>
      </c>
      <c r="C272" s="56" t="s">
        <v>1005</v>
      </c>
      <c r="D272" s="40" t="s">
        <v>972</v>
      </c>
      <c r="E272" s="40" t="s">
        <v>1919</v>
      </c>
      <c r="F272" s="49" t="s">
        <v>1360</v>
      </c>
      <c r="G272" s="49" t="s">
        <v>913</v>
      </c>
      <c r="H272" s="50" t="s">
        <v>707</v>
      </c>
      <c r="I272" s="51" t="s">
        <v>708</v>
      </c>
      <c r="J272" s="52"/>
      <c r="K272" s="53"/>
      <c r="L272" s="53"/>
      <c r="M272" s="53"/>
      <c r="N272" s="53"/>
      <c r="O272" s="53" t="s">
        <v>908</v>
      </c>
      <c r="P272" s="53" t="s">
        <v>1308</v>
      </c>
      <c r="Q272" s="53"/>
      <c r="R272" s="53"/>
      <c r="S272" s="53"/>
      <c r="T272" s="48" t="s">
        <v>1295</v>
      </c>
      <c r="V272" s="41"/>
    </row>
    <row r="273" spans="1:20" ht="33.75">
      <c r="A273" s="92">
        <v>273</v>
      </c>
      <c r="B273" s="48" t="s">
        <v>1776</v>
      </c>
      <c r="C273" s="56" t="s">
        <v>1005</v>
      </c>
      <c r="D273" s="40" t="s">
        <v>972</v>
      </c>
      <c r="E273" s="40" t="s">
        <v>1919</v>
      </c>
      <c r="F273" s="49" t="s">
        <v>1360</v>
      </c>
      <c r="G273" s="49" t="s">
        <v>1361</v>
      </c>
      <c r="H273" s="50" t="s">
        <v>269</v>
      </c>
      <c r="I273" s="51" t="s">
        <v>270</v>
      </c>
      <c r="J273" s="52"/>
      <c r="K273" s="53"/>
      <c r="L273" s="53"/>
      <c r="M273" s="53"/>
      <c r="N273" s="53"/>
      <c r="O273" s="53" t="s">
        <v>908</v>
      </c>
      <c r="P273" s="53" t="s">
        <v>1308</v>
      </c>
      <c r="Q273" s="53"/>
      <c r="R273" s="53"/>
      <c r="S273" s="53"/>
      <c r="T273" s="48" t="s">
        <v>1295</v>
      </c>
    </row>
    <row r="274" spans="1:22" ht="33.75">
      <c r="A274" s="92">
        <v>274</v>
      </c>
      <c r="B274" s="48" t="s">
        <v>1776</v>
      </c>
      <c r="C274" s="56" t="s">
        <v>1005</v>
      </c>
      <c r="D274" s="40" t="s">
        <v>972</v>
      </c>
      <c r="E274" s="40" t="s">
        <v>1919</v>
      </c>
      <c r="F274" s="49" t="s">
        <v>1360</v>
      </c>
      <c r="G274" s="49" t="s">
        <v>1361</v>
      </c>
      <c r="H274" s="50" t="s">
        <v>269</v>
      </c>
      <c r="I274" s="51" t="s">
        <v>270</v>
      </c>
      <c r="J274" s="52"/>
      <c r="K274" s="53"/>
      <c r="L274" s="53"/>
      <c r="M274" s="53"/>
      <c r="N274" s="53"/>
      <c r="O274" s="53" t="s">
        <v>908</v>
      </c>
      <c r="P274" s="53" t="s">
        <v>1308</v>
      </c>
      <c r="Q274" s="53"/>
      <c r="R274" s="53"/>
      <c r="S274" s="53"/>
      <c r="T274" s="48" t="s">
        <v>1295</v>
      </c>
      <c r="U274" s="128"/>
      <c r="V274" s="41"/>
    </row>
    <row r="275" spans="1:22" ht="22.5">
      <c r="A275" s="92">
        <v>275</v>
      </c>
      <c r="B275" s="48" t="s">
        <v>1275</v>
      </c>
      <c r="C275" s="56" t="s">
        <v>1005</v>
      </c>
      <c r="D275" s="40" t="s">
        <v>972</v>
      </c>
      <c r="E275" s="40" t="s">
        <v>1919</v>
      </c>
      <c r="F275" s="49" t="s">
        <v>1360</v>
      </c>
      <c r="G275" s="49" t="s">
        <v>1361</v>
      </c>
      <c r="H275" s="50" t="s">
        <v>1273</v>
      </c>
      <c r="I275" s="51" t="s">
        <v>1274</v>
      </c>
      <c r="J275" s="52"/>
      <c r="K275" s="53"/>
      <c r="L275" s="53"/>
      <c r="M275" s="53"/>
      <c r="N275" s="53"/>
      <c r="O275" s="53" t="s">
        <v>908</v>
      </c>
      <c r="P275" s="53" t="s">
        <v>1308</v>
      </c>
      <c r="Q275" s="53"/>
      <c r="R275" s="53"/>
      <c r="S275" s="53"/>
      <c r="T275" s="48" t="s">
        <v>1295</v>
      </c>
      <c r="V275" s="41"/>
    </row>
    <row r="276" spans="1:20" ht="22.5">
      <c r="A276" s="92">
        <v>276</v>
      </c>
      <c r="B276" s="48" t="s">
        <v>1275</v>
      </c>
      <c r="C276" s="56" t="s">
        <v>1005</v>
      </c>
      <c r="D276" s="40" t="s">
        <v>972</v>
      </c>
      <c r="E276" s="40" t="s">
        <v>1919</v>
      </c>
      <c r="F276" s="49" t="s">
        <v>1360</v>
      </c>
      <c r="G276" s="49" t="s">
        <v>1361</v>
      </c>
      <c r="H276" s="50" t="s">
        <v>1273</v>
      </c>
      <c r="I276" s="51" t="s">
        <v>1274</v>
      </c>
      <c r="J276" s="52"/>
      <c r="K276" s="53"/>
      <c r="L276" s="53"/>
      <c r="M276" s="53"/>
      <c r="N276" s="53"/>
      <c r="O276" s="53" t="s">
        <v>908</v>
      </c>
      <c r="P276" s="53" t="s">
        <v>1308</v>
      </c>
      <c r="Q276" s="53"/>
      <c r="R276" s="53"/>
      <c r="S276" s="53"/>
      <c r="T276" s="48" t="s">
        <v>1295</v>
      </c>
    </row>
    <row r="277" spans="1:23" ht="90">
      <c r="A277" s="92">
        <v>277</v>
      </c>
      <c r="B277" s="48" t="s">
        <v>190</v>
      </c>
      <c r="C277" s="56" t="s">
        <v>1005</v>
      </c>
      <c r="D277" s="40">
        <v>5</v>
      </c>
      <c r="E277" s="40" t="s">
        <v>907</v>
      </c>
      <c r="F277" s="49" t="s">
        <v>466</v>
      </c>
      <c r="G277" s="49" t="s">
        <v>1560</v>
      </c>
      <c r="H277" s="50" t="s">
        <v>1101</v>
      </c>
      <c r="I277" s="51" t="s">
        <v>1102</v>
      </c>
      <c r="J277" s="52"/>
      <c r="K277" s="53"/>
      <c r="L277" s="53"/>
      <c r="M277" s="53"/>
      <c r="N277" s="53"/>
      <c r="O277" s="53" t="s">
        <v>908</v>
      </c>
      <c r="P277" s="53" t="s">
        <v>1308</v>
      </c>
      <c r="Q277" s="53"/>
      <c r="R277" s="53"/>
      <c r="S277" s="53"/>
      <c r="T277" s="48" t="s">
        <v>1295</v>
      </c>
      <c r="V277" s="41"/>
      <c r="W277" s="41" t="s">
        <v>537</v>
      </c>
    </row>
    <row r="278" spans="1:22" ht="45">
      <c r="A278" s="92">
        <v>278</v>
      </c>
      <c r="B278" s="48" t="s">
        <v>190</v>
      </c>
      <c r="C278" s="56" t="s">
        <v>422</v>
      </c>
      <c r="D278" s="40">
        <v>5</v>
      </c>
      <c r="E278" s="40" t="s">
        <v>1920</v>
      </c>
      <c r="F278" s="49" t="s">
        <v>466</v>
      </c>
      <c r="G278" s="49" t="s">
        <v>1560</v>
      </c>
      <c r="H278" s="50" t="s">
        <v>529</v>
      </c>
      <c r="I278" s="51" t="s">
        <v>1103</v>
      </c>
      <c r="J278" s="52"/>
      <c r="K278" s="53"/>
      <c r="L278" s="53"/>
      <c r="M278" s="53"/>
      <c r="N278" s="53"/>
      <c r="O278" s="53" t="s">
        <v>908</v>
      </c>
      <c r="P278" s="53" t="s">
        <v>1308</v>
      </c>
      <c r="Q278" s="53"/>
      <c r="R278" s="53"/>
      <c r="S278" s="53"/>
      <c r="T278" s="48" t="s">
        <v>1295</v>
      </c>
      <c r="U278" s="41" t="s">
        <v>1591</v>
      </c>
      <c r="V278" s="41"/>
    </row>
    <row r="279" spans="1:21" ht="78.75">
      <c r="A279" s="92">
        <v>279</v>
      </c>
      <c r="B279" s="48" t="s">
        <v>1386</v>
      </c>
      <c r="C279" s="56" t="s">
        <v>422</v>
      </c>
      <c r="D279" s="40" t="s">
        <v>972</v>
      </c>
      <c r="E279" s="40" t="s">
        <v>1920</v>
      </c>
      <c r="F279" s="49" t="s">
        <v>912</v>
      </c>
      <c r="G279" s="49" t="s">
        <v>1361</v>
      </c>
      <c r="H279" s="50" t="s">
        <v>1993</v>
      </c>
      <c r="I279" s="51" t="s">
        <v>1994</v>
      </c>
      <c r="J279" s="52"/>
      <c r="K279" s="53"/>
      <c r="L279" s="53"/>
      <c r="M279" s="53"/>
      <c r="N279" s="53"/>
      <c r="O279" s="53" t="s">
        <v>908</v>
      </c>
      <c r="P279" s="53" t="s">
        <v>1308</v>
      </c>
      <c r="Q279" s="53"/>
      <c r="R279" s="53"/>
      <c r="S279" s="53"/>
      <c r="T279" s="48" t="s">
        <v>1295</v>
      </c>
      <c r="U279" s="41" t="s">
        <v>1591</v>
      </c>
    </row>
    <row r="280" spans="1:20" ht="33.75">
      <c r="A280" s="92">
        <v>280</v>
      </c>
      <c r="B280" s="48" t="s">
        <v>21</v>
      </c>
      <c r="C280" s="56" t="s">
        <v>422</v>
      </c>
      <c r="D280" s="40" t="s">
        <v>972</v>
      </c>
      <c r="E280" s="40" t="s">
        <v>1935</v>
      </c>
      <c r="F280" s="49" t="s">
        <v>1360</v>
      </c>
      <c r="G280" s="49" t="s">
        <v>1361</v>
      </c>
      <c r="H280" s="50" t="s">
        <v>2197</v>
      </c>
      <c r="I280" s="51" t="s">
        <v>2198</v>
      </c>
      <c r="J280" s="52"/>
      <c r="K280" s="53"/>
      <c r="L280" s="53"/>
      <c r="M280" s="53"/>
      <c r="N280" s="53"/>
      <c r="O280" s="53" t="s">
        <v>908</v>
      </c>
      <c r="P280" s="53" t="s">
        <v>1308</v>
      </c>
      <c r="Q280" s="53"/>
      <c r="R280" s="53"/>
      <c r="S280" s="53"/>
      <c r="T280" s="48" t="s">
        <v>1295</v>
      </c>
    </row>
    <row r="281" spans="1:22" ht="22.5">
      <c r="A281" s="92">
        <v>281</v>
      </c>
      <c r="B281" s="48" t="s">
        <v>190</v>
      </c>
      <c r="C281" s="56" t="s">
        <v>422</v>
      </c>
      <c r="D281" s="40">
        <v>5</v>
      </c>
      <c r="E281" s="40" t="s">
        <v>1935</v>
      </c>
      <c r="F281" s="49" t="s">
        <v>466</v>
      </c>
      <c r="G281" s="49" t="s">
        <v>1560</v>
      </c>
      <c r="H281" s="50" t="s">
        <v>531</v>
      </c>
      <c r="I281" s="51" t="s">
        <v>532</v>
      </c>
      <c r="J281" s="52"/>
      <c r="K281" s="53"/>
      <c r="L281" s="53"/>
      <c r="M281" s="53"/>
      <c r="N281" s="53"/>
      <c r="O281" s="53" t="s">
        <v>908</v>
      </c>
      <c r="P281" s="53" t="s">
        <v>1308</v>
      </c>
      <c r="Q281" s="53"/>
      <c r="R281" s="53"/>
      <c r="S281" s="53"/>
      <c r="T281" s="48" t="s">
        <v>1295</v>
      </c>
      <c r="U281" s="41" t="s">
        <v>1591</v>
      </c>
      <c r="V281" s="41"/>
    </row>
    <row r="282" spans="1:22" ht="33.75">
      <c r="A282" s="92">
        <v>282</v>
      </c>
      <c r="B282" s="48" t="s">
        <v>1292</v>
      </c>
      <c r="C282" s="56" t="s">
        <v>422</v>
      </c>
      <c r="D282" s="40" t="s">
        <v>972</v>
      </c>
      <c r="E282" s="40" t="s">
        <v>1935</v>
      </c>
      <c r="F282" s="49" t="s">
        <v>912</v>
      </c>
      <c r="G282" s="49" t="s">
        <v>913</v>
      </c>
      <c r="H282" s="50" t="s">
        <v>2176</v>
      </c>
      <c r="I282" s="51" t="s">
        <v>2177</v>
      </c>
      <c r="J282" s="52"/>
      <c r="K282" s="53"/>
      <c r="L282" s="53"/>
      <c r="M282" s="53"/>
      <c r="N282" s="53"/>
      <c r="O282" s="53" t="s">
        <v>908</v>
      </c>
      <c r="P282" s="53" t="s">
        <v>1308</v>
      </c>
      <c r="Q282" s="53"/>
      <c r="R282" s="53"/>
      <c r="S282" s="53"/>
      <c r="T282" s="48" t="s">
        <v>1295</v>
      </c>
      <c r="U282" s="41" t="s">
        <v>1591</v>
      </c>
      <c r="V282" s="41"/>
    </row>
    <row r="283" spans="1:22" ht="22.5">
      <c r="A283" s="92">
        <v>283</v>
      </c>
      <c r="B283" s="48" t="s">
        <v>2219</v>
      </c>
      <c r="C283" s="56" t="s">
        <v>422</v>
      </c>
      <c r="D283" s="40" t="s">
        <v>972</v>
      </c>
      <c r="E283" s="40" t="s">
        <v>1935</v>
      </c>
      <c r="F283" s="49" t="s">
        <v>912</v>
      </c>
      <c r="G283" s="49" t="s">
        <v>913</v>
      </c>
      <c r="H283" s="50" t="s">
        <v>415</v>
      </c>
      <c r="I283" s="51" t="s">
        <v>423</v>
      </c>
      <c r="J283" s="52"/>
      <c r="K283" s="53"/>
      <c r="L283" s="53"/>
      <c r="M283" s="53"/>
      <c r="N283" s="53"/>
      <c r="O283" s="53" t="s">
        <v>908</v>
      </c>
      <c r="P283" s="53" t="s">
        <v>1308</v>
      </c>
      <c r="Q283" s="53"/>
      <c r="R283" s="53"/>
      <c r="S283" s="53"/>
      <c r="T283" s="48" t="s">
        <v>1295</v>
      </c>
      <c r="U283" s="41" t="s">
        <v>1591</v>
      </c>
      <c r="V283" s="41"/>
    </row>
    <row r="284" spans="1:22" ht="45">
      <c r="A284" s="92">
        <v>284</v>
      </c>
      <c r="B284" s="48" t="s">
        <v>1112</v>
      </c>
      <c r="C284" s="56" t="s">
        <v>422</v>
      </c>
      <c r="D284" s="40" t="s">
        <v>972</v>
      </c>
      <c r="E284" s="40" t="s">
        <v>981</v>
      </c>
      <c r="F284" s="49" t="s">
        <v>1360</v>
      </c>
      <c r="G284" s="49" t="s">
        <v>1361</v>
      </c>
      <c r="H284" s="50" t="s">
        <v>692</v>
      </c>
      <c r="I284" s="51" t="s">
        <v>693</v>
      </c>
      <c r="J284" s="52"/>
      <c r="K284" s="53"/>
      <c r="L284" s="53"/>
      <c r="M284" s="53"/>
      <c r="N284" s="53"/>
      <c r="O284" s="53" t="s">
        <v>908</v>
      </c>
      <c r="P284" s="53" t="s">
        <v>1308</v>
      </c>
      <c r="Q284" s="53"/>
      <c r="R284" s="53"/>
      <c r="S284" s="53"/>
      <c r="T284" s="48" t="s">
        <v>1295</v>
      </c>
      <c r="V284" s="41"/>
    </row>
    <row r="285" spans="1:22" ht="56.25">
      <c r="A285" s="92">
        <v>285</v>
      </c>
      <c r="B285" s="48" t="s">
        <v>76</v>
      </c>
      <c r="C285" s="56" t="s">
        <v>422</v>
      </c>
      <c r="D285" s="40" t="s">
        <v>972</v>
      </c>
      <c r="E285" s="40" t="s">
        <v>981</v>
      </c>
      <c r="F285" s="49" t="s">
        <v>1360</v>
      </c>
      <c r="G285" s="49" t="s">
        <v>1361</v>
      </c>
      <c r="H285" s="50" t="s">
        <v>2148</v>
      </c>
      <c r="I285" s="51" t="s">
        <v>2149</v>
      </c>
      <c r="J285" s="52"/>
      <c r="K285" s="53"/>
      <c r="L285" s="53"/>
      <c r="M285" s="53"/>
      <c r="N285" s="53"/>
      <c r="O285" s="53" t="s">
        <v>908</v>
      </c>
      <c r="P285" s="53" t="s">
        <v>1308</v>
      </c>
      <c r="Q285" s="53"/>
      <c r="R285" s="53"/>
      <c r="S285" s="53"/>
      <c r="T285" s="48" t="s">
        <v>1295</v>
      </c>
      <c r="V285" s="41"/>
    </row>
    <row r="286" spans="1:22" ht="45">
      <c r="A286" s="92">
        <v>286</v>
      </c>
      <c r="B286" s="48" t="s">
        <v>1644</v>
      </c>
      <c r="C286" s="56" t="s">
        <v>422</v>
      </c>
      <c r="D286" s="40" t="s">
        <v>972</v>
      </c>
      <c r="E286" s="40" t="s">
        <v>981</v>
      </c>
      <c r="F286" s="49" t="s">
        <v>1360</v>
      </c>
      <c r="G286" s="49" t="s">
        <v>1361</v>
      </c>
      <c r="H286" s="50" t="s">
        <v>1443</v>
      </c>
      <c r="I286" s="51" t="s">
        <v>1444</v>
      </c>
      <c r="J286" s="52"/>
      <c r="K286" s="53"/>
      <c r="L286" s="53"/>
      <c r="M286" s="53"/>
      <c r="N286" s="53"/>
      <c r="O286" s="53" t="s">
        <v>908</v>
      </c>
      <c r="P286" s="53" t="s">
        <v>1308</v>
      </c>
      <c r="Q286" s="53"/>
      <c r="R286" s="53"/>
      <c r="S286" s="53"/>
      <c r="T286" s="48" t="s">
        <v>1295</v>
      </c>
      <c r="V286" s="41"/>
    </row>
    <row r="287" spans="1:22" ht="78.75">
      <c r="A287" s="92">
        <v>287</v>
      </c>
      <c r="B287" s="48" t="s">
        <v>1742</v>
      </c>
      <c r="C287" s="56" t="s">
        <v>422</v>
      </c>
      <c r="D287" s="40" t="s">
        <v>972</v>
      </c>
      <c r="E287" s="40" t="s">
        <v>981</v>
      </c>
      <c r="F287" s="49" t="s">
        <v>1360</v>
      </c>
      <c r="G287" s="49" t="s">
        <v>1361</v>
      </c>
      <c r="H287" s="50" t="s">
        <v>763</v>
      </c>
      <c r="I287" s="51" t="s">
        <v>1444</v>
      </c>
      <c r="J287" s="52"/>
      <c r="K287" s="53"/>
      <c r="L287" s="53"/>
      <c r="M287" s="53"/>
      <c r="N287" s="53"/>
      <c r="O287" s="53" t="s">
        <v>908</v>
      </c>
      <c r="P287" s="53" t="s">
        <v>1308</v>
      </c>
      <c r="Q287" s="53"/>
      <c r="R287" s="53"/>
      <c r="S287" s="53"/>
      <c r="T287" s="48" t="s">
        <v>1295</v>
      </c>
      <c r="V287" s="41"/>
    </row>
    <row r="288" spans="1:20" ht="33.75">
      <c r="A288" s="92">
        <v>288</v>
      </c>
      <c r="B288" s="48" t="s">
        <v>795</v>
      </c>
      <c r="C288" s="56" t="s">
        <v>796</v>
      </c>
      <c r="D288" s="40">
        <v>5</v>
      </c>
      <c r="E288" s="40">
        <v>20</v>
      </c>
      <c r="F288" s="49" t="s">
        <v>1360</v>
      </c>
      <c r="G288" s="49"/>
      <c r="H288" s="50" t="s">
        <v>797</v>
      </c>
      <c r="I288" s="51" t="s">
        <v>798</v>
      </c>
      <c r="J288" s="52"/>
      <c r="K288" s="53"/>
      <c r="L288" s="53"/>
      <c r="M288" s="53"/>
      <c r="N288" s="53"/>
      <c r="O288" s="53" t="s">
        <v>908</v>
      </c>
      <c r="P288" s="53" t="s">
        <v>1308</v>
      </c>
      <c r="Q288" s="53"/>
      <c r="R288" s="53"/>
      <c r="S288" s="53"/>
      <c r="T288" s="48" t="s">
        <v>1295</v>
      </c>
    </row>
    <row r="289" spans="1:22" ht="45">
      <c r="A289" s="92">
        <v>289</v>
      </c>
      <c r="B289" s="48" t="s">
        <v>1664</v>
      </c>
      <c r="C289" s="56" t="s">
        <v>422</v>
      </c>
      <c r="D289" s="40" t="s">
        <v>972</v>
      </c>
      <c r="E289" s="40" t="s">
        <v>981</v>
      </c>
      <c r="F289" s="49" t="s">
        <v>1360</v>
      </c>
      <c r="G289" s="49" t="s">
        <v>1361</v>
      </c>
      <c r="H289" s="50" t="s">
        <v>1658</v>
      </c>
      <c r="I289" s="51" t="s">
        <v>1659</v>
      </c>
      <c r="J289" s="52"/>
      <c r="K289" s="53"/>
      <c r="L289" s="53"/>
      <c r="M289" s="53"/>
      <c r="N289" s="53"/>
      <c r="O289" s="53" t="s">
        <v>908</v>
      </c>
      <c r="P289" s="53" t="s">
        <v>1308</v>
      </c>
      <c r="Q289" s="53"/>
      <c r="R289" s="53"/>
      <c r="S289" s="53"/>
      <c r="T289" s="48" t="s">
        <v>1295</v>
      </c>
      <c r="V289" s="41"/>
    </row>
    <row r="290" spans="1:22" ht="78.75">
      <c r="A290" s="92">
        <v>290</v>
      </c>
      <c r="B290" s="48" t="s">
        <v>777</v>
      </c>
      <c r="C290" s="56" t="s">
        <v>605</v>
      </c>
      <c r="D290" s="40" t="s">
        <v>972</v>
      </c>
      <c r="E290" s="40" t="s">
        <v>54</v>
      </c>
      <c r="F290" s="49" t="s">
        <v>1360</v>
      </c>
      <c r="G290" s="49" t="s">
        <v>1361</v>
      </c>
      <c r="H290" s="50" t="s">
        <v>1024</v>
      </c>
      <c r="I290" s="51" t="s">
        <v>1025</v>
      </c>
      <c r="J290" s="52"/>
      <c r="K290" s="53"/>
      <c r="L290" s="53"/>
      <c r="M290" s="53"/>
      <c r="N290" s="53"/>
      <c r="O290" s="53" t="s">
        <v>908</v>
      </c>
      <c r="P290" s="53" t="s">
        <v>1308</v>
      </c>
      <c r="Q290" s="53"/>
      <c r="R290" s="53"/>
      <c r="S290" s="53"/>
      <c r="T290" s="48" t="s">
        <v>1295</v>
      </c>
      <c r="V290" s="41"/>
    </row>
    <row r="291" spans="1:22" ht="67.5">
      <c r="A291" s="92">
        <v>291</v>
      </c>
      <c r="B291" s="48" t="s">
        <v>66</v>
      </c>
      <c r="C291" s="56" t="s">
        <v>605</v>
      </c>
      <c r="D291" s="40" t="s">
        <v>972</v>
      </c>
      <c r="E291" s="40" t="s">
        <v>54</v>
      </c>
      <c r="F291" s="49" t="s">
        <v>1360</v>
      </c>
      <c r="G291" s="49" t="s">
        <v>1361</v>
      </c>
      <c r="H291" s="50" t="s">
        <v>55</v>
      </c>
      <c r="I291" s="51" t="s">
        <v>56</v>
      </c>
      <c r="J291" s="52"/>
      <c r="K291" s="53"/>
      <c r="L291" s="53"/>
      <c r="M291" s="53"/>
      <c r="N291" s="53"/>
      <c r="O291" s="53" t="s">
        <v>908</v>
      </c>
      <c r="P291" s="53" t="s">
        <v>1308</v>
      </c>
      <c r="Q291" s="53"/>
      <c r="R291" s="53"/>
      <c r="S291" s="53"/>
      <c r="T291" s="48" t="s">
        <v>1295</v>
      </c>
      <c r="V291" s="41"/>
    </row>
    <row r="292" spans="1:22" ht="33.75">
      <c r="A292" s="92">
        <v>292</v>
      </c>
      <c r="B292" s="48" t="s">
        <v>1278</v>
      </c>
      <c r="C292" s="56" t="s">
        <v>605</v>
      </c>
      <c r="D292" s="40" t="s">
        <v>972</v>
      </c>
      <c r="E292" s="40" t="s">
        <v>1270</v>
      </c>
      <c r="F292" s="49" t="s">
        <v>1360</v>
      </c>
      <c r="G292" s="49" t="s">
        <v>1361</v>
      </c>
      <c r="H292" s="50" t="s">
        <v>1276</v>
      </c>
      <c r="I292" s="51" t="s">
        <v>1277</v>
      </c>
      <c r="J292" s="52"/>
      <c r="K292" s="53"/>
      <c r="L292" s="53"/>
      <c r="M292" s="53"/>
      <c r="N292" s="53"/>
      <c r="O292" s="53" t="s">
        <v>908</v>
      </c>
      <c r="P292" s="53" t="s">
        <v>1308</v>
      </c>
      <c r="Q292" s="53"/>
      <c r="R292" s="53"/>
      <c r="S292" s="53"/>
      <c r="T292" s="48" t="s">
        <v>1295</v>
      </c>
      <c r="V292" s="41"/>
    </row>
    <row r="293" spans="1:20" ht="33.75">
      <c r="A293" s="92">
        <v>293</v>
      </c>
      <c r="B293" s="48" t="s">
        <v>1275</v>
      </c>
      <c r="C293" s="56" t="s">
        <v>605</v>
      </c>
      <c r="D293" s="40" t="s">
        <v>972</v>
      </c>
      <c r="E293" s="40" t="s">
        <v>1270</v>
      </c>
      <c r="F293" s="49" t="s">
        <v>1360</v>
      </c>
      <c r="G293" s="49" t="s">
        <v>1361</v>
      </c>
      <c r="H293" s="50" t="s">
        <v>1271</v>
      </c>
      <c r="I293" s="51" t="s">
        <v>1272</v>
      </c>
      <c r="J293" s="52"/>
      <c r="K293" s="53"/>
      <c r="L293" s="53"/>
      <c r="M293" s="53"/>
      <c r="N293" s="53"/>
      <c r="O293" s="53" t="s">
        <v>908</v>
      </c>
      <c r="P293" s="53" t="s">
        <v>1308</v>
      </c>
      <c r="Q293" s="53"/>
      <c r="R293" s="53"/>
      <c r="S293" s="53"/>
      <c r="T293" s="48" t="s">
        <v>1295</v>
      </c>
    </row>
    <row r="294" spans="1:22" ht="33.75">
      <c r="A294" s="92">
        <v>294</v>
      </c>
      <c r="B294" s="48" t="s">
        <v>1275</v>
      </c>
      <c r="C294" s="56" t="s">
        <v>605</v>
      </c>
      <c r="D294" s="40" t="s">
        <v>972</v>
      </c>
      <c r="E294" s="40" t="s">
        <v>1270</v>
      </c>
      <c r="F294" s="49" t="s">
        <v>1360</v>
      </c>
      <c r="G294" s="49" t="s">
        <v>1361</v>
      </c>
      <c r="H294" s="50" t="s">
        <v>1271</v>
      </c>
      <c r="I294" s="51" t="s">
        <v>1272</v>
      </c>
      <c r="J294" s="52"/>
      <c r="K294" s="53"/>
      <c r="L294" s="53"/>
      <c r="M294" s="53"/>
      <c r="N294" s="53"/>
      <c r="O294" s="53" t="s">
        <v>908</v>
      </c>
      <c r="P294" s="53" t="s">
        <v>1308</v>
      </c>
      <c r="Q294" s="53"/>
      <c r="R294" s="53"/>
      <c r="S294" s="53"/>
      <c r="T294" s="48" t="s">
        <v>1295</v>
      </c>
      <c r="V294" s="41"/>
    </row>
    <row r="295" spans="1:22" ht="33.75">
      <c r="A295" s="92">
        <v>295</v>
      </c>
      <c r="B295" s="48" t="s">
        <v>137</v>
      </c>
      <c r="C295" s="56" t="s">
        <v>605</v>
      </c>
      <c r="D295" s="40" t="s">
        <v>972</v>
      </c>
      <c r="E295" s="40" t="s">
        <v>134</v>
      </c>
      <c r="F295" s="49" t="s">
        <v>1360</v>
      </c>
      <c r="G295" s="49" t="s">
        <v>1361</v>
      </c>
      <c r="H295" s="50" t="s">
        <v>135</v>
      </c>
      <c r="I295" s="51" t="s">
        <v>136</v>
      </c>
      <c r="J295" s="52"/>
      <c r="K295" s="53"/>
      <c r="L295" s="53"/>
      <c r="M295" s="53"/>
      <c r="N295" s="53"/>
      <c r="O295" s="53" t="s">
        <v>908</v>
      </c>
      <c r="P295" s="53" t="s">
        <v>1308</v>
      </c>
      <c r="Q295" s="53"/>
      <c r="R295" s="53"/>
      <c r="S295" s="53"/>
      <c r="T295" s="48" t="s">
        <v>1295</v>
      </c>
      <c r="V295" s="41"/>
    </row>
    <row r="296" spans="1:22" ht="33.75">
      <c r="A296" s="92">
        <v>296</v>
      </c>
      <c r="B296" s="48" t="s">
        <v>1236</v>
      </c>
      <c r="C296" s="56" t="s">
        <v>422</v>
      </c>
      <c r="D296" s="40" t="s">
        <v>972</v>
      </c>
      <c r="E296" s="40" t="s">
        <v>144</v>
      </c>
      <c r="F296" s="49" t="s">
        <v>1360</v>
      </c>
      <c r="G296" s="49" t="s">
        <v>1361</v>
      </c>
      <c r="H296" s="50" t="s">
        <v>142</v>
      </c>
      <c r="I296" s="51" t="s">
        <v>143</v>
      </c>
      <c r="J296" s="52"/>
      <c r="K296" s="53"/>
      <c r="L296" s="53"/>
      <c r="M296" s="53"/>
      <c r="N296" s="53"/>
      <c r="O296" s="53" t="s">
        <v>908</v>
      </c>
      <c r="P296" s="53" t="s">
        <v>1308</v>
      </c>
      <c r="Q296" s="53"/>
      <c r="R296" s="53"/>
      <c r="S296" s="53"/>
      <c r="T296" s="48" t="s">
        <v>1295</v>
      </c>
      <c r="V296" s="41"/>
    </row>
    <row r="297" spans="1:22" ht="22.5">
      <c r="A297" s="92">
        <v>297</v>
      </c>
      <c r="B297" s="48" t="s">
        <v>718</v>
      </c>
      <c r="C297" s="56" t="s">
        <v>422</v>
      </c>
      <c r="D297" s="40" t="s">
        <v>972</v>
      </c>
      <c r="E297" s="40" t="s">
        <v>709</v>
      </c>
      <c r="F297" s="49" t="s">
        <v>912</v>
      </c>
      <c r="G297" s="49" t="s">
        <v>913</v>
      </c>
      <c r="H297" s="50" t="s">
        <v>710</v>
      </c>
      <c r="I297" s="51" t="s">
        <v>711</v>
      </c>
      <c r="J297" s="52"/>
      <c r="K297" s="53"/>
      <c r="L297" s="53"/>
      <c r="M297" s="53"/>
      <c r="N297" s="53"/>
      <c r="O297" s="53" t="s">
        <v>908</v>
      </c>
      <c r="P297" s="53" t="s">
        <v>1308</v>
      </c>
      <c r="Q297" s="53"/>
      <c r="R297" s="53"/>
      <c r="S297" s="53"/>
      <c r="T297" s="48" t="s">
        <v>1295</v>
      </c>
      <c r="U297" s="41" t="s">
        <v>1591</v>
      </c>
      <c r="V297" s="41"/>
    </row>
    <row r="298" spans="1:22" ht="135">
      <c r="A298" s="92">
        <v>298</v>
      </c>
      <c r="B298" s="48" t="s">
        <v>1236</v>
      </c>
      <c r="C298" s="56" t="s">
        <v>149</v>
      </c>
      <c r="D298" s="40" t="s">
        <v>972</v>
      </c>
      <c r="E298" s="40" t="s">
        <v>709</v>
      </c>
      <c r="F298" s="49" t="s">
        <v>1360</v>
      </c>
      <c r="G298" s="49" t="s">
        <v>1361</v>
      </c>
      <c r="H298" s="50" t="s">
        <v>1234</v>
      </c>
      <c r="I298" s="51" t="s">
        <v>1235</v>
      </c>
      <c r="J298" s="52"/>
      <c r="K298" s="53"/>
      <c r="L298" s="53"/>
      <c r="M298" s="53"/>
      <c r="N298" s="53"/>
      <c r="O298" s="53" t="s">
        <v>908</v>
      </c>
      <c r="P298" s="53" t="s">
        <v>1308</v>
      </c>
      <c r="Q298" s="53"/>
      <c r="R298" s="53"/>
      <c r="S298" s="53"/>
      <c r="T298" s="48" t="s">
        <v>1295</v>
      </c>
      <c r="V298" s="41"/>
    </row>
    <row r="299" spans="1:22" ht="33.75">
      <c r="A299" s="92">
        <v>299</v>
      </c>
      <c r="B299" s="48" t="s">
        <v>1710</v>
      </c>
      <c r="C299" s="56" t="s">
        <v>605</v>
      </c>
      <c r="D299" s="40" t="s">
        <v>972</v>
      </c>
      <c r="E299" s="40" t="s">
        <v>1700</v>
      </c>
      <c r="F299" s="49" t="s">
        <v>1360</v>
      </c>
      <c r="G299" s="49" t="s">
        <v>1361</v>
      </c>
      <c r="H299" s="50" t="s">
        <v>1701</v>
      </c>
      <c r="I299" s="51" t="s">
        <v>1702</v>
      </c>
      <c r="J299" s="52"/>
      <c r="K299" s="53"/>
      <c r="L299" s="53"/>
      <c r="M299" s="53"/>
      <c r="N299" s="53"/>
      <c r="O299" s="53" t="s">
        <v>908</v>
      </c>
      <c r="P299" s="53" t="s">
        <v>1308</v>
      </c>
      <c r="Q299" s="53"/>
      <c r="R299" s="53"/>
      <c r="S299" s="53"/>
      <c r="T299" s="48" t="s">
        <v>1295</v>
      </c>
      <c r="V299" s="41"/>
    </row>
    <row r="300" spans="1:22" ht="33.75">
      <c r="A300" s="92">
        <v>300</v>
      </c>
      <c r="B300" s="48" t="s">
        <v>2108</v>
      </c>
      <c r="C300" s="56" t="s">
        <v>605</v>
      </c>
      <c r="D300" s="40" t="s">
        <v>972</v>
      </c>
      <c r="E300" s="40" t="s">
        <v>2105</v>
      </c>
      <c r="F300" s="49" t="s">
        <v>1360</v>
      </c>
      <c r="G300" s="49" t="s">
        <v>1361</v>
      </c>
      <c r="H300" s="50" t="s">
        <v>2106</v>
      </c>
      <c r="I300" s="51" t="s">
        <v>2107</v>
      </c>
      <c r="J300" s="52"/>
      <c r="K300" s="53"/>
      <c r="L300" s="53"/>
      <c r="M300" s="53"/>
      <c r="N300" s="53"/>
      <c r="O300" s="53" t="s">
        <v>908</v>
      </c>
      <c r="P300" s="53" t="s">
        <v>1308</v>
      </c>
      <c r="Q300" s="53"/>
      <c r="R300" s="53"/>
      <c r="S300" s="53"/>
      <c r="T300" s="48" t="s">
        <v>1295</v>
      </c>
      <c r="V300" s="41"/>
    </row>
    <row r="301" spans="1:22" ht="22.5">
      <c r="A301" s="92">
        <v>301</v>
      </c>
      <c r="B301" s="48" t="s">
        <v>2117</v>
      </c>
      <c r="C301" s="56" t="s">
        <v>605</v>
      </c>
      <c r="D301" s="40" t="s">
        <v>972</v>
      </c>
      <c r="E301" s="40" t="s">
        <v>2105</v>
      </c>
      <c r="F301" s="49" t="s">
        <v>1360</v>
      </c>
      <c r="G301" s="49" t="s">
        <v>1361</v>
      </c>
      <c r="H301" s="50" t="s">
        <v>1143</v>
      </c>
      <c r="I301" s="51" t="s">
        <v>1144</v>
      </c>
      <c r="J301" s="52"/>
      <c r="K301" s="53"/>
      <c r="L301" s="53"/>
      <c r="M301" s="53"/>
      <c r="N301" s="53"/>
      <c r="O301" s="53" t="s">
        <v>908</v>
      </c>
      <c r="P301" s="53" t="s">
        <v>1308</v>
      </c>
      <c r="Q301" s="53"/>
      <c r="R301" s="53"/>
      <c r="S301" s="53"/>
      <c r="T301" s="48" t="s">
        <v>1295</v>
      </c>
      <c r="V301" s="41"/>
    </row>
    <row r="302" spans="1:22" ht="123.75">
      <c r="A302" s="92">
        <v>302</v>
      </c>
      <c r="B302" s="48" t="s">
        <v>225</v>
      </c>
      <c r="C302" s="56" t="s">
        <v>605</v>
      </c>
      <c r="D302" s="40" t="s">
        <v>972</v>
      </c>
      <c r="E302" s="40"/>
      <c r="F302" s="49" t="s">
        <v>1360</v>
      </c>
      <c r="G302" s="49" t="s">
        <v>913</v>
      </c>
      <c r="H302" s="50" t="s">
        <v>1682</v>
      </c>
      <c r="I302" s="51"/>
      <c r="J302" s="52"/>
      <c r="K302" s="53"/>
      <c r="L302" s="53"/>
      <c r="M302" s="53"/>
      <c r="N302" s="53"/>
      <c r="O302" s="53" t="s">
        <v>908</v>
      </c>
      <c r="P302" s="53" t="s">
        <v>1308</v>
      </c>
      <c r="Q302" s="53"/>
      <c r="R302" s="53"/>
      <c r="S302" s="53"/>
      <c r="T302" s="48" t="s">
        <v>1295</v>
      </c>
      <c r="V302" s="41"/>
    </row>
    <row r="303" spans="1:20" ht="45">
      <c r="A303" s="92">
        <v>303</v>
      </c>
      <c r="B303" s="48" t="s">
        <v>225</v>
      </c>
      <c r="C303" s="56" t="s">
        <v>605</v>
      </c>
      <c r="D303" s="40" t="s">
        <v>972</v>
      </c>
      <c r="E303" s="40"/>
      <c r="F303" s="49" t="s">
        <v>1360</v>
      </c>
      <c r="G303" s="49" t="s">
        <v>913</v>
      </c>
      <c r="H303" s="50" t="s">
        <v>811</v>
      </c>
      <c r="I303" s="51"/>
      <c r="J303" s="52"/>
      <c r="K303" s="53"/>
      <c r="L303" s="53"/>
      <c r="M303" s="53"/>
      <c r="N303" s="53"/>
      <c r="O303" s="53" t="s">
        <v>908</v>
      </c>
      <c r="P303" s="53" t="s">
        <v>1308</v>
      </c>
      <c r="Q303" s="53"/>
      <c r="R303" s="53"/>
      <c r="S303" s="53"/>
      <c r="T303" s="48" t="s">
        <v>1295</v>
      </c>
    </row>
    <row r="304" spans="1:22" ht="45">
      <c r="A304" s="92">
        <v>304</v>
      </c>
      <c r="B304" s="48" t="s">
        <v>1776</v>
      </c>
      <c r="C304" s="56" t="s">
        <v>605</v>
      </c>
      <c r="D304" s="40" t="s">
        <v>972</v>
      </c>
      <c r="E304" s="40"/>
      <c r="F304" s="49" t="s">
        <v>1360</v>
      </c>
      <c r="G304" s="49" t="s">
        <v>1361</v>
      </c>
      <c r="H304" s="50" t="s">
        <v>1634</v>
      </c>
      <c r="I304" s="51" t="s">
        <v>1635</v>
      </c>
      <c r="J304" s="52"/>
      <c r="K304" s="53"/>
      <c r="L304" s="53"/>
      <c r="M304" s="53"/>
      <c r="N304" s="53"/>
      <c r="O304" s="53" t="s">
        <v>908</v>
      </c>
      <c r="P304" s="53" t="s">
        <v>1308</v>
      </c>
      <c r="Q304" s="53"/>
      <c r="R304" s="53"/>
      <c r="S304" s="53"/>
      <c r="T304" s="48" t="s">
        <v>1295</v>
      </c>
      <c r="V304" s="41"/>
    </row>
    <row r="305" spans="1:20" ht="45">
      <c r="A305" s="92">
        <v>305</v>
      </c>
      <c r="B305" s="48" t="s">
        <v>1776</v>
      </c>
      <c r="C305" s="56" t="s">
        <v>605</v>
      </c>
      <c r="D305" s="40" t="s">
        <v>972</v>
      </c>
      <c r="E305" s="40"/>
      <c r="F305" s="49" t="s">
        <v>1360</v>
      </c>
      <c r="G305" s="49" t="s">
        <v>1361</v>
      </c>
      <c r="H305" s="50" t="s">
        <v>1634</v>
      </c>
      <c r="I305" s="51" t="s">
        <v>1635</v>
      </c>
      <c r="J305" s="52"/>
      <c r="K305" s="53"/>
      <c r="L305" s="53"/>
      <c r="M305" s="53"/>
      <c r="N305" s="53"/>
      <c r="O305" s="53" t="s">
        <v>908</v>
      </c>
      <c r="P305" s="53" t="s">
        <v>1308</v>
      </c>
      <c r="Q305" s="53"/>
      <c r="R305" s="53"/>
      <c r="S305" s="53"/>
      <c r="T305" s="48" t="s">
        <v>1295</v>
      </c>
    </row>
    <row r="306" spans="1:22" ht="101.25">
      <c r="A306" s="92">
        <v>306</v>
      </c>
      <c r="B306" s="48" t="s">
        <v>1386</v>
      </c>
      <c r="C306" s="56" t="s">
        <v>605</v>
      </c>
      <c r="D306" s="40" t="s">
        <v>972</v>
      </c>
      <c r="E306" s="40"/>
      <c r="F306" s="49" t="s">
        <v>1360</v>
      </c>
      <c r="G306" s="49" t="s">
        <v>1361</v>
      </c>
      <c r="H306" s="50" t="s">
        <v>1991</v>
      </c>
      <c r="I306" s="51" t="s">
        <v>1992</v>
      </c>
      <c r="J306" s="52"/>
      <c r="K306" s="53"/>
      <c r="L306" s="53"/>
      <c r="M306" s="53"/>
      <c r="N306" s="53"/>
      <c r="O306" s="53" t="s">
        <v>908</v>
      </c>
      <c r="P306" s="53" t="s">
        <v>1308</v>
      </c>
      <c r="Q306" s="53"/>
      <c r="R306" s="53"/>
      <c r="S306" s="53"/>
      <c r="T306" s="48" t="s">
        <v>1295</v>
      </c>
      <c r="V306" s="41"/>
    </row>
    <row r="307" spans="1:22" ht="56.25">
      <c r="A307" s="92">
        <v>307</v>
      </c>
      <c r="B307" s="48" t="s">
        <v>1870</v>
      </c>
      <c r="C307" s="56" t="s">
        <v>424</v>
      </c>
      <c r="D307" s="40" t="s">
        <v>233</v>
      </c>
      <c r="E307" s="40" t="s">
        <v>1362</v>
      </c>
      <c r="F307" s="49" t="s">
        <v>1559</v>
      </c>
      <c r="G307" s="49" t="s">
        <v>1560</v>
      </c>
      <c r="H307" s="50" t="s">
        <v>1192</v>
      </c>
      <c r="I307" s="51" t="s">
        <v>1193</v>
      </c>
      <c r="J307" s="52"/>
      <c r="K307" s="53"/>
      <c r="L307" s="53"/>
      <c r="M307" s="53"/>
      <c r="N307" s="53"/>
      <c r="O307" s="53" t="s">
        <v>908</v>
      </c>
      <c r="P307" s="53" t="s">
        <v>1308</v>
      </c>
      <c r="Q307" s="53"/>
      <c r="R307" s="53"/>
      <c r="S307" s="53"/>
      <c r="T307" s="48" t="s">
        <v>1295</v>
      </c>
      <c r="V307" s="41"/>
    </row>
    <row r="308" spans="1:22" ht="45">
      <c r="A308" s="92">
        <v>308</v>
      </c>
      <c r="B308" s="48" t="s">
        <v>190</v>
      </c>
      <c r="C308" s="56" t="s">
        <v>424</v>
      </c>
      <c r="D308" s="40">
        <v>6</v>
      </c>
      <c r="E308" s="40" t="s">
        <v>972</v>
      </c>
      <c r="F308" s="49" t="s">
        <v>466</v>
      </c>
      <c r="G308" s="49" t="s">
        <v>1560</v>
      </c>
      <c r="H308" s="50" t="s">
        <v>529</v>
      </c>
      <c r="I308" s="51" t="s">
        <v>1104</v>
      </c>
      <c r="J308" s="52" t="s">
        <v>961</v>
      </c>
      <c r="K308" s="53" t="s">
        <v>208</v>
      </c>
      <c r="L308" s="53"/>
      <c r="M308" s="53" t="s">
        <v>204</v>
      </c>
      <c r="N308" s="53"/>
      <c r="O308" s="53" t="s">
        <v>908</v>
      </c>
      <c r="P308" s="53" t="s">
        <v>1308</v>
      </c>
      <c r="Q308" s="53" t="s">
        <v>212</v>
      </c>
      <c r="R308" s="53" t="s">
        <v>1298</v>
      </c>
      <c r="S308" s="53"/>
      <c r="T308" s="48" t="s">
        <v>1295</v>
      </c>
      <c r="U308" s="41" t="s">
        <v>1591</v>
      </c>
      <c r="V308" s="41" t="s">
        <v>1786</v>
      </c>
    </row>
    <row r="309" spans="1:20" ht="33.75">
      <c r="A309" s="92">
        <v>309</v>
      </c>
      <c r="B309" s="48" t="s">
        <v>21</v>
      </c>
      <c r="C309" s="56" t="s">
        <v>424</v>
      </c>
      <c r="D309" s="40" t="s">
        <v>233</v>
      </c>
      <c r="E309" s="40" t="s">
        <v>233</v>
      </c>
      <c r="F309" s="49" t="s">
        <v>1360</v>
      </c>
      <c r="G309" s="49" t="s">
        <v>1361</v>
      </c>
      <c r="H309" s="50" t="s">
        <v>2197</v>
      </c>
      <c r="I309" s="51" t="s">
        <v>2198</v>
      </c>
      <c r="J309" s="52"/>
      <c r="K309" s="53"/>
      <c r="L309" s="53"/>
      <c r="M309" s="53"/>
      <c r="N309" s="53"/>
      <c r="O309" s="53" t="s">
        <v>908</v>
      </c>
      <c r="P309" s="53" t="s">
        <v>1308</v>
      </c>
      <c r="Q309" s="53"/>
      <c r="R309" s="53"/>
      <c r="S309" s="53"/>
      <c r="T309" s="48" t="s">
        <v>1295</v>
      </c>
    </row>
    <row r="310" spans="1:20" ht="45">
      <c r="A310" s="92">
        <v>310</v>
      </c>
      <c r="B310" s="48" t="s">
        <v>1112</v>
      </c>
      <c r="C310" s="56" t="s">
        <v>424</v>
      </c>
      <c r="D310" s="40" t="s">
        <v>233</v>
      </c>
      <c r="E310" s="40" t="s">
        <v>233</v>
      </c>
      <c r="F310" s="49" t="s">
        <v>1360</v>
      </c>
      <c r="G310" s="49" t="s">
        <v>1361</v>
      </c>
      <c r="H310" s="50" t="s">
        <v>692</v>
      </c>
      <c r="I310" s="51" t="s">
        <v>693</v>
      </c>
      <c r="J310" s="52"/>
      <c r="K310" s="53"/>
      <c r="L310" s="53"/>
      <c r="M310" s="53"/>
      <c r="N310" s="53"/>
      <c r="O310" s="53" t="s">
        <v>908</v>
      </c>
      <c r="P310" s="53" t="s">
        <v>1308</v>
      </c>
      <c r="Q310" s="53"/>
      <c r="R310" s="53"/>
      <c r="S310" s="53"/>
      <c r="T310" s="48" t="s">
        <v>1295</v>
      </c>
    </row>
    <row r="311" spans="1:22" ht="45">
      <c r="A311" s="92">
        <v>311</v>
      </c>
      <c r="B311" s="48" t="s">
        <v>1644</v>
      </c>
      <c r="C311" s="56" t="s">
        <v>1445</v>
      </c>
      <c r="D311" s="40" t="s">
        <v>233</v>
      </c>
      <c r="E311" s="40" t="s">
        <v>233</v>
      </c>
      <c r="F311" s="49" t="s">
        <v>1360</v>
      </c>
      <c r="G311" s="49" t="s">
        <v>1361</v>
      </c>
      <c r="H311" s="50" t="s">
        <v>1446</v>
      </c>
      <c r="I311" s="51" t="s">
        <v>1444</v>
      </c>
      <c r="J311" s="52"/>
      <c r="K311" s="53"/>
      <c r="L311" s="53"/>
      <c r="M311" s="53"/>
      <c r="N311" s="53"/>
      <c r="O311" s="53" t="s">
        <v>908</v>
      </c>
      <c r="P311" s="53" t="s">
        <v>1308</v>
      </c>
      <c r="Q311" s="53"/>
      <c r="R311" s="53"/>
      <c r="S311" s="53"/>
      <c r="T311" s="48" t="s">
        <v>1295</v>
      </c>
      <c r="V311" s="41"/>
    </row>
    <row r="312" spans="1:22" ht="22.5">
      <c r="A312" s="92">
        <v>312</v>
      </c>
      <c r="B312" s="48" t="s">
        <v>190</v>
      </c>
      <c r="C312" s="56" t="s">
        <v>424</v>
      </c>
      <c r="D312" s="40">
        <v>6</v>
      </c>
      <c r="E312" s="40" t="s">
        <v>233</v>
      </c>
      <c r="F312" s="49" t="s">
        <v>466</v>
      </c>
      <c r="G312" s="49" t="s">
        <v>1560</v>
      </c>
      <c r="H312" s="50" t="s">
        <v>531</v>
      </c>
      <c r="I312" s="51" t="s">
        <v>532</v>
      </c>
      <c r="J312" s="52"/>
      <c r="K312" s="53"/>
      <c r="L312" s="53"/>
      <c r="M312" s="53"/>
      <c r="N312" s="53"/>
      <c r="O312" s="53" t="s">
        <v>908</v>
      </c>
      <c r="P312" s="53" t="s">
        <v>1308</v>
      </c>
      <c r="Q312" s="53"/>
      <c r="R312" s="53"/>
      <c r="S312" s="53"/>
      <c r="T312" s="48" t="s">
        <v>1295</v>
      </c>
      <c r="U312" s="41" t="s">
        <v>1591</v>
      </c>
      <c r="V312" s="41"/>
    </row>
    <row r="313" spans="1:22" ht="33.75">
      <c r="A313" s="92">
        <v>313</v>
      </c>
      <c r="B313" s="48" t="s">
        <v>1292</v>
      </c>
      <c r="C313" s="56" t="s">
        <v>424</v>
      </c>
      <c r="D313" s="40" t="s">
        <v>233</v>
      </c>
      <c r="E313" s="40" t="s">
        <v>233</v>
      </c>
      <c r="F313" s="49" t="s">
        <v>912</v>
      </c>
      <c r="G313" s="49" t="s">
        <v>913</v>
      </c>
      <c r="H313" s="50" t="s">
        <v>2176</v>
      </c>
      <c r="I313" s="51" t="s">
        <v>2177</v>
      </c>
      <c r="J313" s="52"/>
      <c r="K313" s="53"/>
      <c r="L313" s="53"/>
      <c r="M313" s="53"/>
      <c r="N313" s="53"/>
      <c r="O313" s="53" t="s">
        <v>908</v>
      </c>
      <c r="P313" s="53" t="s">
        <v>1308</v>
      </c>
      <c r="Q313" s="53"/>
      <c r="R313" s="53"/>
      <c r="S313" s="53"/>
      <c r="T313" s="48" t="s">
        <v>1295</v>
      </c>
      <c r="U313" s="41" t="s">
        <v>1591</v>
      </c>
      <c r="V313" s="41"/>
    </row>
    <row r="314" spans="1:20" ht="78.75">
      <c r="A314" s="92">
        <v>314</v>
      </c>
      <c r="B314" s="48" t="s">
        <v>1742</v>
      </c>
      <c r="C314" s="56" t="s">
        <v>1445</v>
      </c>
      <c r="D314" s="40" t="s">
        <v>233</v>
      </c>
      <c r="E314" s="40" t="s">
        <v>233</v>
      </c>
      <c r="F314" s="49" t="s">
        <v>1360</v>
      </c>
      <c r="G314" s="49" t="s">
        <v>1361</v>
      </c>
      <c r="H314" s="50" t="s">
        <v>764</v>
      </c>
      <c r="I314" s="51" t="s">
        <v>1444</v>
      </c>
      <c r="J314" s="52"/>
      <c r="K314" s="53"/>
      <c r="L314" s="53"/>
      <c r="M314" s="53"/>
      <c r="N314" s="53"/>
      <c r="O314" s="53" t="s">
        <v>908</v>
      </c>
      <c r="P314" s="53" t="s">
        <v>1308</v>
      </c>
      <c r="Q314" s="53"/>
      <c r="R314" s="53"/>
      <c r="S314" s="53"/>
      <c r="T314" s="48" t="s">
        <v>1295</v>
      </c>
    </row>
    <row r="315" spans="1:22" ht="22.5">
      <c r="A315" s="92">
        <v>315</v>
      </c>
      <c r="B315" s="48" t="s">
        <v>2219</v>
      </c>
      <c r="C315" s="56" t="s">
        <v>424</v>
      </c>
      <c r="D315" s="40" t="s">
        <v>233</v>
      </c>
      <c r="E315" s="40" t="s">
        <v>233</v>
      </c>
      <c r="F315" s="49" t="s">
        <v>912</v>
      </c>
      <c r="G315" s="49" t="s">
        <v>913</v>
      </c>
      <c r="H315" s="50" t="s">
        <v>415</v>
      </c>
      <c r="I315" s="51" t="s">
        <v>423</v>
      </c>
      <c r="J315" s="52"/>
      <c r="K315" s="53"/>
      <c r="L315" s="53"/>
      <c r="M315" s="53"/>
      <c r="N315" s="53"/>
      <c r="O315" s="53" t="s">
        <v>908</v>
      </c>
      <c r="P315" s="53" t="s">
        <v>1308</v>
      </c>
      <c r="Q315" s="53"/>
      <c r="R315" s="53"/>
      <c r="S315" s="53"/>
      <c r="T315" s="48" t="s">
        <v>1295</v>
      </c>
      <c r="U315" s="41" t="s">
        <v>1591</v>
      </c>
      <c r="V315" s="41"/>
    </row>
    <row r="316" spans="1:22" ht="45">
      <c r="A316" s="92">
        <v>316</v>
      </c>
      <c r="B316" s="48" t="s">
        <v>1664</v>
      </c>
      <c r="C316" s="56" t="s">
        <v>1445</v>
      </c>
      <c r="D316" s="40" t="s">
        <v>233</v>
      </c>
      <c r="E316" s="40" t="s">
        <v>233</v>
      </c>
      <c r="F316" s="49" t="s">
        <v>1360</v>
      </c>
      <c r="G316" s="49" t="s">
        <v>1361</v>
      </c>
      <c r="H316" s="50" t="s">
        <v>1660</v>
      </c>
      <c r="I316" s="51" t="s">
        <v>1659</v>
      </c>
      <c r="J316" s="52"/>
      <c r="K316" s="53"/>
      <c r="L316" s="53"/>
      <c r="M316" s="53"/>
      <c r="N316" s="53"/>
      <c r="O316" s="53" t="s">
        <v>908</v>
      </c>
      <c r="P316" s="53" t="s">
        <v>1308</v>
      </c>
      <c r="Q316" s="53"/>
      <c r="R316" s="53"/>
      <c r="S316" s="53"/>
      <c r="T316" s="48" t="s">
        <v>1295</v>
      </c>
      <c r="V316" s="41"/>
    </row>
    <row r="317" spans="1:22" ht="45">
      <c r="A317" s="92">
        <v>317</v>
      </c>
      <c r="B317" s="48" t="s">
        <v>1504</v>
      </c>
      <c r="C317" s="56" t="s">
        <v>424</v>
      </c>
      <c r="D317" s="40" t="s">
        <v>233</v>
      </c>
      <c r="E317" s="40" t="s">
        <v>735</v>
      </c>
      <c r="F317" s="49" t="s">
        <v>1360</v>
      </c>
      <c r="G317" s="49" t="s">
        <v>1361</v>
      </c>
      <c r="H317" s="50" t="s">
        <v>2133</v>
      </c>
      <c r="I317" s="51" t="s">
        <v>1503</v>
      </c>
      <c r="J317" s="52"/>
      <c r="K317" s="53"/>
      <c r="L317" s="53"/>
      <c r="M317" s="53"/>
      <c r="N317" s="53"/>
      <c r="O317" s="53" t="s">
        <v>908</v>
      </c>
      <c r="P317" s="53" t="s">
        <v>1308</v>
      </c>
      <c r="Q317" s="53"/>
      <c r="R317" s="53"/>
      <c r="S317" s="53"/>
      <c r="T317" s="48" t="s">
        <v>1295</v>
      </c>
      <c r="V317" s="41"/>
    </row>
    <row r="318" spans="1:22" ht="22.5">
      <c r="A318" s="92">
        <v>318</v>
      </c>
      <c r="B318" s="48" t="s">
        <v>190</v>
      </c>
      <c r="C318" s="56" t="s">
        <v>1995</v>
      </c>
      <c r="D318" s="40">
        <v>6</v>
      </c>
      <c r="E318" s="40" t="s">
        <v>985</v>
      </c>
      <c r="F318" s="49" t="s">
        <v>466</v>
      </c>
      <c r="G318" s="49" t="s">
        <v>467</v>
      </c>
      <c r="H318" s="50" t="s">
        <v>1105</v>
      </c>
      <c r="I318" s="51" t="s">
        <v>1106</v>
      </c>
      <c r="J318" s="52" t="s">
        <v>962</v>
      </c>
      <c r="K318" s="53" t="s">
        <v>213</v>
      </c>
      <c r="L318" s="53"/>
      <c r="M318" s="53" t="s">
        <v>204</v>
      </c>
      <c r="N318" s="53"/>
      <c r="O318" s="53" t="s">
        <v>1352</v>
      </c>
      <c r="P318" s="53" t="s">
        <v>1308</v>
      </c>
      <c r="Q318" s="53" t="s">
        <v>212</v>
      </c>
      <c r="R318" s="53" t="s">
        <v>1298</v>
      </c>
      <c r="S318" s="53"/>
      <c r="T318" s="48" t="s">
        <v>1295</v>
      </c>
      <c r="U318" s="41" t="s">
        <v>1591</v>
      </c>
      <c r="V318" s="41" t="s">
        <v>1786</v>
      </c>
    </row>
    <row r="319" spans="1:22" ht="78.75">
      <c r="A319" s="92">
        <v>319</v>
      </c>
      <c r="B319" s="48" t="s">
        <v>827</v>
      </c>
      <c r="C319" s="56" t="s">
        <v>1995</v>
      </c>
      <c r="D319" s="40">
        <v>6</v>
      </c>
      <c r="E319" s="40">
        <v>12</v>
      </c>
      <c r="F319" s="49" t="s">
        <v>1360</v>
      </c>
      <c r="G319" s="49"/>
      <c r="H319" s="50" t="s">
        <v>828</v>
      </c>
      <c r="I319" s="51" t="s">
        <v>1730</v>
      </c>
      <c r="J319" s="52"/>
      <c r="K319" s="53"/>
      <c r="L319" s="53"/>
      <c r="M319" s="53"/>
      <c r="N319" s="53"/>
      <c r="O319" s="53" t="s">
        <v>908</v>
      </c>
      <c r="P319" s="53" t="s">
        <v>1308</v>
      </c>
      <c r="Q319" s="53"/>
      <c r="R319" s="53"/>
      <c r="S319" s="53"/>
      <c r="T319" s="48" t="s">
        <v>1295</v>
      </c>
      <c r="V319" s="41"/>
    </row>
    <row r="320" spans="1:22" ht="33.75">
      <c r="A320" s="92">
        <v>320</v>
      </c>
      <c r="B320" s="48" t="s">
        <v>21</v>
      </c>
      <c r="C320" s="56" t="s">
        <v>1995</v>
      </c>
      <c r="D320" s="40" t="s">
        <v>233</v>
      </c>
      <c r="E320" s="40" t="s">
        <v>1904</v>
      </c>
      <c r="F320" s="49" t="s">
        <v>1360</v>
      </c>
      <c r="G320" s="49" t="s">
        <v>1361</v>
      </c>
      <c r="H320" s="50" t="s">
        <v>2199</v>
      </c>
      <c r="I320" s="51" t="s">
        <v>2200</v>
      </c>
      <c r="J320" s="52"/>
      <c r="K320" s="53"/>
      <c r="L320" s="53"/>
      <c r="M320" s="53"/>
      <c r="N320" s="53"/>
      <c r="O320" s="53" t="s">
        <v>908</v>
      </c>
      <c r="P320" s="53" t="s">
        <v>1308</v>
      </c>
      <c r="Q320" s="53"/>
      <c r="R320" s="53"/>
      <c r="S320" s="53"/>
      <c r="T320" s="48" t="s">
        <v>1295</v>
      </c>
      <c r="V320" s="41"/>
    </row>
    <row r="321" spans="1:20" ht="101.25">
      <c r="A321" s="92">
        <v>321</v>
      </c>
      <c r="B321" s="48" t="s">
        <v>190</v>
      </c>
      <c r="C321" s="56" t="s">
        <v>1995</v>
      </c>
      <c r="D321" s="40">
        <v>6</v>
      </c>
      <c r="E321" s="40" t="s">
        <v>1904</v>
      </c>
      <c r="F321" s="49" t="s">
        <v>1559</v>
      </c>
      <c r="G321" s="49" t="s">
        <v>1560</v>
      </c>
      <c r="H321" s="50" t="s">
        <v>462</v>
      </c>
      <c r="I321" s="51" t="s">
        <v>548</v>
      </c>
      <c r="J321" s="52"/>
      <c r="K321" s="53"/>
      <c r="L321" s="53"/>
      <c r="M321" s="53"/>
      <c r="N321" s="53"/>
      <c r="O321" s="53" t="s">
        <v>908</v>
      </c>
      <c r="P321" s="53" t="s">
        <v>1308</v>
      </c>
      <c r="Q321" s="53"/>
      <c r="R321" s="53"/>
      <c r="S321" s="53"/>
      <c r="T321" s="48" t="s">
        <v>1295</v>
      </c>
    </row>
    <row r="322" spans="1:20" ht="45">
      <c r="A322" s="92">
        <v>322</v>
      </c>
      <c r="B322" s="48" t="s">
        <v>1112</v>
      </c>
      <c r="C322" s="56" t="s">
        <v>1995</v>
      </c>
      <c r="D322" s="40" t="s">
        <v>233</v>
      </c>
      <c r="E322" s="40" t="s">
        <v>1919</v>
      </c>
      <c r="F322" s="49" t="s">
        <v>1360</v>
      </c>
      <c r="G322" s="49" t="s">
        <v>1361</v>
      </c>
      <c r="H322" s="50" t="s">
        <v>882</v>
      </c>
      <c r="I322" s="51" t="s">
        <v>1107</v>
      </c>
      <c r="J322" s="52"/>
      <c r="K322" s="53"/>
      <c r="L322" s="53"/>
      <c r="M322" s="53"/>
      <c r="N322" s="53"/>
      <c r="O322" s="53" t="s">
        <v>908</v>
      </c>
      <c r="P322" s="53" t="s">
        <v>1308</v>
      </c>
      <c r="Q322" s="53"/>
      <c r="R322" s="53"/>
      <c r="S322" s="53"/>
      <c r="T322" s="48" t="s">
        <v>1295</v>
      </c>
    </row>
    <row r="323" spans="1:20" ht="157.5">
      <c r="A323" s="92">
        <v>323</v>
      </c>
      <c r="B323" s="48" t="s">
        <v>76</v>
      </c>
      <c r="C323" s="56" t="s">
        <v>1995</v>
      </c>
      <c r="D323" s="40" t="s">
        <v>233</v>
      </c>
      <c r="E323" s="40" t="s">
        <v>1919</v>
      </c>
      <c r="F323" s="49" t="s">
        <v>1360</v>
      </c>
      <c r="G323" s="49" t="s">
        <v>1361</v>
      </c>
      <c r="H323" s="50" t="s">
        <v>2150</v>
      </c>
      <c r="I323" s="51" t="s">
        <v>2151</v>
      </c>
      <c r="J323" s="52"/>
      <c r="K323" s="53"/>
      <c r="L323" s="53"/>
      <c r="M323" s="53"/>
      <c r="N323" s="53"/>
      <c r="O323" s="53" t="s">
        <v>908</v>
      </c>
      <c r="P323" s="53" t="s">
        <v>1308</v>
      </c>
      <c r="Q323" s="53"/>
      <c r="R323" s="53"/>
      <c r="S323" s="53"/>
      <c r="T323" s="48" t="s">
        <v>1295</v>
      </c>
    </row>
    <row r="324" spans="1:20" ht="101.25">
      <c r="A324" s="92">
        <v>324</v>
      </c>
      <c r="B324" s="48" t="s">
        <v>1878</v>
      </c>
      <c r="C324" s="56" t="s">
        <v>1995</v>
      </c>
      <c r="D324" s="40" t="s">
        <v>233</v>
      </c>
      <c r="E324" s="40" t="s">
        <v>1919</v>
      </c>
      <c r="F324" s="49" t="s">
        <v>1360</v>
      </c>
      <c r="G324" s="49" t="s">
        <v>1871</v>
      </c>
      <c r="H324" s="50" t="s">
        <v>1876</v>
      </c>
      <c r="I324" s="51" t="s">
        <v>1877</v>
      </c>
      <c r="J324" s="52"/>
      <c r="K324" s="53"/>
      <c r="L324" s="53"/>
      <c r="M324" s="53"/>
      <c r="N324" s="53"/>
      <c r="O324" s="53" t="s">
        <v>908</v>
      </c>
      <c r="P324" s="53" t="s">
        <v>1308</v>
      </c>
      <c r="Q324" s="53"/>
      <c r="R324" s="53"/>
      <c r="S324" s="53"/>
      <c r="T324" s="48" t="s">
        <v>1295</v>
      </c>
    </row>
    <row r="325" spans="1:20" ht="78.75">
      <c r="A325" s="92">
        <v>325</v>
      </c>
      <c r="B325" s="48" t="s">
        <v>1742</v>
      </c>
      <c r="C325" s="56" t="s">
        <v>1995</v>
      </c>
      <c r="D325" s="40" t="s">
        <v>233</v>
      </c>
      <c r="E325" s="40" t="s">
        <v>1919</v>
      </c>
      <c r="F325" s="49" t="s">
        <v>1360</v>
      </c>
      <c r="G325" s="49" t="s">
        <v>1361</v>
      </c>
      <c r="H325" s="50" t="s">
        <v>765</v>
      </c>
      <c r="I325" s="51" t="s">
        <v>766</v>
      </c>
      <c r="J325" s="52"/>
      <c r="K325" s="53"/>
      <c r="L325" s="53"/>
      <c r="M325" s="53"/>
      <c r="N325" s="53"/>
      <c r="O325" s="53" t="s">
        <v>908</v>
      </c>
      <c r="P325" s="53" t="s">
        <v>1308</v>
      </c>
      <c r="Q325" s="53"/>
      <c r="R325" s="53"/>
      <c r="S325" s="53"/>
      <c r="T325" s="48" t="s">
        <v>1295</v>
      </c>
    </row>
    <row r="326" spans="1:20" ht="67.5">
      <c r="A326" s="92">
        <v>326</v>
      </c>
      <c r="B326" s="48" t="s">
        <v>1386</v>
      </c>
      <c r="C326" s="56" t="s">
        <v>1995</v>
      </c>
      <c r="D326" s="40" t="s">
        <v>233</v>
      </c>
      <c r="E326" s="40" t="s">
        <v>1919</v>
      </c>
      <c r="F326" s="49" t="s">
        <v>1360</v>
      </c>
      <c r="G326" s="49" t="s">
        <v>1361</v>
      </c>
      <c r="H326" s="50" t="s">
        <v>1996</v>
      </c>
      <c r="I326" s="51" t="s">
        <v>1997</v>
      </c>
      <c r="J326" s="52"/>
      <c r="K326" s="53"/>
      <c r="L326" s="53"/>
      <c r="M326" s="53"/>
      <c r="N326" s="53"/>
      <c r="O326" s="53" t="s">
        <v>908</v>
      </c>
      <c r="P326" s="53" t="s">
        <v>1308</v>
      </c>
      <c r="Q326" s="53"/>
      <c r="R326" s="53"/>
      <c r="S326" s="53"/>
      <c r="T326" s="48" t="s">
        <v>1295</v>
      </c>
    </row>
    <row r="327" spans="1:20" ht="22.5">
      <c r="A327" s="92">
        <v>327</v>
      </c>
      <c r="B327" s="48" t="s">
        <v>76</v>
      </c>
      <c r="C327" s="56" t="s">
        <v>1995</v>
      </c>
      <c r="D327" s="40" t="s">
        <v>233</v>
      </c>
      <c r="E327" s="40" t="s">
        <v>1907</v>
      </c>
      <c r="F327" s="49" t="s">
        <v>1360</v>
      </c>
      <c r="G327" s="49" t="s">
        <v>1361</v>
      </c>
      <c r="H327" s="50" t="s">
        <v>1457</v>
      </c>
      <c r="I327" s="51" t="s">
        <v>1458</v>
      </c>
      <c r="J327" s="52"/>
      <c r="K327" s="53"/>
      <c r="L327" s="53"/>
      <c r="M327" s="53"/>
      <c r="N327" s="53"/>
      <c r="O327" s="53" t="s">
        <v>908</v>
      </c>
      <c r="P327" s="53" t="s">
        <v>1308</v>
      </c>
      <c r="Q327" s="53"/>
      <c r="R327" s="53"/>
      <c r="S327" s="53"/>
      <c r="T327" s="48" t="s">
        <v>1295</v>
      </c>
    </row>
    <row r="328" spans="1:21" ht="22.5">
      <c r="A328" s="92">
        <v>328</v>
      </c>
      <c r="B328" s="48" t="s">
        <v>190</v>
      </c>
      <c r="C328" s="56" t="s">
        <v>1995</v>
      </c>
      <c r="D328" s="40">
        <v>6</v>
      </c>
      <c r="E328" s="40" t="s">
        <v>976</v>
      </c>
      <c r="F328" s="49" t="s">
        <v>466</v>
      </c>
      <c r="G328" s="49" t="s">
        <v>1560</v>
      </c>
      <c r="H328" s="50" t="s">
        <v>458</v>
      </c>
      <c r="I328" s="51" t="s">
        <v>459</v>
      </c>
      <c r="J328" s="52"/>
      <c r="K328" s="53"/>
      <c r="L328" s="53"/>
      <c r="M328" s="53"/>
      <c r="N328" s="53"/>
      <c r="O328" s="53" t="s">
        <v>908</v>
      </c>
      <c r="P328" s="53" t="s">
        <v>1308</v>
      </c>
      <c r="Q328" s="53"/>
      <c r="R328" s="53"/>
      <c r="S328" s="53"/>
      <c r="T328" s="48" t="s">
        <v>1295</v>
      </c>
      <c r="U328" s="41" t="s">
        <v>1591</v>
      </c>
    </row>
    <row r="329" spans="1:20" ht="67.5">
      <c r="A329" s="92">
        <v>329</v>
      </c>
      <c r="B329" s="48" t="s">
        <v>1742</v>
      </c>
      <c r="C329" s="56" t="s">
        <v>1995</v>
      </c>
      <c r="D329" s="40" t="s">
        <v>233</v>
      </c>
      <c r="E329" s="40" t="s">
        <v>1934</v>
      </c>
      <c r="F329" s="49" t="s">
        <v>1360</v>
      </c>
      <c r="G329" s="49" t="s">
        <v>1361</v>
      </c>
      <c r="H329" s="50" t="s">
        <v>767</v>
      </c>
      <c r="I329" s="51" t="s">
        <v>768</v>
      </c>
      <c r="J329" s="52"/>
      <c r="K329" s="53"/>
      <c r="L329" s="53"/>
      <c r="M329" s="53"/>
      <c r="N329" s="53"/>
      <c r="O329" s="53" t="s">
        <v>908</v>
      </c>
      <c r="P329" s="53" t="s">
        <v>1308</v>
      </c>
      <c r="Q329" s="53"/>
      <c r="R329" s="53"/>
      <c r="S329" s="53"/>
      <c r="T329" s="48" t="s">
        <v>1295</v>
      </c>
    </row>
    <row r="330" spans="1:21" ht="22.5">
      <c r="A330" s="92">
        <v>330</v>
      </c>
      <c r="B330" s="48" t="s">
        <v>190</v>
      </c>
      <c r="C330" s="56" t="s">
        <v>1995</v>
      </c>
      <c r="D330" s="40">
        <v>6</v>
      </c>
      <c r="E330" s="40" t="s">
        <v>1920</v>
      </c>
      <c r="F330" s="49" t="s">
        <v>466</v>
      </c>
      <c r="G330" s="49" t="s">
        <v>1560</v>
      </c>
      <c r="H330" s="50" t="s">
        <v>460</v>
      </c>
      <c r="I330" s="51" t="s">
        <v>461</v>
      </c>
      <c r="J330" s="52"/>
      <c r="K330" s="53"/>
      <c r="L330" s="53"/>
      <c r="M330" s="53"/>
      <c r="N330" s="53"/>
      <c r="O330" s="53" t="s">
        <v>908</v>
      </c>
      <c r="P330" s="53" t="s">
        <v>1308</v>
      </c>
      <c r="Q330" s="53"/>
      <c r="R330" s="53"/>
      <c r="S330" s="53"/>
      <c r="T330" s="48" t="s">
        <v>1295</v>
      </c>
      <c r="U330" s="41" t="s">
        <v>1591</v>
      </c>
    </row>
    <row r="331" spans="1:20" ht="67.5">
      <c r="A331" s="92">
        <v>331</v>
      </c>
      <c r="B331" s="48" t="s">
        <v>1504</v>
      </c>
      <c r="C331" s="56" t="s">
        <v>1995</v>
      </c>
      <c r="D331" s="40" t="s">
        <v>233</v>
      </c>
      <c r="E331" s="40" t="s">
        <v>1920</v>
      </c>
      <c r="F331" s="49" t="s">
        <v>1360</v>
      </c>
      <c r="G331" s="49" t="s">
        <v>1361</v>
      </c>
      <c r="H331" s="50" t="s">
        <v>2131</v>
      </c>
      <c r="I331" s="51" t="s">
        <v>2132</v>
      </c>
      <c r="J331" s="52"/>
      <c r="K331" s="53"/>
      <c r="L331" s="53"/>
      <c r="M331" s="53"/>
      <c r="N331" s="53"/>
      <c r="O331" s="53" t="s">
        <v>908</v>
      </c>
      <c r="P331" s="53" t="s">
        <v>1308</v>
      </c>
      <c r="Q331" s="53"/>
      <c r="R331" s="53"/>
      <c r="S331" s="53"/>
      <c r="T331" s="48" t="s">
        <v>1295</v>
      </c>
    </row>
    <row r="332" spans="1:20" ht="78.75">
      <c r="A332" s="92">
        <v>332</v>
      </c>
      <c r="B332" s="48" t="s">
        <v>1710</v>
      </c>
      <c r="C332" s="56" t="s">
        <v>1995</v>
      </c>
      <c r="D332" s="40" t="s">
        <v>233</v>
      </c>
      <c r="E332" s="40" t="s">
        <v>1935</v>
      </c>
      <c r="F332" s="49" t="s">
        <v>1360</v>
      </c>
      <c r="G332" s="49" t="s">
        <v>1361</v>
      </c>
      <c r="H332" s="50" t="s">
        <v>1703</v>
      </c>
      <c r="I332" s="51" t="s">
        <v>1704</v>
      </c>
      <c r="J332" s="52"/>
      <c r="K332" s="53"/>
      <c r="L332" s="53"/>
      <c r="M332" s="53"/>
      <c r="N332" s="53"/>
      <c r="O332" s="53" t="s">
        <v>908</v>
      </c>
      <c r="P332" s="53" t="s">
        <v>1308</v>
      </c>
      <c r="Q332" s="53"/>
      <c r="R332" s="53"/>
      <c r="S332" s="53"/>
      <c r="T332" s="48" t="s">
        <v>1295</v>
      </c>
    </row>
    <row r="333" spans="1:20" ht="78.75">
      <c r="A333" s="92">
        <v>333</v>
      </c>
      <c r="B333" s="48" t="s">
        <v>1759</v>
      </c>
      <c r="C333" s="56" t="s">
        <v>1995</v>
      </c>
      <c r="D333" s="40" t="s">
        <v>233</v>
      </c>
      <c r="E333" s="40" t="s">
        <v>1935</v>
      </c>
      <c r="F333" s="49" t="s">
        <v>1360</v>
      </c>
      <c r="G333" s="49" t="s">
        <v>1361</v>
      </c>
      <c r="H333" s="50" t="s">
        <v>2236</v>
      </c>
      <c r="I333" s="51" t="s">
        <v>2237</v>
      </c>
      <c r="J333" s="52"/>
      <c r="K333" s="53"/>
      <c r="L333" s="53"/>
      <c r="M333" s="53"/>
      <c r="N333" s="53"/>
      <c r="O333" s="53" t="s">
        <v>908</v>
      </c>
      <c r="P333" s="53" t="s">
        <v>1308</v>
      </c>
      <c r="Q333" s="53"/>
      <c r="R333" s="53"/>
      <c r="S333" s="53"/>
      <c r="T333" s="48" t="s">
        <v>1295</v>
      </c>
    </row>
    <row r="334" spans="1:20" ht="67.5">
      <c r="A334" s="92">
        <v>334</v>
      </c>
      <c r="B334" s="48" t="s">
        <v>660</v>
      </c>
      <c r="C334" s="56" t="s">
        <v>1995</v>
      </c>
      <c r="D334" s="40" t="s">
        <v>233</v>
      </c>
      <c r="E334" s="40" t="s">
        <v>1935</v>
      </c>
      <c r="F334" s="49" t="s">
        <v>1360</v>
      </c>
      <c r="G334" s="49" t="s">
        <v>1361</v>
      </c>
      <c r="H334" s="50" t="s">
        <v>1246</v>
      </c>
      <c r="I334" s="51" t="s">
        <v>1247</v>
      </c>
      <c r="J334" s="52"/>
      <c r="K334" s="53"/>
      <c r="L334" s="53"/>
      <c r="M334" s="53"/>
      <c r="N334" s="53"/>
      <c r="O334" s="53" t="s">
        <v>908</v>
      </c>
      <c r="P334" s="53" t="s">
        <v>1308</v>
      </c>
      <c r="Q334" s="53"/>
      <c r="R334" s="53"/>
      <c r="S334" s="53"/>
      <c r="T334" s="48" t="s">
        <v>1295</v>
      </c>
    </row>
    <row r="335" spans="1:20" ht="56.25">
      <c r="A335" s="92">
        <v>335</v>
      </c>
      <c r="B335" s="48" t="s">
        <v>2104</v>
      </c>
      <c r="C335" s="56" t="s">
        <v>1995</v>
      </c>
      <c r="D335" s="40" t="s">
        <v>233</v>
      </c>
      <c r="E335" s="40" t="s">
        <v>1935</v>
      </c>
      <c r="F335" s="49" t="s">
        <v>1360</v>
      </c>
      <c r="G335" s="49" t="s">
        <v>1361</v>
      </c>
      <c r="H335" s="50" t="s">
        <v>2088</v>
      </c>
      <c r="I335" s="51" t="s">
        <v>2089</v>
      </c>
      <c r="J335" s="52"/>
      <c r="K335" s="53"/>
      <c r="L335" s="53"/>
      <c r="M335" s="53"/>
      <c r="N335" s="53"/>
      <c r="O335" s="53" t="s">
        <v>908</v>
      </c>
      <c r="P335" s="53" t="s">
        <v>1308</v>
      </c>
      <c r="Q335" s="53"/>
      <c r="R335" s="53"/>
      <c r="S335" s="53"/>
      <c r="T335" s="48" t="s">
        <v>1295</v>
      </c>
    </row>
    <row r="336" spans="1:20" ht="56.25">
      <c r="A336" s="92">
        <v>336</v>
      </c>
      <c r="B336" s="48" t="s">
        <v>1644</v>
      </c>
      <c r="C336" s="56" t="s">
        <v>1995</v>
      </c>
      <c r="D336" s="40" t="s">
        <v>233</v>
      </c>
      <c r="E336" s="40" t="s">
        <v>1935</v>
      </c>
      <c r="F336" s="49" t="s">
        <v>1360</v>
      </c>
      <c r="G336" s="49" t="s">
        <v>1361</v>
      </c>
      <c r="H336" s="50" t="s">
        <v>1431</v>
      </c>
      <c r="I336" s="51" t="s">
        <v>1432</v>
      </c>
      <c r="J336" s="52"/>
      <c r="K336" s="53"/>
      <c r="L336" s="53"/>
      <c r="M336" s="53"/>
      <c r="N336" s="53"/>
      <c r="O336" s="53" t="s">
        <v>908</v>
      </c>
      <c r="P336" s="53" t="s">
        <v>1308</v>
      </c>
      <c r="Q336" s="53"/>
      <c r="R336" s="53"/>
      <c r="S336" s="53"/>
      <c r="T336" s="48" t="s">
        <v>1295</v>
      </c>
    </row>
    <row r="337" spans="1:20" ht="45">
      <c r="A337" s="92">
        <v>337</v>
      </c>
      <c r="B337" s="48" t="s">
        <v>190</v>
      </c>
      <c r="C337" s="56" t="s">
        <v>1995</v>
      </c>
      <c r="D337" s="40">
        <v>6</v>
      </c>
      <c r="E337" s="40" t="s">
        <v>1935</v>
      </c>
      <c r="F337" s="49" t="s">
        <v>1559</v>
      </c>
      <c r="G337" s="49" t="s">
        <v>1560</v>
      </c>
      <c r="H337" s="50" t="s">
        <v>549</v>
      </c>
      <c r="I337" s="51" t="s">
        <v>550</v>
      </c>
      <c r="J337" s="52"/>
      <c r="K337" s="53"/>
      <c r="L337" s="53"/>
      <c r="M337" s="53"/>
      <c r="N337" s="53"/>
      <c r="O337" s="53" t="s">
        <v>908</v>
      </c>
      <c r="P337" s="53" t="s">
        <v>1308</v>
      </c>
      <c r="Q337" s="53"/>
      <c r="R337" s="53"/>
      <c r="S337" s="53"/>
      <c r="T337" s="48" t="s">
        <v>1295</v>
      </c>
    </row>
    <row r="338" spans="1:22" ht="33.75">
      <c r="A338" s="92">
        <v>338</v>
      </c>
      <c r="B338" s="48" t="s">
        <v>2194</v>
      </c>
      <c r="C338" s="56" t="s">
        <v>1995</v>
      </c>
      <c r="D338" s="40" t="s">
        <v>233</v>
      </c>
      <c r="E338" s="40" t="s">
        <v>1935</v>
      </c>
      <c r="F338" s="49" t="s">
        <v>1360</v>
      </c>
      <c r="G338" s="49" t="s">
        <v>1361</v>
      </c>
      <c r="H338" s="50" t="s">
        <v>2192</v>
      </c>
      <c r="I338" s="51" t="s">
        <v>2193</v>
      </c>
      <c r="J338" s="52"/>
      <c r="K338" s="53"/>
      <c r="L338" s="53"/>
      <c r="M338" s="53"/>
      <c r="N338" s="53"/>
      <c r="O338" s="53" t="s">
        <v>908</v>
      </c>
      <c r="P338" s="53" t="s">
        <v>1308</v>
      </c>
      <c r="Q338" s="53"/>
      <c r="R338" s="53"/>
      <c r="S338" s="53"/>
      <c r="T338" s="48" t="s">
        <v>1295</v>
      </c>
      <c r="V338" s="41"/>
    </row>
    <row r="339" spans="1:20" ht="22.5">
      <c r="A339" s="92">
        <v>339</v>
      </c>
      <c r="B339" s="48" t="s">
        <v>1589</v>
      </c>
      <c r="C339" s="56" t="s">
        <v>1995</v>
      </c>
      <c r="D339" s="40" t="s">
        <v>233</v>
      </c>
      <c r="E339" s="40" t="s">
        <v>1935</v>
      </c>
      <c r="F339" s="49" t="s">
        <v>1360</v>
      </c>
      <c r="G339" s="49" t="s">
        <v>1361</v>
      </c>
      <c r="H339" s="50" t="s">
        <v>1585</v>
      </c>
      <c r="I339" s="51" t="s">
        <v>1586</v>
      </c>
      <c r="J339" s="52"/>
      <c r="K339" s="53"/>
      <c r="L339" s="53"/>
      <c r="M339" s="53"/>
      <c r="N339" s="53"/>
      <c r="O339" s="53" t="s">
        <v>908</v>
      </c>
      <c r="P339" s="53" t="s">
        <v>1308</v>
      </c>
      <c r="Q339" s="53"/>
      <c r="R339" s="53"/>
      <c r="S339" s="53"/>
      <c r="T339" s="48" t="s">
        <v>1295</v>
      </c>
    </row>
    <row r="340" spans="1:22" ht="22.5">
      <c r="A340" s="92">
        <v>340</v>
      </c>
      <c r="B340" s="48" t="s">
        <v>2054</v>
      </c>
      <c r="C340" s="56" t="s">
        <v>1995</v>
      </c>
      <c r="D340" s="40" t="s">
        <v>233</v>
      </c>
      <c r="E340" s="40" t="s">
        <v>1935</v>
      </c>
      <c r="F340" s="49" t="s">
        <v>1360</v>
      </c>
      <c r="G340" s="49" t="s">
        <v>1361</v>
      </c>
      <c r="H340" s="50" t="s">
        <v>1173</v>
      </c>
      <c r="I340" s="51" t="s">
        <v>1174</v>
      </c>
      <c r="J340" s="52"/>
      <c r="K340" s="53"/>
      <c r="L340" s="53"/>
      <c r="M340" s="53"/>
      <c r="N340" s="53"/>
      <c r="O340" s="53" t="s">
        <v>908</v>
      </c>
      <c r="P340" s="53" t="s">
        <v>1308</v>
      </c>
      <c r="Q340" s="53"/>
      <c r="R340" s="53"/>
      <c r="S340" s="53"/>
      <c r="T340" s="48" t="s">
        <v>1295</v>
      </c>
      <c r="V340" s="41"/>
    </row>
    <row r="341" spans="1:20" ht="22.5">
      <c r="A341" s="92">
        <v>341</v>
      </c>
      <c r="B341" s="48" t="s">
        <v>1218</v>
      </c>
      <c r="C341" s="56" t="s">
        <v>1995</v>
      </c>
      <c r="D341" s="40" t="s">
        <v>233</v>
      </c>
      <c r="E341" s="40" t="s">
        <v>1935</v>
      </c>
      <c r="F341" s="49" t="s">
        <v>1360</v>
      </c>
      <c r="G341" s="49" t="s">
        <v>1361</v>
      </c>
      <c r="H341" s="50" t="s">
        <v>1212</v>
      </c>
      <c r="I341" s="51" t="s">
        <v>1213</v>
      </c>
      <c r="J341" s="52"/>
      <c r="K341" s="53"/>
      <c r="L341" s="53"/>
      <c r="M341" s="53"/>
      <c r="N341" s="53"/>
      <c r="O341" s="53" t="s">
        <v>908</v>
      </c>
      <c r="P341" s="53" t="s">
        <v>1308</v>
      </c>
      <c r="Q341" s="53"/>
      <c r="R341" s="53"/>
      <c r="S341" s="53"/>
      <c r="T341" s="48" t="s">
        <v>1295</v>
      </c>
    </row>
    <row r="342" spans="1:22" ht="45">
      <c r="A342" s="92">
        <v>342</v>
      </c>
      <c r="B342" s="48" t="s">
        <v>1218</v>
      </c>
      <c r="C342" s="56" t="s">
        <v>1995</v>
      </c>
      <c r="D342" s="40" t="s">
        <v>233</v>
      </c>
      <c r="E342" s="40" t="s">
        <v>1935</v>
      </c>
      <c r="F342" s="49" t="s">
        <v>1360</v>
      </c>
      <c r="G342" s="49" t="s">
        <v>1361</v>
      </c>
      <c r="H342" s="50" t="s">
        <v>1214</v>
      </c>
      <c r="I342" s="51" t="s">
        <v>1215</v>
      </c>
      <c r="J342" s="52"/>
      <c r="K342" s="53"/>
      <c r="L342" s="53"/>
      <c r="M342" s="53"/>
      <c r="N342" s="53"/>
      <c r="O342" s="53" t="s">
        <v>908</v>
      </c>
      <c r="P342" s="53" t="s">
        <v>1308</v>
      </c>
      <c r="Q342" s="53"/>
      <c r="R342" s="53"/>
      <c r="S342" s="53"/>
      <c r="T342" s="48" t="s">
        <v>1295</v>
      </c>
      <c r="V342" s="41"/>
    </row>
    <row r="343" spans="1:22" ht="67.5">
      <c r="A343" s="92">
        <v>343</v>
      </c>
      <c r="B343" s="48" t="s">
        <v>1664</v>
      </c>
      <c r="C343" s="56" t="s">
        <v>1995</v>
      </c>
      <c r="D343" s="40" t="s">
        <v>233</v>
      </c>
      <c r="E343" s="40" t="s">
        <v>1935</v>
      </c>
      <c r="F343" s="49" t="s">
        <v>1360</v>
      </c>
      <c r="G343" s="49" t="s">
        <v>1361</v>
      </c>
      <c r="H343" s="50" t="s">
        <v>1661</v>
      </c>
      <c r="I343" s="51" t="s">
        <v>2193</v>
      </c>
      <c r="J343" s="52"/>
      <c r="K343" s="53"/>
      <c r="L343" s="53"/>
      <c r="M343" s="53"/>
      <c r="N343" s="53"/>
      <c r="O343" s="53" t="s">
        <v>908</v>
      </c>
      <c r="P343" s="53" t="s">
        <v>1308</v>
      </c>
      <c r="Q343" s="53"/>
      <c r="R343" s="53"/>
      <c r="S343" s="53"/>
      <c r="T343" s="48" t="s">
        <v>1295</v>
      </c>
      <c r="V343" s="41"/>
    </row>
    <row r="344" spans="1:22" ht="22.5">
      <c r="A344" s="92">
        <v>344</v>
      </c>
      <c r="B344" s="48" t="s">
        <v>1066</v>
      </c>
      <c r="C344" s="56" t="s">
        <v>1995</v>
      </c>
      <c r="D344" s="40" t="s">
        <v>233</v>
      </c>
      <c r="E344" s="40" t="s">
        <v>981</v>
      </c>
      <c r="F344" s="49" t="s">
        <v>1360</v>
      </c>
      <c r="G344" s="49" t="s">
        <v>1361</v>
      </c>
      <c r="H344" s="50" t="s">
        <v>1053</v>
      </c>
      <c r="I344" s="51" t="s">
        <v>1054</v>
      </c>
      <c r="J344" s="52"/>
      <c r="K344" s="53"/>
      <c r="L344" s="53"/>
      <c r="M344" s="53"/>
      <c r="N344" s="53"/>
      <c r="O344" s="53" t="s">
        <v>908</v>
      </c>
      <c r="P344" s="53" t="s">
        <v>1308</v>
      </c>
      <c r="Q344" s="53"/>
      <c r="R344" s="53"/>
      <c r="S344" s="53"/>
      <c r="T344" s="48" t="s">
        <v>1295</v>
      </c>
      <c r="V344" s="41"/>
    </row>
    <row r="345" spans="1:22" ht="45">
      <c r="A345" s="92">
        <v>345</v>
      </c>
      <c r="B345" s="48" t="s">
        <v>685</v>
      </c>
      <c r="C345" s="56" t="s">
        <v>1995</v>
      </c>
      <c r="D345" s="40" t="s">
        <v>233</v>
      </c>
      <c r="E345" s="40" t="s">
        <v>981</v>
      </c>
      <c r="F345" s="49" t="s">
        <v>1360</v>
      </c>
      <c r="G345" s="49" t="s">
        <v>1361</v>
      </c>
      <c r="H345" s="50" t="s">
        <v>662</v>
      </c>
      <c r="I345" s="51" t="s">
        <v>663</v>
      </c>
      <c r="J345" s="52"/>
      <c r="K345" s="53"/>
      <c r="L345" s="53"/>
      <c r="M345" s="53"/>
      <c r="N345" s="53"/>
      <c r="O345" s="53" t="s">
        <v>908</v>
      </c>
      <c r="P345" s="53" t="s">
        <v>1308</v>
      </c>
      <c r="Q345" s="53"/>
      <c r="R345" s="53"/>
      <c r="S345" s="53"/>
      <c r="T345" s="48" t="s">
        <v>1295</v>
      </c>
      <c r="V345" s="41"/>
    </row>
    <row r="346" spans="1:22" ht="67.5">
      <c r="A346" s="92">
        <v>346</v>
      </c>
      <c r="B346" s="48" t="s">
        <v>2157</v>
      </c>
      <c r="C346" s="56" t="s">
        <v>1995</v>
      </c>
      <c r="D346" s="40" t="s">
        <v>233</v>
      </c>
      <c r="E346" s="40" t="s">
        <v>981</v>
      </c>
      <c r="F346" s="49" t="s">
        <v>1360</v>
      </c>
      <c r="G346" s="49" t="s">
        <v>1361</v>
      </c>
      <c r="H346" s="50" t="s">
        <v>2155</v>
      </c>
      <c r="I346" s="51" t="s">
        <v>2156</v>
      </c>
      <c r="J346" s="52"/>
      <c r="K346" s="53"/>
      <c r="L346" s="53"/>
      <c r="M346" s="53"/>
      <c r="N346" s="53"/>
      <c r="O346" s="53" t="s">
        <v>908</v>
      </c>
      <c r="P346" s="53" t="s">
        <v>1308</v>
      </c>
      <c r="Q346" s="53"/>
      <c r="R346" s="53"/>
      <c r="S346" s="53"/>
      <c r="T346" s="48" t="s">
        <v>1295</v>
      </c>
      <c r="V346" s="41"/>
    </row>
    <row r="347" spans="1:22" ht="22.5">
      <c r="A347" s="92">
        <v>347</v>
      </c>
      <c r="B347" s="48" t="s">
        <v>2182</v>
      </c>
      <c r="C347" s="56" t="s">
        <v>1995</v>
      </c>
      <c r="D347" s="40" t="s">
        <v>233</v>
      </c>
      <c r="E347" s="40" t="s">
        <v>981</v>
      </c>
      <c r="F347" s="49" t="s">
        <v>1360</v>
      </c>
      <c r="G347" s="49" t="s">
        <v>1361</v>
      </c>
      <c r="H347" s="50" t="s">
        <v>1053</v>
      </c>
      <c r="I347" s="51" t="s">
        <v>1054</v>
      </c>
      <c r="J347" s="52"/>
      <c r="K347" s="53"/>
      <c r="L347" s="53"/>
      <c r="M347" s="53"/>
      <c r="N347" s="53"/>
      <c r="O347" s="53" t="s">
        <v>908</v>
      </c>
      <c r="P347" s="53" t="s">
        <v>1308</v>
      </c>
      <c r="Q347" s="53"/>
      <c r="R347" s="53"/>
      <c r="S347" s="53"/>
      <c r="T347" s="48" t="s">
        <v>1295</v>
      </c>
      <c r="U347" s="128"/>
      <c r="V347" s="41"/>
    </row>
    <row r="348" spans="1:21" ht="22.5">
      <c r="A348" s="92">
        <v>348</v>
      </c>
      <c r="B348" s="48" t="s">
        <v>718</v>
      </c>
      <c r="C348" s="56" t="s">
        <v>424</v>
      </c>
      <c r="D348" s="40" t="s">
        <v>233</v>
      </c>
      <c r="E348" s="40" t="s">
        <v>356</v>
      </c>
      <c r="F348" s="49" t="s">
        <v>912</v>
      </c>
      <c r="G348" s="49" t="s">
        <v>913</v>
      </c>
      <c r="H348" s="50" t="s">
        <v>710</v>
      </c>
      <c r="I348" s="51" t="s">
        <v>711</v>
      </c>
      <c r="J348" s="52"/>
      <c r="K348" s="53"/>
      <c r="L348" s="53"/>
      <c r="M348" s="53"/>
      <c r="N348" s="53"/>
      <c r="O348" s="53" t="s">
        <v>908</v>
      </c>
      <c r="P348" s="53" t="s">
        <v>1308</v>
      </c>
      <c r="Q348" s="53"/>
      <c r="R348" s="53"/>
      <c r="S348" s="53"/>
      <c r="T348" s="48" t="s">
        <v>1295</v>
      </c>
      <c r="U348" s="41" t="s">
        <v>1591</v>
      </c>
    </row>
    <row r="349" spans="1:23" ht="101.25">
      <c r="A349" s="92">
        <v>349</v>
      </c>
      <c r="B349" s="48" t="s">
        <v>225</v>
      </c>
      <c r="C349" s="56" t="s">
        <v>1995</v>
      </c>
      <c r="D349" s="40" t="s">
        <v>233</v>
      </c>
      <c r="E349" s="40" t="s">
        <v>1530</v>
      </c>
      <c r="F349" s="49" t="s">
        <v>912</v>
      </c>
      <c r="G349" s="49" t="s">
        <v>913</v>
      </c>
      <c r="H349" s="50" t="s">
        <v>812</v>
      </c>
      <c r="I349" s="51"/>
      <c r="J349" s="52"/>
      <c r="K349" s="53"/>
      <c r="L349" s="53"/>
      <c r="M349" s="53"/>
      <c r="N349" s="53"/>
      <c r="O349" s="53" t="s">
        <v>908</v>
      </c>
      <c r="P349" s="53" t="s">
        <v>1308</v>
      </c>
      <c r="Q349" s="53"/>
      <c r="R349" s="53"/>
      <c r="S349" s="53"/>
      <c r="T349" s="48" t="s">
        <v>1295</v>
      </c>
      <c r="W349" s="41" t="s">
        <v>537</v>
      </c>
    </row>
    <row r="350" spans="1:22" ht="146.25">
      <c r="A350" s="92">
        <v>350</v>
      </c>
      <c r="B350" s="48" t="s">
        <v>1870</v>
      </c>
      <c r="C350" s="56" t="s">
        <v>965</v>
      </c>
      <c r="D350" s="40" t="s">
        <v>735</v>
      </c>
      <c r="E350" s="40" t="s">
        <v>1418</v>
      </c>
      <c r="F350" s="49" t="s">
        <v>1559</v>
      </c>
      <c r="G350" s="49" t="s">
        <v>1560</v>
      </c>
      <c r="H350" s="50" t="s">
        <v>1190</v>
      </c>
      <c r="I350" s="51" t="s">
        <v>1191</v>
      </c>
      <c r="J350" s="52" t="s">
        <v>916</v>
      </c>
      <c r="K350" s="53" t="s">
        <v>1819</v>
      </c>
      <c r="L350" s="53"/>
      <c r="M350" s="53"/>
      <c r="N350" s="53" t="s">
        <v>1820</v>
      </c>
      <c r="O350" s="53" t="s">
        <v>1350</v>
      </c>
      <c r="P350" s="53" t="s">
        <v>965</v>
      </c>
      <c r="Q350" s="53" t="s">
        <v>1824</v>
      </c>
      <c r="R350" s="53" t="s">
        <v>1298</v>
      </c>
      <c r="S350" s="53"/>
      <c r="T350" s="48" t="s">
        <v>1295</v>
      </c>
      <c r="V350" s="128" t="s">
        <v>577</v>
      </c>
    </row>
    <row r="351" spans="1:22" ht="22.5">
      <c r="A351" s="92">
        <v>351</v>
      </c>
      <c r="B351" s="48" t="s">
        <v>190</v>
      </c>
      <c r="C351" s="56" t="s">
        <v>1898</v>
      </c>
      <c r="D351" s="40">
        <v>7</v>
      </c>
      <c r="E351" s="40" t="s">
        <v>946</v>
      </c>
      <c r="F351" s="49" t="s">
        <v>466</v>
      </c>
      <c r="G351" s="49" t="s">
        <v>467</v>
      </c>
      <c r="H351" s="50" t="s">
        <v>1105</v>
      </c>
      <c r="I351" s="51" t="s">
        <v>551</v>
      </c>
      <c r="J351" s="52" t="s">
        <v>962</v>
      </c>
      <c r="K351" s="53" t="s">
        <v>213</v>
      </c>
      <c r="L351" s="53"/>
      <c r="M351" s="53" t="s">
        <v>204</v>
      </c>
      <c r="N351" s="53"/>
      <c r="O351" s="53" t="s">
        <v>1352</v>
      </c>
      <c r="P351" s="53" t="s">
        <v>1309</v>
      </c>
      <c r="Q351" s="53" t="s">
        <v>212</v>
      </c>
      <c r="R351" s="53" t="s">
        <v>1298</v>
      </c>
      <c r="S351" s="53"/>
      <c r="T351" s="48" t="s">
        <v>1295</v>
      </c>
      <c r="U351" s="41" t="s">
        <v>1591</v>
      </c>
      <c r="V351" s="41" t="s">
        <v>1786</v>
      </c>
    </row>
    <row r="352" spans="1:22" ht="33.75">
      <c r="A352" s="92">
        <v>352</v>
      </c>
      <c r="B352" s="48" t="s">
        <v>190</v>
      </c>
      <c r="C352" s="56" t="s">
        <v>1898</v>
      </c>
      <c r="D352" s="40">
        <v>7</v>
      </c>
      <c r="E352" s="40" t="s">
        <v>946</v>
      </c>
      <c r="F352" s="49" t="s">
        <v>466</v>
      </c>
      <c r="G352" s="49" t="s">
        <v>467</v>
      </c>
      <c r="H352" s="50" t="s">
        <v>552</v>
      </c>
      <c r="I352" s="51" t="s">
        <v>553</v>
      </c>
      <c r="J352" s="52" t="s">
        <v>961</v>
      </c>
      <c r="K352" s="53" t="s">
        <v>208</v>
      </c>
      <c r="L352" s="53"/>
      <c r="M352" s="53" t="s">
        <v>204</v>
      </c>
      <c r="N352" s="53"/>
      <c r="O352" s="53" t="s">
        <v>1352</v>
      </c>
      <c r="P352" s="53" t="s">
        <v>1309</v>
      </c>
      <c r="Q352" s="53" t="s">
        <v>212</v>
      </c>
      <c r="R352" s="53" t="s">
        <v>1298</v>
      </c>
      <c r="S352" s="53"/>
      <c r="T352" s="48" t="s">
        <v>1295</v>
      </c>
      <c r="U352" s="41" t="s">
        <v>1591</v>
      </c>
      <c r="V352" s="41" t="s">
        <v>1786</v>
      </c>
    </row>
    <row r="353" spans="1:22" ht="22.5">
      <c r="A353" s="92">
        <v>353</v>
      </c>
      <c r="B353" s="48" t="s">
        <v>190</v>
      </c>
      <c r="C353" s="56" t="s">
        <v>1898</v>
      </c>
      <c r="D353" s="40">
        <v>7</v>
      </c>
      <c r="E353" s="40" t="s">
        <v>946</v>
      </c>
      <c r="F353" s="49" t="s">
        <v>466</v>
      </c>
      <c r="G353" s="49" t="s">
        <v>467</v>
      </c>
      <c r="H353" s="50" t="s">
        <v>554</v>
      </c>
      <c r="I353" s="51" t="s">
        <v>555</v>
      </c>
      <c r="J353" s="52" t="s">
        <v>962</v>
      </c>
      <c r="K353" s="53" t="s">
        <v>213</v>
      </c>
      <c r="L353" s="53"/>
      <c r="M353" s="53" t="s">
        <v>204</v>
      </c>
      <c r="N353" s="53"/>
      <c r="O353" s="53" t="s">
        <v>1352</v>
      </c>
      <c r="P353" s="53" t="s">
        <v>1309</v>
      </c>
      <c r="Q353" s="53" t="s">
        <v>212</v>
      </c>
      <c r="R353" s="53" t="s">
        <v>1298</v>
      </c>
      <c r="S353" s="53"/>
      <c r="T353" s="48" t="s">
        <v>1295</v>
      </c>
      <c r="U353" s="41" t="s">
        <v>1591</v>
      </c>
      <c r="V353" s="41" t="s">
        <v>1786</v>
      </c>
    </row>
    <row r="354" spans="1:22" ht="67.5">
      <c r="A354" s="92">
        <v>354</v>
      </c>
      <c r="B354" s="48" t="s">
        <v>396</v>
      </c>
      <c r="C354" s="56" t="s">
        <v>1898</v>
      </c>
      <c r="D354" s="40" t="s">
        <v>735</v>
      </c>
      <c r="E354" s="40" t="s">
        <v>735</v>
      </c>
      <c r="F354" s="49" t="s">
        <v>1360</v>
      </c>
      <c r="G354" s="49" t="s">
        <v>1361</v>
      </c>
      <c r="H354" s="50" t="s">
        <v>1899</v>
      </c>
      <c r="I354" s="51" t="s">
        <v>1900</v>
      </c>
      <c r="J354" s="52"/>
      <c r="K354" s="53"/>
      <c r="L354" s="53"/>
      <c r="M354" s="53"/>
      <c r="N354" s="53"/>
      <c r="O354" s="53" t="s">
        <v>908</v>
      </c>
      <c r="P354" s="53" t="s">
        <v>1309</v>
      </c>
      <c r="Q354" s="53"/>
      <c r="R354" s="53"/>
      <c r="S354" s="53"/>
      <c r="T354" s="48" t="s">
        <v>1295</v>
      </c>
      <c r="V354" s="41"/>
    </row>
    <row r="355" spans="1:22" ht="90">
      <c r="A355" s="92">
        <v>355</v>
      </c>
      <c r="B355" s="48" t="s">
        <v>2104</v>
      </c>
      <c r="C355" s="56" t="s">
        <v>1898</v>
      </c>
      <c r="D355" s="40" t="s">
        <v>735</v>
      </c>
      <c r="E355" s="40" t="s">
        <v>914</v>
      </c>
      <c r="F355" s="49" t="s">
        <v>1360</v>
      </c>
      <c r="G355" s="49" t="s">
        <v>1361</v>
      </c>
      <c r="H355" s="50" t="s">
        <v>2090</v>
      </c>
      <c r="I355" s="51" t="s">
        <v>2091</v>
      </c>
      <c r="J355" s="52"/>
      <c r="K355" s="53"/>
      <c r="L355" s="53"/>
      <c r="M355" s="53"/>
      <c r="N355" s="53"/>
      <c r="O355" s="53" t="s">
        <v>908</v>
      </c>
      <c r="P355" s="53" t="s">
        <v>1309</v>
      </c>
      <c r="Q355" s="53"/>
      <c r="R355" s="53"/>
      <c r="S355" s="53"/>
      <c r="T355" s="48" t="s">
        <v>1295</v>
      </c>
      <c r="U355" s="128"/>
      <c r="V355" s="41"/>
    </row>
    <row r="356" spans="1:20" ht="33.75">
      <c r="A356" s="92">
        <v>356</v>
      </c>
      <c r="B356" s="48" t="s">
        <v>799</v>
      </c>
      <c r="C356" s="56" t="s">
        <v>1901</v>
      </c>
      <c r="D356" s="40">
        <v>7</v>
      </c>
      <c r="E356" s="40">
        <v>11</v>
      </c>
      <c r="F356" s="49" t="s">
        <v>1360</v>
      </c>
      <c r="G356" s="49"/>
      <c r="H356" s="50" t="s">
        <v>800</v>
      </c>
      <c r="I356" s="51" t="s">
        <v>801</v>
      </c>
      <c r="J356" s="52"/>
      <c r="K356" s="53"/>
      <c r="L356" s="53"/>
      <c r="M356" s="53"/>
      <c r="N356" s="53"/>
      <c r="O356" s="53" t="s">
        <v>908</v>
      </c>
      <c r="P356" s="53" t="s">
        <v>1309</v>
      </c>
      <c r="Q356" s="53"/>
      <c r="R356" s="53"/>
      <c r="S356" s="53"/>
      <c r="T356" s="48" t="s">
        <v>1295</v>
      </c>
    </row>
    <row r="357" spans="1:20" ht="67.5">
      <c r="A357" s="92">
        <v>357</v>
      </c>
      <c r="B357" s="48" t="s">
        <v>660</v>
      </c>
      <c r="C357" s="56" t="s">
        <v>1901</v>
      </c>
      <c r="D357" s="40" t="s">
        <v>735</v>
      </c>
      <c r="E357" s="40" t="s">
        <v>985</v>
      </c>
      <c r="F357" s="49" t="s">
        <v>1360</v>
      </c>
      <c r="G357" s="49" t="s">
        <v>1361</v>
      </c>
      <c r="H357" s="50" t="s">
        <v>80</v>
      </c>
      <c r="I357" s="51" t="s">
        <v>81</v>
      </c>
      <c r="J357" s="52"/>
      <c r="K357" s="53"/>
      <c r="L357" s="53"/>
      <c r="M357" s="53"/>
      <c r="N357" s="53"/>
      <c r="O357" s="53" t="s">
        <v>908</v>
      </c>
      <c r="P357" s="53" t="s">
        <v>1309</v>
      </c>
      <c r="Q357" s="53"/>
      <c r="R357" s="53"/>
      <c r="S357" s="53"/>
      <c r="T357" s="48" t="s">
        <v>1295</v>
      </c>
    </row>
    <row r="358" spans="1:20" ht="33.75">
      <c r="A358" s="92">
        <v>358</v>
      </c>
      <c r="B358" s="48" t="s">
        <v>396</v>
      </c>
      <c r="C358" s="56" t="s">
        <v>1901</v>
      </c>
      <c r="D358" s="40" t="s">
        <v>735</v>
      </c>
      <c r="E358" s="40" t="s">
        <v>985</v>
      </c>
      <c r="F358" s="49" t="s">
        <v>1360</v>
      </c>
      <c r="G358" s="49" t="s">
        <v>1361</v>
      </c>
      <c r="H358" s="50" t="s">
        <v>1902</v>
      </c>
      <c r="I358" s="51" t="s">
        <v>1903</v>
      </c>
      <c r="J358" s="52"/>
      <c r="K358" s="53"/>
      <c r="L358" s="53"/>
      <c r="M358" s="53"/>
      <c r="N358" s="53"/>
      <c r="O358" s="53" t="s">
        <v>908</v>
      </c>
      <c r="P358" s="53" t="s">
        <v>1309</v>
      </c>
      <c r="Q358" s="53"/>
      <c r="R358" s="53"/>
      <c r="S358" s="53"/>
      <c r="T358" s="48" t="s">
        <v>1295</v>
      </c>
    </row>
    <row r="359" spans="1:20" ht="67.5">
      <c r="A359" s="92">
        <v>359</v>
      </c>
      <c r="B359" s="48" t="s">
        <v>2054</v>
      </c>
      <c r="C359" s="56" t="s">
        <v>1901</v>
      </c>
      <c r="D359" s="40" t="s">
        <v>735</v>
      </c>
      <c r="E359" s="40" t="s">
        <v>985</v>
      </c>
      <c r="F359" s="49" t="s">
        <v>1360</v>
      </c>
      <c r="G359" s="49" t="s">
        <v>1361</v>
      </c>
      <c r="H359" s="50" t="s">
        <v>1175</v>
      </c>
      <c r="I359" s="51" t="s">
        <v>1176</v>
      </c>
      <c r="J359" s="52"/>
      <c r="K359" s="53"/>
      <c r="L359" s="53"/>
      <c r="M359" s="53"/>
      <c r="N359" s="53"/>
      <c r="O359" s="53" t="s">
        <v>908</v>
      </c>
      <c r="P359" s="53" t="s">
        <v>1309</v>
      </c>
      <c r="Q359" s="53"/>
      <c r="R359" s="53"/>
      <c r="S359" s="53"/>
      <c r="T359" s="48" t="s">
        <v>1295</v>
      </c>
    </row>
    <row r="360" spans="1:22" ht="33.75">
      <c r="A360" s="92">
        <v>360</v>
      </c>
      <c r="B360" s="48" t="s">
        <v>1759</v>
      </c>
      <c r="C360" s="56" t="s">
        <v>1898</v>
      </c>
      <c r="D360" s="40" t="s">
        <v>735</v>
      </c>
      <c r="E360" s="40" t="s">
        <v>1904</v>
      </c>
      <c r="F360" s="49" t="s">
        <v>1360</v>
      </c>
      <c r="G360" s="49" t="s">
        <v>1361</v>
      </c>
      <c r="H360" s="50" t="s">
        <v>2238</v>
      </c>
      <c r="I360" s="51" t="s">
        <v>1217</v>
      </c>
      <c r="J360" s="52"/>
      <c r="K360" s="53"/>
      <c r="L360" s="53"/>
      <c r="M360" s="53"/>
      <c r="N360" s="53"/>
      <c r="O360" s="53" t="s">
        <v>908</v>
      </c>
      <c r="P360" s="53" t="s">
        <v>1309</v>
      </c>
      <c r="Q360" s="53"/>
      <c r="R360" s="53"/>
      <c r="S360" s="53"/>
      <c r="T360" s="48" t="s">
        <v>1295</v>
      </c>
      <c r="V360" s="41"/>
    </row>
    <row r="361" spans="1:22" ht="11.25">
      <c r="A361" s="92">
        <v>361</v>
      </c>
      <c r="B361" s="48" t="s">
        <v>396</v>
      </c>
      <c r="C361" s="56" t="s">
        <v>1901</v>
      </c>
      <c r="D361" s="40" t="s">
        <v>735</v>
      </c>
      <c r="E361" s="40" t="s">
        <v>1904</v>
      </c>
      <c r="F361" s="49" t="s">
        <v>912</v>
      </c>
      <c r="G361" s="49" t="s">
        <v>1361</v>
      </c>
      <c r="H361" s="50" t="s">
        <v>1905</v>
      </c>
      <c r="I361" s="51" t="s">
        <v>1906</v>
      </c>
      <c r="J361" s="52"/>
      <c r="K361" s="53"/>
      <c r="L361" s="53"/>
      <c r="M361" s="53"/>
      <c r="N361" s="53"/>
      <c r="O361" s="53" t="s">
        <v>908</v>
      </c>
      <c r="P361" s="53" t="s">
        <v>1309</v>
      </c>
      <c r="Q361" s="53"/>
      <c r="R361" s="53"/>
      <c r="S361" s="53"/>
      <c r="T361" s="48" t="s">
        <v>1295</v>
      </c>
      <c r="U361" s="41" t="s">
        <v>1591</v>
      </c>
      <c r="V361" s="41"/>
    </row>
    <row r="362" spans="1:22" ht="22.5">
      <c r="A362" s="92">
        <v>362</v>
      </c>
      <c r="B362" s="48" t="s">
        <v>190</v>
      </c>
      <c r="C362" s="56" t="s">
        <v>1901</v>
      </c>
      <c r="D362" s="40">
        <v>7</v>
      </c>
      <c r="E362" s="40" t="s">
        <v>1904</v>
      </c>
      <c r="F362" s="49" t="s">
        <v>466</v>
      </c>
      <c r="G362" s="49" t="s">
        <v>467</v>
      </c>
      <c r="H362" s="50" t="s">
        <v>556</v>
      </c>
      <c r="I362" s="51" t="s">
        <v>469</v>
      </c>
      <c r="J362" s="52" t="s">
        <v>961</v>
      </c>
      <c r="K362" s="53" t="s">
        <v>208</v>
      </c>
      <c r="L362" s="53"/>
      <c r="M362" s="53" t="s">
        <v>204</v>
      </c>
      <c r="N362" s="53"/>
      <c r="O362" s="53" t="s">
        <v>1352</v>
      </c>
      <c r="P362" s="53" t="s">
        <v>1309</v>
      </c>
      <c r="Q362" s="53" t="s">
        <v>212</v>
      </c>
      <c r="R362" s="53" t="s">
        <v>1298</v>
      </c>
      <c r="S362" s="53"/>
      <c r="T362" s="48" t="s">
        <v>1295</v>
      </c>
      <c r="U362" s="41" t="s">
        <v>1591</v>
      </c>
      <c r="V362" s="41" t="s">
        <v>1786</v>
      </c>
    </row>
    <row r="363" spans="1:22" ht="22.5">
      <c r="A363" s="92">
        <v>363</v>
      </c>
      <c r="B363" s="48" t="s">
        <v>1580</v>
      </c>
      <c r="C363" s="56" t="s">
        <v>1901</v>
      </c>
      <c r="D363" s="40" t="s">
        <v>735</v>
      </c>
      <c r="E363" s="40" t="s">
        <v>1904</v>
      </c>
      <c r="F363" s="49" t="s">
        <v>912</v>
      </c>
      <c r="G363" s="49" t="s">
        <v>913</v>
      </c>
      <c r="H363" s="50" t="s">
        <v>1570</v>
      </c>
      <c r="I363" s="51" t="s">
        <v>1571</v>
      </c>
      <c r="J363" s="52"/>
      <c r="K363" s="53"/>
      <c r="L363" s="53"/>
      <c r="M363" s="53"/>
      <c r="N363" s="53"/>
      <c r="O363" s="53" t="s">
        <v>908</v>
      </c>
      <c r="P363" s="53" t="s">
        <v>1309</v>
      </c>
      <c r="Q363" s="53"/>
      <c r="R363" s="53"/>
      <c r="S363" s="53"/>
      <c r="T363" s="48" t="s">
        <v>1295</v>
      </c>
      <c r="U363" s="41" t="s">
        <v>1591</v>
      </c>
      <c r="V363" s="41"/>
    </row>
    <row r="364" spans="1:22" ht="45">
      <c r="A364" s="92">
        <v>364</v>
      </c>
      <c r="B364" s="48" t="s">
        <v>1589</v>
      </c>
      <c r="C364" s="56" t="s">
        <v>1898</v>
      </c>
      <c r="D364" s="40" t="s">
        <v>735</v>
      </c>
      <c r="E364" s="40" t="s">
        <v>1904</v>
      </c>
      <c r="F364" s="49" t="s">
        <v>1360</v>
      </c>
      <c r="G364" s="49" t="s">
        <v>1361</v>
      </c>
      <c r="H364" s="50" t="s">
        <v>1587</v>
      </c>
      <c r="I364" s="51" t="s">
        <v>1588</v>
      </c>
      <c r="J364" s="52"/>
      <c r="K364" s="53"/>
      <c r="L364" s="53"/>
      <c r="M364" s="53"/>
      <c r="N364" s="53"/>
      <c r="O364" s="53" t="s">
        <v>908</v>
      </c>
      <c r="P364" s="53" t="s">
        <v>1309</v>
      </c>
      <c r="Q364" s="53"/>
      <c r="R364" s="53"/>
      <c r="S364" s="53"/>
      <c r="T364" s="48" t="s">
        <v>1295</v>
      </c>
      <c r="V364" s="41"/>
    </row>
    <row r="365" spans="1:22" ht="33.75">
      <c r="A365" s="92">
        <v>365</v>
      </c>
      <c r="B365" s="48" t="s">
        <v>1218</v>
      </c>
      <c r="C365" s="56" t="s">
        <v>1898</v>
      </c>
      <c r="D365" s="40" t="s">
        <v>735</v>
      </c>
      <c r="E365" s="40" t="s">
        <v>1904</v>
      </c>
      <c r="F365" s="49" t="s">
        <v>1360</v>
      </c>
      <c r="G365" s="49" t="s">
        <v>1361</v>
      </c>
      <c r="H365" s="50" t="s">
        <v>1216</v>
      </c>
      <c r="I365" s="51" t="s">
        <v>1217</v>
      </c>
      <c r="J365" s="52"/>
      <c r="K365" s="53"/>
      <c r="L365" s="53"/>
      <c r="M365" s="53"/>
      <c r="N365" s="53"/>
      <c r="O365" s="53" t="s">
        <v>908</v>
      </c>
      <c r="P365" s="53" t="s">
        <v>1309</v>
      </c>
      <c r="Q365" s="53"/>
      <c r="R365" s="53"/>
      <c r="S365" s="53"/>
      <c r="T365" s="48" t="s">
        <v>1295</v>
      </c>
      <c r="V365" s="41"/>
    </row>
    <row r="366" spans="1:22" ht="11.25">
      <c r="A366" s="92">
        <v>366</v>
      </c>
      <c r="B366" s="48" t="s">
        <v>200</v>
      </c>
      <c r="C366" s="56" t="s">
        <v>1901</v>
      </c>
      <c r="D366" s="40" t="s">
        <v>735</v>
      </c>
      <c r="E366" s="40" t="s">
        <v>1904</v>
      </c>
      <c r="F366" s="49" t="s">
        <v>912</v>
      </c>
      <c r="G366" s="49" t="s">
        <v>913</v>
      </c>
      <c r="H366" s="50" t="s">
        <v>1879</v>
      </c>
      <c r="I366" s="51" t="s">
        <v>197</v>
      </c>
      <c r="J366" s="52"/>
      <c r="K366" s="53"/>
      <c r="L366" s="53"/>
      <c r="M366" s="53"/>
      <c r="N366" s="53"/>
      <c r="O366" s="53" t="s">
        <v>908</v>
      </c>
      <c r="P366" s="53" t="s">
        <v>1309</v>
      </c>
      <c r="Q366" s="53"/>
      <c r="R366" s="53"/>
      <c r="S366" s="53"/>
      <c r="T366" s="48" t="s">
        <v>1295</v>
      </c>
      <c r="U366" s="41" t="s">
        <v>1591</v>
      </c>
      <c r="V366" s="41"/>
    </row>
    <row r="367" spans="1:22" ht="22.5">
      <c r="A367" s="92">
        <v>367</v>
      </c>
      <c r="B367" s="48" t="s">
        <v>76</v>
      </c>
      <c r="C367" s="56" t="s">
        <v>1901</v>
      </c>
      <c r="D367" s="40" t="s">
        <v>735</v>
      </c>
      <c r="E367" s="40" t="s">
        <v>1919</v>
      </c>
      <c r="F367" s="49" t="s">
        <v>1360</v>
      </c>
      <c r="G367" s="49" t="s">
        <v>1361</v>
      </c>
      <c r="H367" s="50" t="s">
        <v>1461</v>
      </c>
      <c r="I367" s="51" t="s">
        <v>1462</v>
      </c>
      <c r="J367" s="52"/>
      <c r="K367" s="53"/>
      <c r="L367" s="53"/>
      <c r="M367" s="53"/>
      <c r="N367" s="53"/>
      <c r="O367" s="53" t="s">
        <v>908</v>
      </c>
      <c r="P367" s="53" t="s">
        <v>1309</v>
      </c>
      <c r="Q367" s="53"/>
      <c r="R367" s="53"/>
      <c r="S367" s="53"/>
      <c r="T367" s="48" t="s">
        <v>1295</v>
      </c>
      <c r="V367" s="41"/>
    </row>
    <row r="368" spans="1:22" ht="33.75">
      <c r="A368" s="92">
        <v>368</v>
      </c>
      <c r="B368" s="48" t="s">
        <v>2246</v>
      </c>
      <c r="C368" s="56" t="s">
        <v>1898</v>
      </c>
      <c r="D368" s="40" t="s">
        <v>735</v>
      </c>
      <c r="E368" s="40" t="s">
        <v>1919</v>
      </c>
      <c r="F368" s="49" t="s">
        <v>1360</v>
      </c>
      <c r="G368" s="49" t="s">
        <v>913</v>
      </c>
      <c r="H368" s="50" t="s">
        <v>2242</v>
      </c>
      <c r="I368" s="51" t="s">
        <v>2243</v>
      </c>
      <c r="J368" s="52"/>
      <c r="K368" s="53"/>
      <c r="L368" s="53"/>
      <c r="M368" s="53"/>
      <c r="N368" s="53"/>
      <c r="O368" s="53" t="s">
        <v>908</v>
      </c>
      <c r="P368" s="53" t="s">
        <v>1309</v>
      </c>
      <c r="Q368" s="53"/>
      <c r="R368" s="53"/>
      <c r="S368" s="53"/>
      <c r="T368" s="48" t="s">
        <v>1295</v>
      </c>
      <c r="V368" s="41"/>
    </row>
    <row r="369" spans="1:22" ht="67.5">
      <c r="A369" s="92">
        <v>369</v>
      </c>
      <c r="B369" s="48" t="s">
        <v>190</v>
      </c>
      <c r="C369" s="56" t="s">
        <v>1901</v>
      </c>
      <c r="D369" s="40">
        <v>7</v>
      </c>
      <c r="E369" s="40" t="s">
        <v>1919</v>
      </c>
      <c r="F369" s="49" t="s">
        <v>1559</v>
      </c>
      <c r="G369" s="49" t="s">
        <v>1560</v>
      </c>
      <c r="H369" s="50" t="s">
        <v>557</v>
      </c>
      <c r="I369" s="51" t="s">
        <v>558</v>
      </c>
      <c r="J369" s="52"/>
      <c r="K369" s="53"/>
      <c r="L369" s="53"/>
      <c r="M369" s="53"/>
      <c r="N369" s="53"/>
      <c r="O369" s="53" t="s">
        <v>908</v>
      </c>
      <c r="P369" s="53" t="s">
        <v>1309</v>
      </c>
      <c r="Q369" s="53"/>
      <c r="R369" s="53"/>
      <c r="S369" s="53"/>
      <c r="T369" s="48" t="s">
        <v>1295</v>
      </c>
      <c r="V369" s="41"/>
    </row>
    <row r="370" spans="1:22" ht="11.25">
      <c r="A370" s="92">
        <v>370</v>
      </c>
      <c r="B370" s="48" t="s">
        <v>190</v>
      </c>
      <c r="C370" s="56" t="s">
        <v>1901</v>
      </c>
      <c r="D370" s="40">
        <v>7</v>
      </c>
      <c r="E370" s="40" t="s">
        <v>1919</v>
      </c>
      <c r="F370" s="49" t="s">
        <v>1559</v>
      </c>
      <c r="G370" s="49" t="s">
        <v>1560</v>
      </c>
      <c r="H370" s="50" t="s">
        <v>559</v>
      </c>
      <c r="I370" s="51" t="s">
        <v>469</v>
      </c>
      <c r="J370" s="52"/>
      <c r="K370" s="53"/>
      <c r="L370" s="53"/>
      <c r="M370" s="53"/>
      <c r="N370" s="53"/>
      <c r="O370" s="53" t="s">
        <v>908</v>
      </c>
      <c r="P370" s="53" t="s">
        <v>1309</v>
      </c>
      <c r="Q370" s="53"/>
      <c r="R370" s="53"/>
      <c r="S370" s="53"/>
      <c r="T370" s="48" t="s">
        <v>1295</v>
      </c>
      <c r="V370" s="41"/>
    </row>
    <row r="371" spans="1:22" ht="22.5">
      <c r="A371" s="92">
        <v>371</v>
      </c>
      <c r="B371" s="48" t="s">
        <v>1504</v>
      </c>
      <c r="C371" s="56" t="s">
        <v>1901</v>
      </c>
      <c r="D371" s="40" t="s">
        <v>735</v>
      </c>
      <c r="E371" s="40" t="s">
        <v>1919</v>
      </c>
      <c r="F371" s="49" t="s">
        <v>1360</v>
      </c>
      <c r="G371" s="49" t="s">
        <v>1361</v>
      </c>
      <c r="H371" s="50" t="s">
        <v>2130</v>
      </c>
      <c r="I371" s="51"/>
      <c r="J371" s="52"/>
      <c r="K371" s="53"/>
      <c r="L371" s="53"/>
      <c r="M371" s="53"/>
      <c r="N371" s="53"/>
      <c r="O371" s="53" t="s">
        <v>908</v>
      </c>
      <c r="P371" s="53" t="s">
        <v>1309</v>
      </c>
      <c r="Q371" s="53"/>
      <c r="R371" s="53"/>
      <c r="S371" s="53"/>
      <c r="T371" s="48" t="s">
        <v>1295</v>
      </c>
      <c r="V371" s="41"/>
    </row>
    <row r="372" spans="1:22" ht="22.5">
      <c r="A372" s="92">
        <v>372</v>
      </c>
      <c r="B372" s="48" t="s">
        <v>1525</v>
      </c>
      <c r="C372" s="56" t="s">
        <v>1901</v>
      </c>
      <c r="D372" s="40" t="s">
        <v>735</v>
      </c>
      <c r="E372" s="40" t="s">
        <v>907</v>
      </c>
      <c r="F372" s="49" t="s">
        <v>1360</v>
      </c>
      <c r="G372" s="49" t="s">
        <v>1361</v>
      </c>
      <c r="H372" s="50" t="s">
        <v>1513</v>
      </c>
      <c r="I372" s="51" t="s">
        <v>1514</v>
      </c>
      <c r="J372" s="52"/>
      <c r="K372" s="53"/>
      <c r="L372" s="53"/>
      <c r="M372" s="53"/>
      <c r="N372" s="53"/>
      <c r="O372" s="53" t="s">
        <v>908</v>
      </c>
      <c r="P372" s="53" t="s">
        <v>1309</v>
      </c>
      <c r="Q372" s="53"/>
      <c r="R372" s="53"/>
      <c r="S372" s="53"/>
      <c r="T372" s="48" t="s">
        <v>1295</v>
      </c>
      <c r="V372" s="41"/>
    </row>
    <row r="373" spans="1:22" ht="22.5">
      <c r="A373" s="92">
        <v>373</v>
      </c>
      <c r="B373" s="48" t="s">
        <v>396</v>
      </c>
      <c r="C373" s="56" t="s">
        <v>1901</v>
      </c>
      <c r="D373" s="40" t="s">
        <v>735</v>
      </c>
      <c r="E373" s="40" t="s">
        <v>1907</v>
      </c>
      <c r="F373" s="49" t="s">
        <v>1360</v>
      </c>
      <c r="G373" s="49" t="s">
        <v>1361</v>
      </c>
      <c r="H373" s="50" t="s">
        <v>1908</v>
      </c>
      <c r="I373" s="51" t="s">
        <v>1909</v>
      </c>
      <c r="J373" s="52"/>
      <c r="K373" s="53"/>
      <c r="L373" s="53"/>
      <c r="M373" s="53"/>
      <c r="N373" s="53"/>
      <c r="O373" s="53" t="s">
        <v>908</v>
      </c>
      <c r="P373" s="53" t="s">
        <v>1309</v>
      </c>
      <c r="Q373" s="53"/>
      <c r="R373" s="53"/>
      <c r="S373" s="53"/>
      <c r="T373" s="48" t="s">
        <v>1295</v>
      </c>
      <c r="V373" s="41"/>
    </row>
    <row r="374" spans="1:21" ht="11.25">
      <c r="A374" s="92">
        <v>374</v>
      </c>
      <c r="B374" s="48" t="s">
        <v>180</v>
      </c>
      <c r="C374" s="56" t="s">
        <v>1901</v>
      </c>
      <c r="D374" s="40" t="s">
        <v>735</v>
      </c>
      <c r="E374" s="40" t="s">
        <v>1907</v>
      </c>
      <c r="F374" s="49" t="s">
        <v>912</v>
      </c>
      <c r="G374" s="49" t="s">
        <v>913</v>
      </c>
      <c r="H374" s="50" t="s">
        <v>174</v>
      </c>
      <c r="I374" s="51" t="s">
        <v>175</v>
      </c>
      <c r="J374" s="52"/>
      <c r="K374" s="53"/>
      <c r="L374" s="53"/>
      <c r="M374" s="53"/>
      <c r="N374" s="53"/>
      <c r="O374" s="53" t="s">
        <v>908</v>
      </c>
      <c r="P374" s="53" t="s">
        <v>1309</v>
      </c>
      <c r="Q374" s="53"/>
      <c r="R374" s="53"/>
      <c r="S374" s="53"/>
      <c r="T374" s="48" t="s">
        <v>1295</v>
      </c>
      <c r="U374" s="41" t="s">
        <v>1591</v>
      </c>
    </row>
    <row r="375" spans="1:22" ht="22.5">
      <c r="A375" s="92">
        <v>375</v>
      </c>
      <c r="B375" s="48" t="s">
        <v>1201</v>
      </c>
      <c r="C375" s="56" t="s">
        <v>1901</v>
      </c>
      <c r="D375" s="40" t="s">
        <v>735</v>
      </c>
      <c r="E375" s="40" t="s">
        <v>1907</v>
      </c>
      <c r="F375" s="49" t="s">
        <v>912</v>
      </c>
      <c r="G375" s="49" t="s">
        <v>913</v>
      </c>
      <c r="H375" s="50" t="s">
        <v>73</v>
      </c>
      <c r="I375" s="51" t="s">
        <v>74</v>
      </c>
      <c r="J375" s="52"/>
      <c r="K375" s="53"/>
      <c r="L375" s="53"/>
      <c r="M375" s="53"/>
      <c r="N375" s="53"/>
      <c r="O375" s="53" t="s">
        <v>908</v>
      </c>
      <c r="P375" s="53" t="s">
        <v>1309</v>
      </c>
      <c r="Q375" s="53"/>
      <c r="R375" s="53"/>
      <c r="S375" s="53"/>
      <c r="T375" s="48" t="s">
        <v>1295</v>
      </c>
      <c r="U375" s="41" t="s">
        <v>1591</v>
      </c>
      <c r="V375" s="41"/>
    </row>
    <row r="376" spans="1:22" ht="33.75">
      <c r="A376" s="92">
        <v>376</v>
      </c>
      <c r="B376" s="48" t="s">
        <v>1112</v>
      </c>
      <c r="C376" s="56" t="s">
        <v>1901</v>
      </c>
      <c r="D376" s="40" t="s">
        <v>735</v>
      </c>
      <c r="E376" s="40" t="s">
        <v>1920</v>
      </c>
      <c r="F376" s="49" t="s">
        <v>912</v>
      </c>
      <c r="G376" s="49" t="s">
        <v>1361</v>
      </c>
      <c r="H376" s="50" t="s">
        <v>688</v>
      </c>
      <c r="I376" s="51" t="s">
        <v>689</v>
      </c>
      <c r="J376" s="52"/>
      <c r="K376" s="53"/>
      <c r="L376" s="53"/>
      <c r="M376" s="53"/>
      <c r="N376" s="53"/>
      <c r="O376" s="53" t="s">
        <v>908</v>
      </c>
      <c r="P376" s="53" t="s">
        <v>1309</v>
      </c>
      <c r="Q376" s="53"/>
      <c r="R376" s="53"/>
      <c r="S376" s="53"/>
      <c r="T376" s="48" t="s">
        <v>1295</v>
      </c>
      <c r="V376" s="41"/>
    </row>
    <row r="377" spans="1:22" ht="33.75">
      <c r="A377" s="92">
        <v>377</v>
      </c>
      <c r="B377" s="48" t="s">
        <v>1112</v>
      </c>
      <c r="C377" s="56" t="s">
        <v>1901</v>
      </c>
      <c r="D377" s="40" t="s">
        <v>735</v>
      </c>
      <c r="E377" s="40" t="s">
        <v>1920</v>
      </c>
      <c r="F377" s="49" t="s">
        <v>1360</v>
      </c>
      <c r="G377" s="49" t="s">
        <v>1361</v>
      </c>
      <c r="H377" s="50" t="s">
        <v>690</v>
      </c>
      <c r="I377" s="51" t="s">
        <v>691</v>
      </c>
      <c r="J377" s="52"/>
      <c r="K377" s="53"/>
      <c r="L377" s="53"/>
      <c r="M377" s="53"/>
      <c r="N377" s="53"/>
      <c r="O377" s="53" t="s">
        <v>908</v>
      </c>
      <c r="P377" s="53" t="s">
        <v>1309</v>
      </c>
      <c r="Q377" s="53"/>
      <c r="R377" s="53"/>
      <c r="S377" s="53"/>
      <c r="T377" s="48" t="s">
        <v>1295</v>
      </c>
      <c r="V377" s="41"/>
    </row>
    <row r="378" spans="1:22" ht="56.25">
      <c r="A378" s="92">
        <v>378</v>
      </c>
      <c r="B378" s="48" t="s">
        <v>190</v>
      </c>
      <c r="C378" s="56" t="s">
        <v>1901</v>
      </c>
      <c r="D378" s="40">
        <v>7</v>
      </c>
      <c r="E378" s="40" t="s">
        <v>1920</v>
      </c>
      <c r="F378" s="49" t="s">
        <v>466</v>
      </c>
      <c r="G378" s="49" t="s">
        <v>467</v>
      </c>
      <c r="H378" s="50" t="s">
        <v>560</v>
      </c>
      <c r="I378" s="51" t="s">
        <v>1617</v>
      </c>
      <c r="J378" s="52"/>
      <c r="K378" s="53"/>
      <c r="L378" s="53"/>
      <c r="M378" s="53"/>
      <c r="N378" s="53"/>
      <c r="O378" s="53" t="s">
        <v>908</v>
      </c>
      <c r="P378" s="53" t="s">
        <v>1309</v>
      </c>
      <c r="Q378" s="53"/>
      <c r="R378" s="53"/>
      <c r="S378" s="53"/>
      <c r="T378" s="48" t="s">
        <v>1295</v>
      </c>
      <c r="U378" s="41" t="s">
        <v>1591</v>
      </c>
      <c r="V378" s="41"/>
    </row>
    <row r="379" spans="1:22" ht="22.5">
      <c r="A379" s="92">
        <v>379</v>
      </c>
      <c r="B379" s="48" t="s">
        <v>190</v>
      </c>
      <c r="C379" s="56" t="s">
        <v>1901</v>
      </c>
      <c r="D379" s="40">
        <v>7</v>
      </c>
      <c r="E379" s="40" t="s">
        <v>1920</v>
      </c>
      <c r="F379" s="49" t="s">
        <v>1559</v>
      </c>
      <c r="G379" s="49" t="s">
        <v>1560</v>
      </c>
      <c r="H379" s="50" t="s">
        <v>1099</v>
      </c>
      <c r="I379" s="51" t="s">
        <v>1618</v>
      </c>
      <c r="J379" s="52"/>
      <c r="K379" s="53"/>
      <c r="L379" s="53"/>
      <c r="M379" s="53"/>
      <c r="N379" s="53"/>
      <c r="O379" s="53" t="s">
        <v>908</v>
      </c>
      <c r="P379" s="53" t="s">
        <v>1309</v>
      </c>
      <c r="Q379" s="53"/>
      <c r="R379" s="53"/>
      <c r="S379" s="53"/>
      <c r="T379" s="48" t="s">
        <v>1295</v>
      </c>
      <c r="V379" s="41"/>
    </row>
    <row r="380" spans="1:22" ht="56.25">
      <c r="A380" s="92">
        <v>380</v>
      </c>
      <c r="B380" s="48" t="s">
        <v>1223</v>
      </c>
      <c r="C380" s="56" t="s">
        <v>1901</v>
      </c>
      <c r="D380" s="40" t="s">
        <v>735</v>
      </c>
      <c r="E380" s="40" t="s">
        <v>965</v>
      </c>
      <c r="F380" s="49" t="s">
        <v>1360</v>
      </c>
      <c r="G380" s="49" t="s">
        <v>1361</v>
      </c>
      <c r="H380" s="50" t="s">
        <v>1221</v>
      </c>
      <c r="I380" s="51" t="s">
        <v>1222</v>
      </c>
      <c r="J380" s="52"/>
      <c r="K380" s="53"/>
      <c r="L380" s="53"/>
      <c r="M380" s="53"/>
      <c r="N380" s="53"/>
      <c r="O380" s="53" t="s">
        <v>908</v>
      </c>
      <c r="P380" s="53" t="s">
        <v>1309</v>
      </c>
      <c r="Q380" s="53"/>
      <c r="R380" s="53"/>
      <c r="S380" s="53"/>
      <c r="T380" s="48" t="s">
        <v>1295</v>
      </c>
      <c r="V380" s="41"/>
    </row>
    <row r="381" spans="1:22" ht="67.5">
      <c r="A381" s="92">
        <v>381</v>
      </c>
      <c r="B381" s="48" t="s">
        <v>615</v>
      </c>
      <c r="C381" s="56" t="s">
        <v>1901</v>
      </c>
      <c r="D381" s="40" t="s">
        <v>735</v>
      </c>
      <c r="E381" s="40"/>
      <c r="F381" s="49" t="s">
        <v>1360</v>
      </c>
      <c r="G381" s="49" t="s">
        <v>1361</v>
      </c>
      <c r="H381" s="50" t="s">
        <v>1746</v>
      </c>
      <c r="I381" s="51" t="s">
        <v>1747</v>
      </c>
      <c r="J381" s="52"/>
      <c r="K381" s="53"/>
      <c r="L381" s="53"/>
      <c r="M381" s="53"/>
      <c r="N381" s="53"/>
      <c r="O381" s="53" t="s">
        <v>908</v>
      </c>
      <c r="P381" s="53" t="s">
        <v>1309</v>
      </c>
      <c r="Q381" s="53"/>
      <c r="R381" s="53"/>
      <c r="S381" s="53"/>
      <c r="T381" s="48" t="s">
        <v>1295</v>
      </c>
      <c r="V381" s="41"/>
    </row>
    <row r="382" spans="1:22" ht="33.75">
      <c r="A382" s="92">
        <v>382</v>
      </c>
      <c r="B382" s="48" t="s">
        <v>615</v>
      </c>
      <c r="C382" s="56" t="s">
        <v>1901</v>
      </c>
      <c r="D382" s="40" t="s">
        <v>735</v>
      </c>
      <c r="E382" s="40"/>
      <c r="F382" s="49" t="s">
        <v>1360</v>
      </c>
      <c r="G382" s="49" t="s">
        <v>913</v>
      </c>
      <c r="H382" s="50" t="s">
        <v>1748</v>
      </c>
      <c r="I382" s="51" t="s">
        <v>1749</v>
      </c>
      <c r="J382" s="52"/>
      <c r="K382" s="53"/>
      <c r="L382" s="53"/>
      <c r="M382" s="53"/>
      <c r="N382" s="53"/>
      <c r="O382" s="53" t="s">
        <v>908</v>
      </c>
      <c r="P382" s="53" t="s">
        <v>1309</v>
      </c>
      <c r="Q382" s="53"/>
      <c r="R382" s="53"/>
      <c r="S382" s="53"/>
      <c r="T382" s="48" t="s">
        <v>1295</v>
      </c>
      <c r="V382" s="41"/>
    </row>
    <row r="383" spans="1:20" ht="67.5">
      <c r="A383" s="92">
        <v>383</v>
      </c>
      <c r="B383" s="48" t="s">
        <v>615</v>
      </c>
      <c r="C383" s="56" t="s">
        <v>1901</v>
      </c>
      <c r="D383" s="40" t="s">
        <v>735</v>
      </c>
      <c r="E383" s="40"/>
      <c r="F383" s="49" t="s">
        <v>1360</v>
      </c>
      <c r="G383" s="49" t="s">
        <v>1361</v>
      </c>
      <c r="H383" s="50" t="s">
        <v>1750</v>
      </c>
      <c r="I383" s="51" t="s">
        <v>1751</v>
      </c>
      <c r="J383" s="52"/>
      <c r="K383" s="53"/>
      <c r="L383" s="53"/>
      <c r="M383" s="53"/>
      <c r="N383" s="53"/>
      <c r="O383" s="53" t="s">
        <v>908</v>
      </c>
      <c r="P383" s="53" t="s">
        <v>1309</v>
      </c>
      <c r="Q383" s="53"/>
      <c r="R383" s="53"/>
      <c r="S383" s="53"/>
      <c r="T383" s="48" t="s">
        <v>1295</v>
      </c>
    </row>
    <row r="384" spans="1:22" ht="33.75">
      <c r="A384" s="92">
        <v>384</v>
      </c>
      <c r="B384" s="48" t="s">
        <v>615</v>
      </c>
      <c r="C384" s="56" t="s">
        <v>1901</v>
      </c>
      <c r="D384" s="40" t="s">
        <v>735</v>
      </c>
      <c r="E384" s="40"/>
      <c r="F384" s="49" t="s">
        <v>1360</v>
      </c>
      <c r="G384" s="49" t="s">
        <v>1361</v>
      </c>
      <c r="H384" s="50" t="s">
        <v>1752</v>
      </c>
      <c r="I384" s="51" t="s">
        <v>1753</v>
      </c>
      <c r="J384" s="52"/>
      <c r="K384" s="53"/>
      <c r="L384" s="53"/>
      <c r="M384" s="53"/>
      <c r="N384" s="53"/>
      <c r="O384" s="53" t="s">
        <v>908</v>
      </c>
      <c r="P384" s="53" t="s">
        <v>1309</v>
      </c>
      <c r="Q384" s="53"/>
      <c r="R384" s="53"/>
      <c r="S384" s="53"/>
      <c r="T384" s="48" t="s">
        <v>1295</v>
      </c>
      <c r="V384" s="41"/>
    </row>
    <row r="385" spans="1:22" ht="22.5">
      <c r="A385" s="92">
        <v>385</v>
      </c>
      <c r="B385" s="48" t="s">
        <v>615</v>
      </c>
      <c r="C385" s="56" t="s">
        <v>1901</v>
      </c>
      <c r="D385" s="40" t="s">
        <v>735</v>
      </c>
      <c r="E385" s="40"/>
      <c r="F385" s="49" t="s">
        <v>912</v>
      </c>
      <c r="G385" s="49" t="s">
        <v>913</v>
      </c>
      <c r="H385" s="50" t="s">
        <v>1754</v>
      </c>
      <c r="I385" s="51" t="s">
        <v>1755</v>
      </c>
      <c r="J385" s="52"/>
      <c r="K385" s="53"/>
      <c r="L385" s="53"/>
      <c r="M385" s="53"/>
      <c r="N385" s="53"/>
      <c r="O385" s="53" t="s">
        <v>908</v>
      </c>
      <c r="P385" s="53" t="s">
        <v>1309</v>
      </c>
      <c r="Q385" s="53"/>
      <c r="R385" s="53"/>
      <c r="S385" s="53"/>
      <c r="T385" s="48" t="s">
        <v>1295</v>
      </c>
      <c r="U385" s="41" t="s">
        <v>1591</v>
      </c>
      <c r="V385" s="41"/>
    </row>
    <row r="386" spans="1:22" ht="90">
      <c r="A386" s="92">
        <v>386</v>
      </c>
      <c r="B386" s="48" t="s">
        <v>1759</v>
      </c>
      <c r="C386" s="56" t="s">
        <v>965</v>
      </c>
      <c r="D386" s="40" t="s">
        <v>735</v>
      </c>
      <c r="E386" s="40"/>
      <c r="F386" s="49" t="s">
        <v>1360</v>
      </c>
      <c r="G386" s="49" t="s">
        <v>1361</v>
      </c>
      <c r="H386" s="50" t="s">
        <v>2226</v>
      </c>
      <c r="I386" s="51" t="s">
        <v>2227</v>
      </c>
      <c r="J386" s="52"/>
      <c r="K386" s="53"/>
      <c r="L386" s="53"/>
      <c r="M386" s="53"/>
      <c r="N386" s="53"/>
      <c r="O386" s="53" t="s">
        <v>1350</v>
      </c>
      <c r="P386" s="53" t="s">
        <v>965</v>
      </c>
      <c r="Q386" s="53"/>
      <c r="R386" s="53"/>
      <c r="S386" s="53"/>
      <c r="T386" s="48" t="s">
        <v>1295</v>
      </c>
      <c r="V386" s="41"/>
    </row>
    <row r="387" spans="1:22" ht="180">
      <c r="A387" s="92">
        <v>387</v>
      </c>
      <c r="B387" s="48" t="s">
        <v>93</v>
      </c>
      <c r="C387" s="56" t="s">
        <v>728</v>
      </c>
      <c r="D387" s="40" t="s">
        <v>737</v>
      </c>
      <c r="E387" s="40" t="s">
        <v>1418</v>
      </c>
      <c r="F387" s="49" t="s">
        <v>1360</v>
      </c>
      <c r="G387" s="49" t="s">
        <v>1361</v>
      </c>
      <c r="H387" s="50" t="s">
        <v>91</v>
      </c>
      <c r="I387" s="51" t="s">
        <v>92</v>
      </c>
      <c r="J387" s="52"/>
      <c r="K387" s="53"/>
      <c r="L387" s="53"/>
      <c r="M387" s="53"/>
      <c r="N387" s="53"/>
      <c r="O387" s="53" t="s">
        <v>908</v>
      </c>
      <c r="P387" s="53" t="s">
        <v>1310</v>
      </c>
      <c r="Q387" s="53"/>
      <c r="R387" s="53"/>
      <c r="S387" s="53"/>
      <c r="T387" s="48" t="s">
        <v>1295</v>
      </c>
      <c r="V387" s="41"/>
    </row>
    <row r="388" spans="1:22" ht="112.5">
      <c r="A388" s="92">
        <v>388</v>
      </c>
      <c r="B388" s="48" t="s">
        <v>1870</v>
      </c>
      <c r="C388" s="56" t="s">
        <v>728</v>
      </c>
      <c r="D388" s="40" t="s">
        <v>737</v>
      </c>
      <c r="E388" s="40" t="s">
        <v>1418</v>
      </c>
      <c r="F388" s="49" t="s">
        <v>1194</v>
      </c>
      <c r="G388" s="49" t="s">
        <v>1560</v>
      </c>
      <c r="H388" s="50" t="s">
        <v>1864</v>
      </c>
      <c r="I388" s="51" t="s">
        <v>350</v>
      </c>
      <c r="J388" s="52"/>
      <c r="K388" s="53"/>
      <c r="L388" s="53"/>
      <c r="M388" s="53"/>
      <c r="N388" s="53"/>
      <c r="O388" s="53" t="s">
        <v>908</v>
      </c>
      <c r="P388" s="53" t="s">
        <v>1310</v>
      </c>
      <c r="Q388" s="53"/>
      <c r="R388" s="53"/>
      <c r="S388" s="53"/>
      <c r="T388" s="48" t="s">
        <v>1295</v>
      </c>
      <c r="U388" s="128"/>
      <c r="V388" s="41"/>
    </row>
    <row r="389" spans="1:22" ht="56.25">
      <c r="A389" s="92">
        <v>389</v>
      </c>
      <c r="B389" s="48" t="s">
        <v>190</v>
      </c>
      <c r="C389" s="56" t="s">
        <v>425</v>
      </c>
      <c r="D389" s="40">
        <v>8</v>
      </c>
      <c r="E389" s="40" t="s">
        <v>915</v>
      </c>
      <c r="F389" s="49" t="s">
        <v>466</v>
      </c>
      <c r="G389" s="49" t="s">
        <v>1560</v>
      </c>
      <c r="H389" s="50" t="s">
        <v>529</v>
      </c>
      <c r="I389" s="51" t="s">
        <v>1619</v>
      </c>
      <c r="J389" s="52"/>
      <c r="K389" s="53"/>
      <c r="L389" s="53"/>
      <c r="M389" s="53"/>
      <c r="N389" s="53"/>
      <c r="O389" s="53" t="s">
        <v>908</v>
      </c>
      <c r="P389" s="53" t="s">
        <v>1310</v>
      </c>
      <c r="Q389" s="53"/>
      <c r="R389" s="53"/>
      <c r="S389" s="53"/>
      <c r="T389" s="48" t="s">
        <v>1295</v>
      </c>
      <c r="U389" s="41" t="s">
        <v>1591</v>
      </c>
      <c r="V389" s="41"/>
    </row>
    <row r="390" spans="1:20" ht="67.5">
      <c r="A390" s="92">
        <v>390</v>
      </c>
      <c r="B390" s="48" t="s">
        <v>1759</v>
      </c>
      <c r="C390" s="56" t="s">
        <v>1910</v>
      </c>
      <c r="D390" s="40" t="s">
        <v>737</v>
      </c>
      <c r="E390" s="40" t="s">
        <v>1362</v>
      </c>
      <c r="F390" s="49" t="s">
        <v>1360</v>
      </c>
      <c r="G390" s="49" t="s">
        <v>1361</v>
      </c>
      <c r="H390" s="50" t="s">
        <v>2239</v>
      </c>
      <c r="I390" s="51" t="s">
        <v>2240</v>
      </c>
      <c r="J390" s="52"/>
      <c r="K390" s="53"/>
      <c r="L390" s="53"/>
      <c r="M390" s="53"/>
      <c r="N390" s="53"/>
      <c r="O390" s="53" t="s">
        <v>908</v>
      </c>
      <c r="P390" s="53" t="s">
        <v>1310</v>
      </c>
      <c r="Q390" s="53"/>
      <c r="R390" s="53"/>
      <c r="S390" s="53"/>
      <c r="T390" s="48" t="s">
        <v>1295</v>
      </c>
    </row>
    <row r="391" spans="1:20" ht="33.75">
      <c r="A391" s="92">
        <v>391</v>
      </c>
      <c r="B391" s="48" t="s">
        <v>660</v>
      </c>
      <c r="C391" s="56" t="s">
        <v>425</v>
      </c>
      <c r="D391" s="40" t="s">
        <v>737</v>
      </c>
      <c r="E391" s="40" t="s">
        <v>1362</v>
      </c>
      <c r="F391" s="49" t="s">
        <v>1360</v>
      </c>
      <c r="G391" s="49" t="s">
        <v>1361</v>
      </c>
      <c r="H391" s="50" t="s">
        <v>82</v>
      </c>
      <c r="I391" s="51" t="s">
        <v>83</v>
      </c>
      <c r="J391" s="52"/>
      <c r="K391" s="53"/>
      <c r="L391" s="53"/>
      <c r="M391" s="53"/>
      <c r="N391" s="53"/>
      <c r="O391" s="53" t="s">
        <v>908</v>
      </c>
      <c r="P391" s="53" t="s">
        <v>1310</v>
      </c>
      <c r="Q391" s="53"/>
      <c r="R391" s="53"/>
      <c r="S391" s="53"/>
      <c r="T391" s="48" t="s">
        <v>1295</v>
      </c>
    </row>
    <row r="392" spans="1:20" ht="56.25">
      <c r="A392" s="92">
        <v>392</v>
      </c>
      <c r="B392" s="48" t="s">
        <v>1580</v>
      </c>
      <c r="C392" s="56" t="s">
        <v>425</v>
      </c>
      <c r="D392" s="40" t="s">
        <v>737</v>
      </c>
      <c r="E392" s="40" t="s">
        <v>1362</v>
      </c>
      <c r="F392" s="49" t="s">
        <v>1360</v>
      </c>
      <c r="G392" s="49" t="s">
        <v>913</v>
      </c>
      <c r="H392" s="50" t="s">
        <v>1572</v>
      </c>
      <c r="I392" s="51" t="s">
        <v>1573</v>
      </c>
      <c r="J392" s="52"/>
      <c r="K392" s="53"/>
      <c r="L392" s="53"/>
      <c r="M392" s="53"/>
      <c r="N392" s="53"/>
      <c r="O392" s="53" t="s">
        <v>908</v>
      </c>
      <c r="P392" s="53" t="s">
        <v>1310</v>
      </c>
      <c r="Q392" s="53"/>
      <c r="R392" s="53"/>
      <c r="S392" s="53"/>
      <c r="T392" s="48" t="s">
        <v>1295</v>
      </c>
    </row>
    <row r="393" spans="1:20" ht="56.25">
      <c r="A393" s="92">
        <v>393</v>
      </c>
      <c r="B393" s="48" t="s">
        <v>1292</v>
      </c>
      <c r="C393" s="56" t="s">
        <v>425</v>
      </c>
      <c r="D393" s="40" t="s">
        <v>737</v>
      </c>
      <c r="E393" s="40" t="s">
        <v>1362</v>
      </c>
      <c r="F393" s="49" t="s">
        <v>1360</v>
      </c>
      <c r="G393" s="49" t="s">
        <v>1361</v>
      </c>
      <c r="H393" s="50" t="s">
        <v>845</v>
      </c>
      <c r="I393" s="51" t="s">
        <v>846</v>
      </c>
      <c r="J393" s="52"/>
      <c r="K393" s="53"/>
      <c r="L393" s="53"/>
      <c r="M393" s="53"/>
      <c r="N393" s="53"/>
      <c r="O393" s="53" t="s">
        <v>908</v>
      </c>
      <c r="P393" s="53" t="s">
        <v>1310</v>
      </c>
      <c r="Q393" s="53"/>
      <c r="R393" s="53"/>
      <c r="S393" s="53"/>
      <c r="T393" s="48" t="s">
        <v>1295</v>
      </c>
    </row>
    <row r="394" spans="1:20" ht="33.75">
      <c r="A394" s="92">
        <v>394</v>
      </c>
      <c r="B394" s="48" t="s">
        <v>1870</v>
      </c>
      <c r="C394" s="56" t="s">
        <v>425</v>
      </c>
      <c r="D394" s="40" t="s">
        <v>737</v>
      </c>
      <c r="E394" s="40" t="s">
        <v>1362</v>
      </c>
      <c r="F394" s="49" t="s">
        <v>1559</v>
      </c>
      <c r="G394" s="49" t="s">
        <v>1560</v>
      </c>
      <c r="H394" s="50" t="s">
        <v>547</v>
      </c>
      <c r="I394" s="51" t="s">
        <v>408</v>
      </c>
      <c r="J394" s="52"/>
      <c r="K394" s="53"/>
      <c r="L394" s="53"/>
      <c r="M394" s="53"/>
      <c r="N394" s="53"/>
      <c r="O394" s="53" t="s">
        <v>908</v>
      </c>
      <c r="P394" s="53" t="s">
        <v>1310</v>
      </c>
      <c r="Q394" s="53"/>
      <c r="R394" s="53"/>
      <c r="S394" s="53"/>
      <c r="T394" s="48" t="s">
        <v>1295</v>
      </c>
    </row>
    <row r="395" spans="1:20" ht="45">
      <c r="A395" s="92">
        <v>395</v>
      </c>
      <c r="B395" s="48" t="s">
        <v>2054</v>
      </c>
      <c r="C395" s="56" t="s">
        <v>425</v>
      </c>
      <c r="D395" s="40" t="s">
        <v>737</v>
      </c>
      <c r="E395" s="40" t="s">
        <v>1362</v>
      </c>
      <c r="F395" s="49" t="s">
        <v>1360</v>
      </c>
      <c r="G395" s="49" t="s">
        <v>1361</v>
      </c>
      <c r="H395" s="50" t="s">
        <v>1177</v>
      </c>
      <c r="I395" s="51" t="s">
        <v>1178</v>
      </c>
      <c r="J395" s="52"/>
      <c r="K395" s="53"/>
      <c r="L395" s="53"/>
      <c r="M395" s="53"/>
      <c r="N395" s="53"/>
      <c r="O395" s="53" t="s">
        <v>908</v>
      </c>
      <c r="P395" s="53" t="s">
        <v>1310</v>
      </c>
      <c r="Q395" s="53"/>
      <c r="R395" s="53"/>
      <c r="S395" s="53"/>
      <c r="T395" s="48" t="s">
        <v>1295</v>
      </c>
    </row>
    <row r="396" spans="1:22" ht="56.25">
      <c r="A396" s="92">
        <v>396</v>
      </c>
      <c r="B396" s="48" t="s">
        <v>998</v>
      </c>
      <c r="C396" s="56" t="s">
        <v>425</v>
      </c>
      <c r="D396" s="40" t="s">
        <v>737</v>
      </c>
      <c r="E396" s="40" t="s">
        <v>1362</v>
      </c>
      <c r="F396" s="49" t="s">
        <v>1360</v>
      </c>
      <c r="G396" s="49" t="s">
        <v>1361</v>
      </c>
      <c r="H396" s="50" t="s">
        <v>990</v>
      </c>
      <c r="I396" s="51" t="s">
        <v>991</v>
      </c>
      <c r="J396" s="52"/>
      <c r="K396" s="53"/>
      <c r="L396" s="53"/>
      <c r="M396" s="53"/>
      <c r="N396" s="53"/>
      <c r="O396" s="53" t="s">
        <v>908</v>
      </c>
      <c r="P396" s="53" t="s">
        <v>1310</v>
      </c>
      <c r="Q396" s="53"/>
      <c r="R396" s="53"/>
      <c r="S396" s="53"/>
      <c r="T396" s="48" t="s">
        <v>1295</v>
      </c>
      <c r="V396" s="41"/>
    </row>
    <row r="397" spans="1:23" ht="22.5">
      <c r="A397" s="92">
        <v>397</v>
      </c>
      <c r="B397" s="48" t="s">
        <v>2219</v>
      </c>
      <c r="C397" s="56" t="s">
        <v>425</v>
      </c>
      <c r="D397" s="40" t="s">
        <v>737</v>
      </c>
      <c r="E397" s="40" t="s">
        <v>1362</v>
      </c>
      <c r="F397" s="49" t="s">
        <v>912</v>
      </c>
      <c r="G397" s="49" t="s">
        <v>913</v>
      </c>
      <c r="H397" s="50" t="s">
        <v>426</v>
      </c>
      <c r="I397" s="51" t="s">
        <v>427</v>
      </c>
      <c r="J397" s="52"/>
      <c r="K397" s="53"/>
      <c r="L397" s="53"/>
      <c r="M397" s="53"/>
      <c r="N397" s="53"/>
      <c r="O397" s="53" t="s">
        <v>908</v>
      </c>
      <c r="P397" s="53" t="s">
        <v>1310</v>
      </c>
      <c r="Q397" s="53"/>
      <c r="R397" s="53"/>
      <c r="S397" s="53"/>
      <c r="T397" s="48" t="s">
        <v>1295</v>
      </c>
      <c r="W397" s="41" t="s">
        <v>534</v>
      </c>
    </row>
    <row r="398" spans="1:22" ht="22.5">
      <c r="A398" s="92">
        <v>398</v>
      </c>
      <c r="B398" s="48" t="s">
        <v>190</v>
      </c>
      <c r="C398" s="56" t="s">
        <v>1910</v>
      </c>
      <c r="D398" s="40">
        <v>8</v>
      </c>
      <c r="E398" s="40" t="s">
        <v>233</v>
      </c>
      <c r="F398" s="49" t="s">
        <v>466</v>
      </c>
      <c r="G398" s="49" t="s">
        <v>467</v>
      </c>
      <c r="H398" s="50" t="s">
        <v>1105</v>
      </c>
      <c r="I398" s="51" t="s">
        <v>1620</v>
      </c>
      <c r="J398" s="52"/>
      <c r="K398" s="53"/>
      <c r="L398" s="53"/>
      <c r="M398" s="53"/>
      <c r="N398" s="53"/>
      <c r="O398" s="53" t="s">
        <v>908</v>
      </c>
      <c r="P398" s="53" t="s">
        <v>1310</v>
      </c>
      <c r="Q398" s="53"/>
      <c r="R398" s="53"/>
      <c r="S398" s="53"/>
      <c r="T398" s="48" t="s">
        <v>1295</v>
      </c>
      <c r="U398" s="41" t="s">
        <v>1591</v>
      </c>
      <c r="V398" s="41"/>
    </row>
    <row r="399" spans="1:22" ht="22.5">
      <c r="A399" s="92">
        <v>399</v>
      </c>
      <c r="B399" s="48" t="s">
        <v>190</v>
      </c>
      <c r="C399" s="56" t="s">
        <v>1910</v>
      </c>
      <c r="D399" s="40">
        <v>8</v>
      </c>
      <c r="E399" s="40" t="s">
        <v>233</v>
      </c>
      <c r="F399" s="49" t="s">
        <v>466</v>
      </c>
      <c r="G399" s="49" t="s">
        <v>467</v>
      </c>
      <c r="H399" s="50" t="s">
        <v>554</v>
      </c>
      <c r="I399" s="51" t="s">
        <v>1621</v>
      </c>
      <c r="J399" s="52"/>
      <c r="K399" s="53"/>
      <c r="L399" s="53"/>
      <c r="M399" s="53"/>
      <c r="N399" s="53"/>
      <c r="O399" s="53" t="s">
        <v>908</v>
      </c>
      <c r="P399" s="53" t="s">
        <v>1310</v>
      </c>
      <c r="Q399" s="53"/>
      <c r="R399" s="53"/>
      <c r="S399" s="53"/>
      <c r="T399" s="48" t="s">
        <v>1295</v>
      </c>
      <c r="U399" s="41" t="s">
        <v>1591</v>
      </c>
      <c r="V399" s="41"/>
    </row>
    <row r="400" spans="1:22" ht="11.25">
      <c r="A400" s="92">
        <v>400</v>
      </c>
      <c r="B400" s="48" t="s">
        <v>190</v>
      </c>
      <c r="C400" s="56" t="s">
        <v>1910</v>
      </c>
      <c r="D400" s="40">
        <v>8</v>
      </c>
      <c r="E400" s="40" t="s">
        <v>737</v>
      </c>
      <c r="F400" s="49" t="s">
        <v>466</v>
      </c>
      <c r="G400" s="49" t="s">
        <v>467</v>
      </c>
      <c r="H400" s="50" t="s">
        <v>1622</v>
      </c>
      <c r="I400" s="51" t="s">
        <v>469</v>
      </c>
      <c r="J400" s="52"/>
      <c r="K400" s="53"/>
      <c r="L400" s="53"/>
      <c r="M400" s="53"/>
      <c r="N400" s="53"/>
      <c r="O400" s="53" t="s">
        <v>908</v>
      </c>
      <c r="P400" s="53" t="s">
        <v>1310</v>
      </c>
      <c r="Q400" s="53"/>
      <c r="R400" s="53"/>
      <c r="S400" s="53"/>
      <c r="T400" s="48" t="s">
        <v>1295</v>
      </c>
      <c r="U400" s="41" t="s">
        <v>1591</v>
      </c>
      <c r="V400" s="41"/>
    </row>
    <row r="401" spans="1:22" ht="11.25">
      <c r="A401" s="92">
        <v>401</v>
      </c>
      <c r="B401" s="48" t="s">
        <v>190</v>
      </c>
      <c r="C401" s="56" t="s">
        <v>1910</v>
      </c>
      <c r="D401" s="40">
        <v>8</v>
      </c>
      <c r="E401" s="40" t="s">
        <v>737</v>
      </c>
      <c r="F401" s="49" t="s">
        <v>466</v>
      </c>
      <c r="G401" s="49" t="s">
        <v>467</v>
      </c>
      <c r="H401" s="50" t="s">
        <v>497</v>
      </c>
      <c r="I401" s="51" t="s">
        <v>469</v>
      </c>
      <c r="J401" s="52"/>
      <c r="K401" s="53"/>
      <c r="L401" s="53"/>
      <c r="M401" s="53"/>
      <c r="N401" s="53"/>
      <c r="O401" s="53" t="s">
        <v>908</v>
      </c>
      <c r="P401" s="53" t="s">
        <v>1310</v>
      </c>
      <c r="Q401" s="53"/>
      <c r="R401" s="53"/>
      <c r="S401" s="53"/>
      <c r="T401" s="48" t="s">
        <v>1295</v>
      </c>
      <c r="U401" s="41" t="s">
        <v>1591</v>
      </c>
      <c r="V401" s="41"/>
    </row>
    <row r="402" spans="1:22" ht="33.75">
      <c r="A402" s="92">
        <v>402</v>
      </c>
      <c r="B402" s="48" t="s">
        <v>396</v>
      </c>
      <c r="C402" s="56" t="s">
        <v>1910</v>
      </c>
      <c r="D402" s="40" t="s">
        <v>737</v>
      </c>
      <c r="E402" s="40" t="s">
        <v>914</v>
      </c>
      <c r="F402" s="49" t="s">
        <v>912</v>
      </c>
      <c r="G402" s="49" t="s">
        <v>1361</v>
      </c>
      <c r="H402" s="50" t="s">
        <v>1911</v>
      </c>
      <c r="I402" s="51" t="s">
        <v>1912</v>
      </c>
      <c r="J402" s="52"/>
      <c r="K402" s="53"/>
      <c r="L402" s="53"/>
      <c r="M402" s="53"/>
      <c r="N402" s="53"/>
      <c r="O402" s="53" t="s">
        <v>908</v>
      </c>
      <c r="P402" s="53" t="s">
        <v>1310</v>
      </c>
      <c r="Q402" s="53"/>
      <c r="R402" s="53"/>
      <c r="S402" s="53"/>
      <c r="T402" s="48" t="s">
        <v>1295</v>
      </c>
      <c r="U402" s="41" t="s">
        <v>1591</v>
      </c>
      <c r="V402" s="41"/>
    </row>
    <row r="403" spans="1:22" ht="56.25">
      <c r="A403" s="92">
        <v>403</v>
      </c>
      <c r="B403" s="48" t="s">
        <v>1292</v>
      </c>
      <c r="C403" s="56" t="s">
        <v>1910</v>
      </c>
      <c r="D403" s="40" t="s">
        <v>737</v>
      </c>
      <c r="E403" s="40" t="s">
        <v>914</v>
      </c>
      <c r="F403" s="49" t="s">
        <v>1360</v>
      </c>
      <c r="G403" s="49" t="s">
        <v>1361</v>
      </c>
      <c r="H403" s="50" t="s">
        <v>847</v>
      </c>
      <c r="I403" s="51" t="s">
        <v>838</v>
      </c>
      <c r="J403" s="52"/>
      <c r="K403" s="53"/>
      <c r="L403" s="53"/>
      <c r="M403" s="53"/>
      <c r="N403" s="53"/>
      <c r="O403" s="53" t="s">
        <v>908</v>
      </c>
      <c r="P403" s="53" t="s">
        <v>1310</v>
      </c>
      <c r="Q403" s="53"/>
      <c r="R403" s="53"/>
      <c r="S403" s="53"/>
      <c r="T403" s="48" t="s">
        <v>1295</v>
      </c>
      <c r="V403" s="41"/>
    </row>
    <row r="404" spans="1:22" ht="22.5">
      <c r="A404" s="92">
        <v>404</v>
      </c>
      <c r="B404" s="48" t="s">
        <v>1567</v>
      </c>
      <c r="C404" s="108" t="s">
        <v>1910</v>
      </c>
      <c r="D404" s="40" t="s">
        <v>737</v>
      </c>
      <c r="E404" s="40" t="s">
        <v>914</v>
      </c>
      <c r="F404" s="49" t="s">
        <v>912</v>
      </c>
      <c r="G404" s="49" t="s">
        <v>913</v>
      </c>
      <c r="H404" s="50" t="s">
        <v>617</v>
      </c>
      <c r="I404" s="51" t="s">
        <v>618</v>
      </c>
      <c r="J404" s="52" t="s">
        <v>961</v>
      </c>
      <c r="K404" s="53" t="s">
        <v>208</v>
      </c>
      <c r="L404" s="53"/>
      <c r="M404" s="53" t="s">
        <v>204</v>
      </c>
      <c r="N404" s="53"/>
      <c r="O404" s="53" t="s">
        <v>908</v>
      </c>
      <c r="P404" s="53" t="s">
        <v>1310</v>
      </c>
      <c r="Q404" s="53" t="s">
        <v>206</v>
      </c>
      <c r="R404" s="53" t="s">
        <v>1298</v>
      </c>
      <c r="S404" s="53"/>
      <c r="T404" s="48" t="s">
        <v>1295</v>
      </c>
      <c r="U404" s="41" t="s">
        <v>1591</v>
      </c>
      <c r="V404" s="41" t="s">
        <v>1786</v>
      </c>
    </row>
    <row r="405" spans="1:22" ht="22.5">
      <c r="A405" s="92">
        <v>405</v>
      </c>
      <c r="B405" s="48" t="s">
        <v>1567</v>
      </c>
      <c r="C405" s="56" t="s">
        <v>1910</v>
      </c>
      <c r="D405" s="40" t="s">
        <v>737</v>
      </c>
      <c r="E405" s="40" t="s">
        <v>914</v>
      </c>
      <c r="F405" s="49" t="s">
        <v>912</v>
      </c>
      <c r="G405" s="49" t="s">
        <v>913</v>
      </c>
      <c r="H405" s="50" t="s">
        <v>617</v>
      </c>
      <c r="I405" s="51" t="s">
        <v>619</v>
      </c>
      <c r="J405" s="52" t="s">
        <v>961</v>
      </c>
      <c r="K405" s="53" t="s">
        <v>208</v>
      </c>
      <c r="L405" s="53"/>
      <c r="M405" s="53" t="s">
        <v>204</v>
      </c>
      <c r="N405" s="53"/>
      <c r="O405" s="53" t="s">
        <v>908</v>
      </c>
      <c r="P405" s="53" t="s">
        <v>1310</v>
      </c>
      <c r="Q405" s="53" t="s">
        <v>206</v>
      </c>
      <c r="R405" s="53" t="s">
        <v>1298</v>
      </c>
      <c r="S405" s="53"/>
      <c r="T405" s="48" t="s">
        <v>1295</v>
      </c>
      <c r="U405" s="41" t="s">
        <v>1591</v>
      </c>
      <c r="V405" s="41" t="s">
        <v>1786</v>
      </c>
    </row>
    <row r="406" spans="1:22" ht="78.75">
      <c r="A406" s="92">
        <v>406</v>
      </c>
      <c r="B406" s="48" t="s">
        <v>1742</v>
      </c>
      <c r="C406" s="56" t="s">
        <v>1910</v>
      </c>
      <c r="D406" s="40" t="s">
        <v>737</v>
      </c>
      <c r="E406" s="40" t="s">
        <v>985</v>
      </c>
      <c r="F406" s="49" t="s">
        <v>1360</v>
      </c>
      <c r="G406" s="49" t="s">
        <v>1361</v>
      </c>
      <c r="H406" s="50" t="s">
        <v>769</v>
      </c>
      <c r="I406" s="51" t="s">
        <v>770</v>
      </c>
      <c r="J406" s="52"/>
      <c r="K406" s="53"/>
      <c r="L406" s="53"/>
      <c r="M406" s="53"/>
      <c r="N406" s="53"/>
      <c r="O406" s="53" t="s">
        <v>908</v>
      </c>
      <c r="P406" s="53" t="s">
        <v>1310</v>
      </c>
      <c r="Q406" s="53"/>
      <c r="R406" s="53"/>
      <c r="S406" s="53"/>
      <c r="T406" s="48" t="s">
        <v>1295</v>
      </c>
      <c r="V406" s="41"/>
    </row>
    <row r="407" spans="1:22" ht="22.5">
      <c r="A407" s="92">
        <v>407</v>
      </c>
      <c r="B407" s="48" t="s">
        <v>1275</v>
      </c>
      <c r="C407" s="56" t="s">
        <v>1910</v>
      </c>
      <c r="D407" s="40" t="s">
        <v>737</v>
      </c>
      <c r="E407" s="40" t="s">
        <v>1904</v>
      </c>
      <c r="F407" s="49" t="s">
        <v>1360</v>
      </c>
      <c r="G407" s="49" t="s">
        <v>1361</v>
      </c>
      <c r="H407" s="50" t="s">
        <v>1268</v>
      </c>
      <c r="I407" s="51" t="s">
        <v>1269</v>
      </c>
      <c r="J407" s="52"/>
      <c r="K407" s="53"/>
      <c r="L407" s="53"/>
      <c r="M407" s="53"/>
      <c r="N407" s="53"/>
      <c r="O407" s="53" t="s">
        <v>908</v>
      </c>
      <c r="P407" s="53" t="s">
        <v>1310</v>
      </c>
      <c r="Q407" s="53"/>
      <c r="R407" s="53"/>
      <c r="S407" s="53"/>
      <c r="T407" s="48" t="s">
        <v>1295</v>
      </c>
      <c r="V407" s="41"/>
    </row>
    <row r="408" spans="1:22" ht="22.5">
      <c r="A408" s="92">
        <v>408</v>
      </c>
      <c r="B408" s="48" t="s">
        <v>1275</v>
      </c>
      <c r="C408" s="56" t="s">
        <v>1910</v>
      </c>
      <c r="D408" s="40" t="s">
        <v>737</v>
      </c>
      <c r="E408" s="40" t="s">
        <v>1904</v>
      </c>
      <c r="F408" s="49" t="s">
        <v>1360</v>
      </c>
      <c r="G408" s="49" t="s">
        <v>1361</v>
      </c>
      <c r="H408" s="50" t="s">
        <v>1268</v>
      </c>
      <c r="I408" s="51" t="s">
        <v>1269</v>
      </c>
      <c r="J408" s="52"/>
      <c r="K408" s="53"/>
      <c r="L408" s="53"/>
      <c r="M408" s="53"/>
      <c r="N408" s="53"/>
      <c r="O408" s="53" t="s">
        <v>908</v>
      </c>
      <c r="P408" s="53" t="s">
        <v>1310</v>
      </c>
      <c r="Q408" s="53"/>
      <c r="R408" s="53"/>
      <c r="S408" s="53"/>
      <c r="T408" s="48" t="s">
        <v>1295</v>
      </c>
      <c r="V408" s="41"/>
    </row>
    <row r="409" spans="1:22" ht="56.25">
      <c r="A409" s="92">
        <v>409</v>
      </c>
      <c r="B409" s="48" t="s">
        <v>1580</v>
      </c>
      <c r="C409" s="56" t="s">
        <v>1910</v>
      </c>
      <c r="D409" s="40" t="s">
        <v>737</v>
      </c>
      <c r="E409" s="40" t="s">
        <v>1907</v>
      </c>
      <c r="F409" s="49" t="s">
        <v>1360</v>
      </c>
      <c r="G409" s="49" t="s">
        <v>913</v>
      </c>
      <c r="H409" s="50" t="s">
        <v>1574</v>
      </c>
      <c r="I409" s="51" t="s">
        <v>1575</v>
      </c>
      <c r="J409" s="52"/>
      <c r="K409" s="53"/>
      <c r="L409" s="53"/>
      <c r="M409" s="53"/>
      <c r="N409" s="53"/>
      <c r="O409" s="53" t="s">
        <v>908</v>
      </c>
      <c r="P409" s="53" t="s">
        <v>1310</v>
      </c>
      <c r="Q409" s="53"/>
      <c r="R409" s="53"/>
      <c r="S409" s="53"/>
      <c r="T409" s="48" t="s">
        <v>1295</v>
      </c>
      <c r="V409" s="41"/>
    </row>
    <row r="410" spans="1:22" ht="33.75">
      <c r="A410" s="92">
        <v>410</v>
      </c>
      <c r="B410" s="48" t="s">
        <v>2219</v>
      </c>
      <c r="C410" s="56" t="s">
        <v>428</v>
      </c>
      <c r="D410" s="40" t="s">
        <v>737</v>
      </c>
      <c r="E410" s="40" t="s">
        <v>1907</v>
      </c>
      <c r="F410" s="49" t="s">
        <v>912</v>
      </c>
      <c r="G410" s="49" t="s">
        <v>913</v>
      </c>
      <c r="H410" s="50" t="s">
        <v>426</v>
      </c>
      <c r="I410" s="51" t="s">
        <v>429</v>
      </c>
      <c r="J410" s="52"/>
      <c r="K410" s="53"/>
      <c r="L410" s="53"/>
      <c r="M410" s="53"/>
      <c r="N410" s="53"/>
      <c r="O410" s="53" t="s">
        <v>908</v>
      </c>
      <c r="P410" s="53" t="s">
        <v>1310</v>
      </c>
      <c r="Q410" s="53"/>
      <c r="R410" s="53"/>
      <c r="S410" s="53"/>
      <c r="T410" s="48" t="s">
        <v>1295</v>
      </c>
      <c r="U410" s="41" t="s">
        <v>1591</v>
      </c>
      <c r="V410" s="41"/>
    </row>
    <row r="411" spans="1:22" ht="67.5">
      <c r="A411" s="92">
        <v>411</v>
      </c>
      <c r="B411" s="48" t="s">
        <v>2104</v>
      </c>
      <c r="C411" s="56" t="s">
        <v>1910</v>
      </c>
      <c r="D411" s="40" t="s">
        <v>737</v>
      </c>
      <c r="E411" s="40" t="s">
        <v>976</v>
      </c>
      <c r="F411" s="49" t="s">
        <v>1360</v>
      </c>
      <c r="G411" s="49" t="s">
        <v>1361</v>
      </c>
      <c r="H411" s="50" t="s">
        <v>2092</v>
      </c>
      <c r="I411" s="51" t="s">
        <v>2093</v>
      </c>
      <c r="J411" s="52"/>
      <c r="K411" s="53"/>
      <c r="L411" s="53"/>
      <c r="M411" s="53"/>
      <c r="N411" s="53"/>
      <c r="O411" s="53" t="s">
        <v>908</v>
      </c>
      <c r="P411" s="53" t="s">
        <v>1310</v>
      </c>
      <c r="Q411" s="53"/>
      <c r="R411" s="53"/>
      <c r="S411" s="53"/>
      <c r="T411" s="48" t="s">
        <v>1295</v>
      </c>
      <c r="V411" s="41"/>
    </row>
    <row r="412" spans="1:22" ht="33.75">
      <c r="A412" s="92">
        <v>412</v>
      </c>
      <c r="B412" s="48" t="s">
        <v>76</v>
      </c>
      <c r="C412" s="56" t="s">
        <v>1910</v>
      </c>
      <c r="D412" s="40" t="s">
        <v>737</v>
      </c>
      <c r="E412" s="40" t="s">
        <v>976</v>
      </c>
      <c r="F412" s="49" t="s">
        <v>1360</v>
      </c>
      <c r="G412" s="49" t="s">
        <v>1361</v>
      </c>
      <c r="H412" s="50" t="s">
        <v>1459</v>
      </c>
      <c r="I412" s="51" t="s">
        <v>1460</v>
      </c>
      <c r="J412" s="52"/>
      <c r="K412" s="53"/>
      <c r="L412" s="53"/>
      <c r="M412" s="53"/>
      <c r="N412" s="53"/>
      <c r="O412" s="53" t="s">
        <v>908</v>
      </c>
      <c r="P412" s="53" t="s">
        <v>1310</v>
      </c>
      <c r="Q412" s="53"/>
      <c r="R412" s="53"/>
      <c r="S412" s="53"/>
      <c r="T412" s="48" t="s">
        <v>1295</v>
      </c>
      <c r="V412" s="41"/>
    </row>
    <row r="413" spans="1:22" ht="22.5">
      <c r="A413" s="92">
        <v>413</v>
      </c>
      <c r="B413" s="48" t="s">
        <v>2219</v>
      </c>
      <c r="C413" s="56" t="s">
        <v>428</v>
      </c>
      <c r="D413" s="40" t="s">
        <v>737</v>
      </c>
      <c r="E413" s="40" t="s">
        <v>976</v>
      </c>
      <c r="F413" s="49" t="s">
        <v>1360</v>
      </c>
      <c r="G413" s="49" t="s">
        <v>913</v>
      </c>
      <c r="H413" s="50" t="s">
        <v>426</v>
      </c>
      <c r="I413" s="51" t="s">
        <v>430</v>
      </c>
      <c r="J413" s="52"/>
      <c r="K413" s="53"/>
      <c r="L413" s="53"/>
      <c r="M413" s="53"/>
      <c r="N413" s="53"/>
      <c r="O413" s="53" t="s">
        <v>908</v>
      </c>
      <c r="P413" s="53" t="s">
        <v>1310</v>
      </c>
      <c r="Q413" s="53"/>
      <c r="R413" s="53"/>
      <c r="S413" s="53"/>
      <c r="T413" s="48" t="s">
        <v>1295</v>
      </c>
      <c r="V413" s="41"/>
    </row>
    <row r="414" spans="1:21" ht="11.25">
      <c r="A414" s="92">
        <v>414</v>
      </c>
      <c r="B414" s="48" t="s">
        <v>21</v>
      </c>
      <c r="C414" s="56" t="s">
        <v>1910</v>
      </c>
      <c r="D414" s="40" t="s">
        <v>737</v>
      </c>
      <c r="E414" s="40" t="s">
        <v>1920</v>
      </c>
      <c r="F414" s="49" t="s">
        <v>912</v>
      </c>
      <c r="G414" s="49" t="s">
        <v>913</v>
      </c>
      <c r="H414" s="50" t="s">
        <v>2201</v>
      </c>
      <c r="I414" s="51" t="s">
        <v>2202</v>
      </c>
      <c r="J414" s="52"/>
      <c r="K414" s="53"/>
      <c r="L414" s="53"/>
      <c r="M414" s="53"/>
      <c r="N414" s="53"/>
      <c r="O414" s="53" t="s">
        <v>908</v>
      </c>
      <c r="P414" s="53" t="s">
        <v>1310</v>
      </c>
      <c r="Q414" s="53"/>
      <c r="R414" s="53"/>
      <c r="S414" s="53"/>
      <c r="T414" s="48" t="s">
        <v>1295</v>
      </c>
      <c r="U414" s="41" t="s">
        <v>1591</v>
      </c>
    </row>
    <row r="415" spans="1:22" ht="67.5">
      <c r="A415" s="92">
        <v>415</v>
      </c>
      <c r="B415" s="48" t="s">
        <v>1971</v>
      </c>
      <c r="C415" s="56" t="s">
        <v>428</v>
      </c>
      <c r="D415" s="40" t="s">
        <v>737</v>
      </c>
      <c r="E415" s="40" t="s">
        <v>1920</v>
      </c>
      <c r="F415" s="49" t="s">
        <v>1360</v>
      </c>
      <c r="G415" s="49" t="s">
        <v>1361</v>
      </c>
      <c r="H415" s="50" t="s">
        <v>1067</v>
      </c>
      <c r="I415" s="51" t="s">
        <v>1068</v>
      </c>
      <c r="J415" s="52"/>
      <c r="K415" s="53"/>
      <c r="L415" s="53"/>
      <c r="M415" s="53"/>
      <c r="N415" s="53"/>
      <c r="O415" s="53" t="s">
        <v>908</v>
      </c>
      <c r="P415" s="53" t="s">
        <v>1310</v>
      </c>
      <c r="Q415" s="53"/>
      <c r="R415" s="53"/>
      <c r="S415" s="53"/>
      <c r="T415" s="48" t="s">
        <v>1295</v>
      </c>
      <c r="V415" s="41"/>
    </row>
    <row r="416" spans="1:22" ht="33.75">
      <c r="A416" s="92">
        <v>416</v>
      </c>
      <c r="B416" s="48" t="s">
        <v>1971</v>
      </c>
      <c r="C416" s="56" t="s">
        <v>428</v>
      </c>
      <c r="D416" s="40" t="s">
        <v>737</v>
      </c>
      <c r="E416" s="40" t="s">
        <v>1920</v>
      </c>
      <c r="F416" s="49" t="s">
        <v>1360</v>
      </c>
      <c r="G416" s="49" t="s">
        <v>1361</v>
      </c>
      <c r="H416" s="50" t="s">
        <v>1860</v>
      </c>
      <c r="I416" s="51" t="s">
        <v>1861</v>
      </c>
      <c r="J416" s="52"/>
      <c r="K416" s="53"/>
      <c r="L416" s="53"/>
      <c r="M416" s="53"/>
      <c r="N416" s="53"/>
      <c r="O416" s="53" t="s">
        <v>908</v>
      </c>
      <c r="P416" s="53" t="s">
        <v>1310</v>
      </c>
      <c r="Q416" s="53"/>
      <c r="R416" s="53"/>
      <c r="S416" s="53"/>
      <c r="T416" s="48" t="s">
        <v>1295</v>
      </c>
      <c r="V416" s="41"/>
    </row>
    <row r="417" spans="1:23" ht="33.75">
      <c r="A417" s="92">
        <v>417</v>
      </c>
      <c r="B417" s="48" t="s">
        <v>718</v>
      </c>
      <c r="C417" s="56" t="s">
        <v>1910</v>
      </c>
      <c r="D417" s="40" t="s">
        <v>737</v>
      </c>
      <c r="E417" s="40" t="s">
        <v>1920</v>
      </c>
      <c r="F417" s="49" t="s">
        <v>912</v>
      </c>
      <c r="G417" s="49" t="s">
        <v>913</v>
      </c>
      <c r="H417" s="50" t="s">
        <v>712</v>
      </c>
      <c r="I417" s="51" t="s">
        <v>713</v>
      </c>
      <c r="J417" s="52"/>
      <c r="K417" s="53"/>
      <c r="L417" s="53"/>
      <c r="M417" s="53"/>
      <c r="N417" s="53"/>
      <c r="O417" s="53" t="s">
        <v>908</v>
      </c>
      <c r="P417" s="53" t="s">
        <v>1310</v>
      </c>
      <c r="Q417" s="53"/>
      <c r="R417" s="53"/>
      <c r="S417" s="53"/>
      <c r="T417" s="48" t="s">
        <v>1295</v>
      </c>
      <c r="W417" s="41" t="s">
        <v>537</v>
      </c>
    </row>
    <row r="418" spans="1:22" ht="45">
      <c r="A418" s="92">
        <v>418</v>
      </c>
      <c r="B418" s="48" t="s">
        <v>718</v>
      </c>
      <c r="C418" s="56" t="s">
        <v>1910</v>
      </c>
      <c r="D418" s="40" t="s">
        <v>737</v>
      </c>
      <c r="E418" s="40" t="s">
        <v>1920</v>
      </c>
      <c r="F418" s="49" t="s">
        <v>1360</v>
      </c>
      <c r="G418" s="49" t="s">
        <v>1361</v>
      </c>
      <c r="H418" s="50" t="s">
        <v>714</v>
      </c>
      <c r="I418" s="51" t="s">
        <v>715</v>
      </c>
      <c r="J418" s="52"/>
      <c r="K418" s="53"/>
      <c r="L418" s="53"/>
      <c r="M418" s="53"/>
      <c r="N418" s="53"/>
      <c r="O418" s="53" t="s">
        <v>908</v>
      </c>
      <c r="P418" s="53" t="s">
        <v>1310</v>
      </c>
      <c r="Q418" s="53"/>
      <c r="R418" s="53"/>
      <c r="S418" s="53"/>
      <c r="T418" s="48" t="s">
        <v>1295</v>
      </c>
      <c r="V418" s="41"/>
    </row>
    <row r="419" spans="1:22" ht="67.5">
      <c r="A419" s="92">
        <v>419</v>
      </c>
      <c r="B419" s="48" t="s">
        <v>1729</v>
      </c>
      <c r="C419" s="108" t="s">
        <v>428</v>
      </c>
      <c r="D419" s="40" t="s">
        <v>737</v>
      </c>
      <c r="E419" s="40" t="s">
        <v>1920</v>
      </c>
      <c r="F419" s="49" t="s">
        <v>1360</v>
      </c>
      <c r="G419" s="49" t="s">
        <v>1361</v>
      </c>
      <c r="H419" s="50" t="s">
        <v>1067</v>
      </c>
      <c r="I419" s="51" t="s">
        <v>1182</v>
      </c>
      <c r="J419" s="52"/>
      <c r="K419" s="53"/>
      <c r="L419" s="53"/>
      <c r="M419" s="53"/>
      <c r="N419" s="53"/>
      <c r="O419" s="53" t="s">
        <v>908</v>
      </c>
      <c r="P419" s="53" t="s">
        <v>1310</v>
      </c>
      <c r="Q419" s="53"/>
      <c r="R419" s="53"/>
      <c r="S419" s="53"/>
      <c r="T419" s="48" t="s">
        <v>1295</v>
      </c>
      <c r="V419" s="41"/>
    </row>
    <row r="420" spans="1:22" ht="67.5">
      <c r="A420" s="92">
        <v>420</v>
      </c>
      <c r="B420" s="48" t="s">
        <v>1729</v>
      </c>
      <c r="C420" s="108" t="s">
        <v>428</v>
      </c>
      <c r="D420" s="40" t="s">
        <v>737</v>
      </c>
      <c r="E420" s="40" t="s">
        <v>1920</v>
      </c>
      <c r="F420" s="49" t="s">
        <v>1360</v>
      </c>
      <c r="G420" s="49" t="s">
        <v>1361</v>
      </c>
      <c r="H420" s="50" t="s">
        <v>1183</v>
      </c>
      <c r="I420" s="51" t="s">
        <v>1184</v>
      </c>
      <c r="J420" s="52"/>
      <c r="K420" s="53"/>
      <c r="L420" s="53"/>
      <c r="M420" s="53"/>
      <c r="N420" s="53"/>
      <c r="O420" s="53" t="s">
        <v>908</v>
      </c>
      <c r="P420" s="53" t="s">
        <v>1310</v>
      </c>
      <c r="Q420" s="53"/>
      <c r="R420" s="53"/>
      <c r="S420" s="53"/>
      <c r="T420" s="48" t="s">
        <v>1295</v>
      </c>
      <c r="V420" s="41"/>
    </row>
    <row r="421" spans="1:22" ht="22.5">
      <c r="A421" s="92">
        <v>421</v>
      </c>
      <c r="B421" s="48" t="s">
        <v>1066</v>
      </c>
      <c r="C421" s="56" t="s">
        <v>1910</v>
      </c>
      <c r="D421" s="40" t="s">
        <v>737</v>
      </c>
      <c r="E421" s="40" t="s">
        <v>1920</v>
      </c>
      <c r="F421" s="49" t="s">
        <v>1360</v>
      </c>
      <c r="G421" s="49" t="s">
        <v>1361</v>
      </c>
      <c r="H421" s="50" t="s">
        <v>1055</v>
      </c>
      <c r="I421" s="51" t="s">
        <v>1056</v>
      </c>
      <c r="J421" s="52"/>
      <c r="K421" s="53"/>
      <c r="L421" s="53"/>
      <c r="M421" s="53"/>
      <c r="N421" s="53"/>
      <c r="O421" s="53" t="s">
        <v>908</v>
      </c>
      <c r="P421" s="53" t="s">
        <v>1310</v>
      </c>
      <c r="Q421" s="53"/>
      <c r="R421" s="53"/>
      <c r="S421" s="53"/>
      <c r="T421" s="48" t="s">
        <v>1295</v>
      </c>
      <c r="V421" s="41"/>
    </row>
    <row r="422" spans="1:22" ht="22.5">
      <c r="A422" s="92">
        <v>422</v>
      </c>
      <c r="B422" s="48" t="s">
        <v>685</v>
      </c>
      <c r="C422" s="56" t="s">
        <v>1910</v>
      </c>
      <c r="D422" s="40" t="s">
        <v>737</v>
      </c>
      <c r="E422" s="40" t="s">
        <v>1920</v>
      </c>
      <c r="F422" s="49" t="s">
        <v>1360</v>
      </c>
      <c r="G422" s="49" t="s">
        <v>1361</v>
      </c>
      <c r="H422" s="50" t="s">
        <v>664</v>
      </c>
      <c r="I422" s="51" t="s">
        <v>665</v>
      </c>
      <c r="J422" s="52"/>
      <c r="K422" s="53"/>
      <c r="L422" s="53"/>
      <c r="M422" s="53"/>
      <c r="N422" s="53"/>
      <c r="O422" s="53" t="s">
        <v>908</v>
      </c>
      <c r="P422" s="53" t="s">
        <v>1310</v>
      </c>
      <c r="Q422" s="53"/>
      <c r="R422" s="53"/>
      <c r="S422" s="53"/>
      <c r="T422" s="48" t="s">
        <v>1295</v>
      </c>
      <c r="V422" s="41"/>
    </row>
    <row r="423" spans="1:22" ht="22.5">
      <c r="A423" s="92">
        <v>423</v>
      </c>
      <c r="B423" s="48" t="s">
        <v>190</v>
      </c>
      <c r="C423" s="56" t="s">
        <v>1910</v>
      </c>
      <c r="D423" s="40">
        <v>8</v>
      </c>
      <c r="E423" s="40" t="s">
        <v>1920</v>
      </c>
      <c r="F423" s="49" t="s">
        <v>466</v>
      </c>
      <c r="G423" s="49" t="s">
        <v>1560</v>
      </c>
      <c r="H423" s="50" t="s">
        <v>460</v>
      </c>
      <c r="I423" s="51" t="s">
        <v>461</v>
      </c>
      <c r="J423" s="52"/>
      <c r="K423" s="53"/>
      <c r="L423" s="53"/>
      <c r="M423" s="53"/>
      <c r="N423" s="53"/>
      <c r="O423" s="53" t="s">
        <v>908</v>
      </c>
      <c r="P423" s="53" t="s">
        <v>1310</v>
      </c>
      <c r="Q423" s="53"/>
      <c r="R423" s="53"/>
      <c r="S423" s="53"/>
      <c r="T423" s="48" t="s">
        <v>1295</v>
      </c>
      <c r="U423" s="41" t="s">
        <v>1591</v>
      </c>
      <c r="V423" s="41"/>
    </row>
    <row r="424" spans="1:22" ht="22.5">
      <c r="A424" s="92">
        <v>424</v>
      </c>
      <c r="B424" s="48" t="s">
        <v>190</v>
      </c>
      <c r="C424" s="56" t="s">
        <v>1910</v>
      </c>
      <c r="D424" s="40">
        <v>8</v>
      </c>
      <c r="E424" s="40" t="s">
        <v>1920</v>
      </c>
      <c r="F424" s="49" t="s">
        <v>466</v>
      </c>
      <c r="G424" s="49" t="s">
        <v>1560</v>
      </c>
      <c r="H424" s="50" t="s">
        <v>1623</v>
      </c>
      <c r="I424" s="51" t="s">
        <v>1624</v>
      </c>
      <c r="J424" s="52"/>
      <c r="K424" s="53"/>
      <c r="L424" s="53"/>
      <c r="M424" s="53"/>
      <c r="N424" s="53"/>
      <c r="O424" s="53" t="s">
        <v>908</v>
      </c>
      <c r="P424" s="53" t="s">
        <v>1310</v>
      </c>
      <c r="Q424" s="53"/>
      <c r="R424" s="53"/>
      <c r="S424" s="53"/>
      <c r="T424" s="48" t="s">
        <v>1295</v>
      </c>
      <c r="U424" s="41" t="s">
        <v>1591</v>
      </c>
      <c r="V424" s="41"/>
    </row>
    <row r="425" spans="1:22" ht="33.75">
      <c r="A425" s="92">
        <v>425</v>
      </c>
      <c r="B425" s="48" t="s">
        <v>1580</v>
      </c>
      <c r="C425" s="56" t="s">
        <v>1910</v>
      </c>
      <c r="D425" s="40" t="s">
        <v>737</v>
      </c>
      <c r="E425" s="40" t="s">
        <v>1920</v>
      </c>
      <c r="F425" s="49" t="s">
        <v>1360</v>
      </c>
      <c r="G425" s="49" t="s">
        <v>913</v>
      </c>
      <c r="H425" s="50" t="s">
        <v>1576</v>
      </c>
      <c r="I425" s="51" t="s">
        <v>1577</v>
      </c>
      <c r="J425" s="52"/>
      <c r="K425" s="53"/>
      <c r="L425" s="53"/>
      <c r="M425" s="53"/>
      <c r="N425" s="53"/>
      <c r="O425" s="53" t="s">
        <v>908</v>
      </c>
      <c r="P425" s="53" t="s">
        <v>1310</v>
      </c>
      <c r="Q425" s="53"/>
      <c r="R425" s="53"/>
      <c r="S425" s="53"/>
      <c r="T425" s="48" t="s">
        <v>1295</v>
      </c>
      <c r="V425" s="41"/>
    </row>
    <row r="426" spans="1:23" ht="45">
      <c r="A426" s="92">
        <v>426</v>
      </c>
      <c r="B426" s="48" t="s">
        <v>1742</v>
      </c>
      <c r="C426" s="56" t="s">
        <v>1910</v>
      </c>
      <c r="D426" s="40" t="s">
        <v>737</v>
      </c>
      <c r="E426" s="40" t="s">
        <v>1920</v>
      </c>
      <c r="F426" s="49" t="s">
        <v>912</v>
      </c>
      <c r="G426" s="49" t="s">
        <v>1361</v>
      </c>
      <c r="H426" s="50" t="s">
        <v>771</v>
      </c>
      <c r="I426" s="51" t="s">
        <v>772</v>
      </c>
      <c r="J426" s="52"/>
      <c r="K426" s="53"/>
      <c r="L426" s="53"/>
      <c r="M426" s="53"/>
      <c r="N426" s="53"/>
      <c r="O426" s="53" t="s">
        <v>908</v>
      </c>
      <c r="P426" s="53" t="s">
        <v>1310</v>
      </c>
      <c r="Q426" s="53"/>
      <c r="R426" s="53"/>
      <c r="S426" s="53"/>
      <c r="T426" s="48" t="s">
        <v>1295</v>
      </c>
      <c r="V426" s="41"/>
      <c r="W426" s="41" t="s">
        <v>537</v>
      </c>
    </row>
    <row r="427" spans="1:22" ht="67.5">
      <c r="A427" s="92">
        <v>427</v>
      </c>
      <c r="B427" s="48" t="s">
        <v>2054</v>
      </c>
      <c r="C427" s="56" t="s">
        <v>428</v>
      </c>
      <c r="D427" s="40" t="s">
        <v>737</v>
      </c>
      <c r="E427" s="40" t="s">
        <v>1920</v>
      </c>
      <c r="F427" s="49" t="s">
        <v>1360</v>
      </c>
      <c r="G427" s="49" t="s">
        <v>1361</v>
      </c>
      <c r="H427" s="50" t="s">
        <v>1067</v>
      </c>
      <c r="I427" s="51" t="s">
        <v>1182</v>
      </c>
      <c r="J427" s="52"/>
      <c r="K427" s="53"/>
      <c r="L427" s="53"/>
      <c r="M427" s="53"/>
      <c r="N427" s="53"/>
      <c r="O427" s="53" t="s">
        <v>908</v>
      </c>
      <c r="P427" s="53" t="s">
        <v>1310</v>
      </c>
      <c r="Q427" s="53"/>
      <c r="R427" s="53"/>
      <c r="S427" s="53"/>
      <c r="T427" s="48" t="s">
        <v>1295</v>
      </c>
      <c r="V427" s="41"/>
    </row>
    <row r="428" spans="1:22" ht="67.5">
      <c r="A428" s="92">
        <v>428</v>
      </c>
      <c r="B428" s="48" t="s">
        <v>2054</v>
      </c>
      <c r="C428" s="56" t="s">
        <v>428</v>
      </c>
      <c r="D428" s="40" t="s">
        <v>737</v>
      </c>
      <c r="E428" s="40" t="s">
        <v>1920</v>
      </c>
      <c r="F428" s="49" t="s">
        <v>1360</v>
      </c>
      <c r="G428" s="49" t="s">
        <v>1361</v>
      </c>
      <c r="H428" s="50" t="s">
        <v>1183</v>
      </c>
      <c r="I428" s="51" t="s">
        <v>1184</v>
      </c>
      <c r="J428" s="52"/>
      <c r="K428" s="53"/>
      <c r="L428" s="53"/>
      <c r="M428" s="53"/>
      <c r="N428" s="53"/>
      <c r="O428" s="53" t="s">
        <v>908</v>
      </c>
      <c r="P428" s="53" t="s">
        <v>1310</v>
      </c>
      <c r="Q428" s="53"/>
      <c r="R428" s="53"/>
      <c r="S428" s="53"/>
      <c r="T428" s="48" t="s">
        <v>1295</v>
      </c>
      <c r="V428" s="41"/>
    </row>
    <row r="429" spans="1:20" ht="22.5">
      <c r="A429" s="92">
        <v>429</v>
      </c>
      <c r="B429" s="48" t="s">
        <v>2182</v>
      </c>
      <c r="C429" s="56" t="s">
        <v>1910</v>
      </c>
      <c r="D429" s="40" t="s">
        <v>737</v>
      </c>
      <c r="E429" s="40" t="s">
        <v>1920</v>
      </c>
      <c r="F429" s="49" t="s">
        <v>1360</v>
      </c>
      <c r="G429" s="49" t="s">
        <v>1361</v>
      </c>
      <c r="H429" s="50" t="s">
        <v>1055</v>
      </c>
      <c r="I429" s="51" t="s">
        <v>1056</v>
      </c>
      <c r="J429" s="52"/>
      <c r="K429" s="53"/>
      <c r="L429" s="53"/>
      <c r="M429" s="53"/>
      <c r="N429" s="53"/>
      <c r="O429" s="53" t="s">
        <v>908</v>
      </c>
      <c r="P429" s="53" t="s">
        <v>1310</v>
      </c>
      <c r="Q429" s="53"/>
      <c r="R429" s="53"/>
      <c r="S429" s="53"/>
      <c r="T429" s="48" t="s">
        <v>1295</v>
      </c>
    </row>
    <row r="430" spans="1:22" ht="45">
      <c r="A430" s="92">
        <v>430</v>
      </c>
      <c r="B430" s="48" t="s">
        <v>1729</v>
      </c>
      <c r="C430" s="108" t="s">
        <v>428</v>
      </c>
      <c r="D430" s="40" t="s">
        <v>737</v>
      </c>
      <c r="E430" s="40" t="s">
        <v>1179</v>
      </c>
      <c r="F430" s="49" t="s">
        <v>1360</v>
      </c>
      <c r="G430" s="49" t="s">
        <v>1361</v>
      </c>
      <c r="H430" s="50" t="s">
        <v>1180</v>
      </c>
      <c r="I430" s="51" t="s">
        <v>1181</v>
      </c>
      <c r="J430" s="52"/>
      <c r="K430" s="53"/>
      <c r="L430" s="53"/>
      <c r="M430" s="53"/>
      <c r="N430" s="53"/>
      <c r="O430" s="53" t="s">
        <v>908</v>
      </c>
      <c r="P430" s="53" t="s">
        <v>1310</v>
      </c>
      <c r="Q430" s="53"/>
      <c r="R430" s="53"/>
      <c r="S430" s="53"/>
      <c r="T430" s="48" t="s">
        <v>1295</v>
      </c>
      <c r="V430" s="41"/>
    </row>
    <row r="431" spans="1:22" ht="45">
      <c r="A431" s="92">
        <v>431</v>
      </c>
      <c r="B431" s="48" t="s">
        <v>2054</v>
      </c>
      <c r="C431" s="56" t="s">
        <v>428</v>
      </c>
      <c r="D431" s="40" t="s">
        <v>737</v>
      </c>
      <c r="E431" s="40" t="s">
        <v>1179</v>
      </c>
      <c r="F431" s="49" t="s">
        <v>1360</v>
      </c>
      <c r="G431" s="49" t="s">
        <v>1361</v>
      </c>
      <c r="H431" s="50" t="s">
        <v>1180</v>
      </c>
      <c r="I431" s="51" t="s">
        <v>1181</v>
      </c>
      <c r="J431" s="52"/>
      <c r="K431" s="53"/>
      <c r="L431" s="53"/>
      <c r="M431" s="53"/>
      <c r="N431" s="53"/>
      <c r="O431" s="53" t="s">
        <v>908</v>
      </c>
      <c r="P431" s="53" t="s">
        <v>1310</v>
      </c>
      <c r="Q431" s="53"/>
      <c r="R431" s="53"/>
      <c r="S431" s="53"/>
      <c r="T431" s="48" t="s">
        <v>1295</v>
      </c>
      <c r="V431" s="41"/>
    </row>
    <row r="432" spans="1:23" ht="101.25">
      <c r="A432" s="92">
        <v>432</v>
      </c>
      <c r="B432" s="48" t="s">
        <v>1386</v>
      </c>
      <c r="C432" s="56" t="s">
        <v>1910</v>
      </c>
      <c r="D432" s="40" t="s">
        <v>737</v>
      </c>
      <c r="E432" s="40" t="s">
        <v>1998</v>
      </c>
      <c r="F432" s="49" t="s">
        <v>912</v>
      </c>
      <c r="G432" s="49" t="s">
        <v>913</v>
      </c>
      <c r="H432" s="50" t="s">
        <v>1999</v>
      </c>
      <c r="I432" s="51" t="s">
        <v>2000</v>
      </c>
      <c r="J432" s="52"/>
      <c r="K432" s="53"/>
      <c r="L432" s="53"/>
      <c r="M432" s="53"/>
      <c r="N432" s="53"/>
      <c r="O432" s="53" t="s">
        <v>908</v>
      </c>
      <c r="P432" s="53" t="s">
        <v>1310</v>
      </c>
      <c r="Q432" s="53"/>
      <c r="R432" s="53"/>
      <c r="S432" s="53"/>
      <c r="T432" s="48" t="s">
        <v>1295</v>
      </c>
      <c r="V432" s="41"/>
      <c r="W432" s="41" t="s">
        <v>537</v>
      </c>
    </row>
    <row r="433" spans="1:22" ht="22.5">
      <c r="A433" s="92">
        <v>433</v>
      </c>
      <c r="B433" s="48" t="s">
        <v>190</v>
      </c>
      <c r="C433" s="56" t="s">
        <v>1426</v>
      </c>
      <c r="D433" s="40">
        <v>9</v>
      </c>
      <c r="E433" s="40" t="s">
        <v>233</v>
      </c>
      <c r="F433" s="49" t="s">
        <v>466</v>
      </c>
      <c r="G433" s="49" t="s">
        <v>467</v>
      </c>
      <c r="H433" s="50" t="s">
        <v>1625</v>
      </c>
      <c r="I433" s="51" t="s">
        <v>1626</v>
      </c>
      <c r="J433" s="52"/>
      <c r="K433" s="53"/>
      <c r="L433" s="53"/>
      <c r="M433" s="53"/>
      <c r="N433" s="53"/>
      <c r="O433" s="53" t="s">
        <v>1292</v>
      </c>
      <c r="P433" s="53" t="s">
        <v>1312</v>
      </c>
      <c r="Q433" s="53"/>
      <c r="R433" s="53"/>
      <c r="S433" s="53"/>
      <c r="T433" s="48" t="s">
        <v>1295</v>
      </c>
      <c r="U433" s="41" t="s">
        <v>1591</v>
      </c>
      <c r="V433" s="41"/>
    </row>
    <row r="434" spans="1:22" ht="22.5">
      <c r="A434" s="92">
        <v>434</v>
      </c>
      <c r="B434" s="48" t="s">
        <v>190</v>
      </c>
      <c r="C434" s="56" t="s">
        <v>1426</v>
      </c>
      <c r="D434" s="40">
        <v>9</v>
      </c>
      <c r="E434" s="40" t="s">
        <v>233</v>
      </c>
      <c r="F434" s="49" t="s">
        <v>466</v>
      </c>
      <c r="G434" s="49" t="s">
        <v>467</v>
      </c>
      <c r="H434" s="50" t="s">
        <v>1627</v>
      </c>
      <c r="I434" s="51" t="s">
        <v>1628</v>
      </c>
      <c r="J434" s="52"/>
      <c r="K434" s="53"/>
      <c r="L434" s="53"/>
      <c r="M434" s="53"/>
      <c r="N434" s="53"/>
      <c r="O434" s="53" t="s">
        <v>1292</v>
      </c>
      <c r="P434" s="53" t="s">
        <v>1312</v>
      </c>
      <c r="Q434" s="53"/>
      <c r="R434" s="53"/>
      <c r="S434" s="53"/>
      <c r="T434" s="48" t="s">
        <v>1295</v>
      </c>
      <c r="U434" s="41" t="s">
        <v>1591</v>
      </c>
      <c r="V434" s="41"/>
    </row>
    <row r="435" spans="1:22" ht="78.75">
      <c r="A435" s="92">
        <v>435</v>
      </c>
      <c r="B435" s="48" t="s">
        <v>2104</v>
      </c>
      <c r="C435" s="56" t="s">
        <v>1426</v>
      </c>
      <c r="D435" s="40" t="s">
        <v>728</v>
      </c>
      <c r="E435" s="40" t="s">
        <v>735</v>
      </c>
      <c r="F435" s="49" t="s">
        <v>1360</v>
      </c>
      <c r="G435" s="49" t="s">
        <v>1361</v>
      </c>
      <c r="H435" s="50" t="s">
        <v>2094</v>
      </c>
      <c r="I435" s="51" t="s">
        <v>2095</v>
      </c>
      <c r="J435" s="52" t="s">
        <v>961</v>
      </c>
      <c r="K435" s="53" t="s">
        <v>208</v>
      </c>
      <c r="L435" s="53"/>
      <c r="M435" s="53" t="s">
        <v>204</v>
      </c>
      <c r="N435" s="53"/>
      <c r="O435" s="53" t="s">
        <v>1292</v>
      </c>
      <c r="P435" s="53" t="s">
        <v>1312</v>
      </c>
      <c r="Q435" s="53" t="s">
        <v>1834</v>
      </c>
      <c r="R435" s="53" t="s">
        <v>1298</v>
      </c>
      <c r="S435" s="53"/>
      <c r="T435" s="48" t="s">
        <v>1295</v>
      </c>
      <c r="V435" s="41" t="s">
        <v>1831</v>
      </c>
    </row>
    <row r="436" spans="1:22" ht="56.25">
      <c r="A436" s="92">
        <v>436</v>
      </c>
      <c r="B436" s="48" t="s">
        <v>76</v>
      </c>
      <c r="C436" s="56" t="s">
        <v>1426</v>
      </c>
      <c r="D436" s="40" t="s">
        <v>728</v>
      </c>
      <c r="E436" s="40" t="s">
        <v>735</v>
      </c>
      <c r="F436" s="49" t="s">
        <v>1360</v>
      </c>
      <c r="G436" s="49" t="s">
        <v>1361</v>
      </c>
      <c r="H436" s="50" t="s">
        <v>1463</v>
      </c>
      <c r="I436" s="51" t="s">
        <v>1464</v>
      </c>
      <c r="J436" s="52" t="s">
        <v>916</v>
      </c>
      <c r="K436" s="53" t="s">
        <v>1838</v>
      </c>
      <c r="L436" s="53"/>
      <c r="M436" s="53" t="s">
        <v>204</v>
      </c>
      <c r="N436" s="53" t="s">
        <v>1839</v>
      </c>
      <c r="O436" s="53" t="s">
        <v>1292</v>
      </c>
      <c r="P436" s="53" t="s">
        <v>1312</v>
      </c>
      <c r="Q436" s="53" t="s">
        <v>1840</v>
      </c>
      <c r="R436" s="53" t="s">
        <v>1298</v>
      </c>
      <c r="S436" s="53"/>
      <c r="T436" s="48" t="s">
        <v>1295</v>
      </c>
      <c r="U436" s="128"/>
      <c r="V436" s="41"/>
    </row>
    <row r="437" spans="1:22" ht="78.75">
      <c r="A437" s="92">
        <v>437</v>
      </c>
      <c r="B437" s="48" t="s">
        <v>76</v>
      </c>
      <c r="C437" s="56" t="s">
        <v>1426</v>
      </c>
      <c r="D437" s="40" t="s">
        <v>728</v>
      </c>
      <c r="E437" s="40" t="s">
        <v>735</v>
      </c>
      <c r="F437" s="49" t="s">
        <v>1360</v>
      </c>
      <c r="G437" s="49" t="s">
        <v>1361</v>
      </c>
      <c r="H437" s="50" t="s">
        <v>1465</v>
      </c>
      <c r="I437" s="51" t="s">
        <v>1466</v>
      </c>
      <c r="J437" s="52"/>
      <c r="K437" s="53"/>
      <c r="L437" s="53"/>
      <c r="M437" s="53"/>
      <c r="N437" s="53"/>
      <c r="O437" s="53" t="s">
        <v>1292</v>
      </c>
      <c r="P437" s="53" t="s">
        <v>1312</v>
      </c>
      <c r="Q437" s="53"/>
      <c r="R437" s="53"/>
      <c r="S437" s="53"/>
      <c r="T437" s="48" t="s">
        <v>1295</v>
      </c>
      <c r="V437" s="41"/>
    </row>
    <row r="438" spans="1:22" ht="90">
      <c r="A438" s="92">
        <v>438</v>
      </c>
      <c r="B438" s="48" t="s">
        <v>1742</v>
      </c>
      <c r="C438" s="56" t="s">
        <v>1426</v>
      </c>
      <c r="D438" s="40" t="s">
        <v>728</v>
      </c>
      <c r="E438" s="40" t="s">
        <v>735</v>
      </c>
      <c r="F438" s="49" t="s">
        <v>1360</v>
      </c>
      <c r="G438" s="49" t="s">
        <v>1361</v>
      </c>
      <c r="H438" s="50" t="s">
        <v>773</v>
      </c>
      <c r="I438" s="51" t="s">
        <v>774</v>
      </c>
      <c r="J438" s="52" t="s">
        <v>961</v>
      </c>
      <c r="K438" s="53" t="s">
        <v>1841</v>
      </c>
      <c r="L438" s="53"/>
      <c r="M438" s="53" t="s">
        <v>204</v>
      </c>
      <c r="N438" s="53" t="s">
        <v>1839</v>
      </c>
      <c r="O438" s="53" t="s">
        <v>1292</v>
      </c>
      <c r="P438" s="53" t="s">
        <v>1312</v>
      </c>
      <c r="Q438" s="53" t="s">
        <v>1842</v>
      </c>
      <c r="R438" s="53" t="s">
        <v>1298</v>
      </c>
      <c r="S438" s="53"/>
      <c r="T438" s="48" t="s">
        <v>1295</v>
      </c>
      <c r="V438" s="41"/>
    </row>
    <row r="439" spans="1:22" ht="67.5">
      <c r="A439" s="92">
        <v>439</v>
      </c>
      <c r="B439" s="48" t="s">
        <v>1971</v>
      </c>
      <c r="C439" s="56" t="s">
        <v>1426</v>
      </c>
      <c r="D439" s="40" t="s">
        <v>728</v>
      </c>
      <c r="E439" s="40" t="s">
        <v>737</v>
      </c>
      <c r="F439" s="49" t="s">
        <v>1360</v>
      </c>
      <c r="G439" s="49" t="s">
        <v>1361</v>
      </c>
      <c r="H439" s="50" t="s">
        <v>1969</v>
      </c>
      <c r="I439" s="51" t="s">
        <v>1970</v>
      </c>
      <c r="J439" s="52" t="s">
        <v>916</v>
      </c>
      <c r="K439" s="53" t="s">
        <v>1843</v>
      </c>
      <c r="L439" s="53"/>
      <c r="M439" s="53" t="s">
        <v>204</v>
      </c>
      <c r="N439" s="53"/>
      <c r="O439" s="53" t="s">
        <v>1292</v>
      </c>
      <c r="P439" s="53" t="s">
        <v>1312</v>
      </c>
      <c r="Q439" s="53" t="s">
        <v>1844</v>
      </c>
      <c r="R439" s="53" t="s">
        <v>1298</v>
      </c>
      <c r="S439" s="53"/>
      <c r="T439" s="48" t="s">
        <v>1295</v>
      </c>
      <c r="V439" s="41"/>
    </row>
    <row r="440" spans="1:22" ht="67.5">
      <c r="A440" s="92">
        <v>440</v>
      </c>
      <c r="B440" s="48" t="s">
        <v>1729</v>
      </c>
      <c r="C440" s="108" t="s">
        <v>1426</v>
      </c>
      <c r="D440" s="40" t="s">
        <v>728</v>
      </c>
      <c r="E440" s="40" t="s">
        <v>737</v>
      </c>
      <c r="F440" s="49" t="s">
        <v>1360</v>
      </c>
      <c r="G440" s="49" t="s">
        <v>1361</v>
      </c>
      <c r="H440" s="50" t="s">
        <v>1185</v>
      </c>
      <c r="I440" s="51" t="s">
        <v>1186</v>
      </c>
      <c r="J440" s="52" t="s">
        <v>916</v>
      </c>
      <c r="K440" s="53" t="s">
        <v>1843</v>
      </c>
      <c r="L440" s="53"/>
      <c r="M440" s="53" t="s">
        <v>204</v>
      </c>
      <c r="N440" s="53"/>
      <c r="O440" s="53" t="s">
        <v>1292</v>
      </c>
      <c r="P440" s="53" t="s">
        <v>1312</v>
      </c>
      <c r="Q440" s="53" t="s">
        <v>1844</v>
      </c>
      <c r="R440" s="53" t="s">
        <v>1298</v>
      </c>
      <c r="S440" s="53"/>
      <c r="T440" s="48" t="s">
        <v>1295</v>
      </c>
      <c r="V440" s="41"/>
    </row>
    <row r="441" spans="1:22" ht="67.5">
      <c r="A441" s="92">
        <v>441</v>
      </c>
      <c r="B441" s="48" t="s">
        <v>2054</v>
      </c>
      <c r="C441" s="56" t="s">
        <v>1426</v>
      </c>
      <c r="D441" s="40" t="s">
        <v>728</v>
      </c>
      <c r="E441" s="40" t="s">
        <v>737</v>
      </c>
      <c r="F441" s="49" t="s">
        <v>1360</v>
      </c>
      <c r="G441" s="49" t="s">
        <v>1361</v>
      </c>
      <c r="H441" s="50" t="s">
        <v>1185</v>
      </c>
      <c r="I441" s="51" t="s">
        <v>1186</v>
      </c>
      <c r="J441" s="52" t="s">
        <v>916</v>
      </c>
      <c r="K441" s="53" t="s">
        <v>1843</v>
      </c>
      <c r="L441" s="53"/>
      <c r="M441" s="53" t="s">
        <v>204</v>
      </c>
      <c r="N441" s="53"/>
      <c r="O441" s="53" t="s">
        <v>1292</v>
      </c>
      <c r="P441" s="53" t="s">
        <v>1312</v>
      </c>
      <c r="Q441" s="53" t="s">
        <v>1844</v>
      </c>
      <c r="R441" s="53" t="s">
        <v>1298</v>
      </c>
      <c r="S441" s="53"/>
      <c r="T441" s="48" t="s">
        <v>1295</v>
      </c>
      <c r="V441" s="41"/>
    </row>
    <row r="442" spans="1:22" ht="67.5">
      <c r="A442" s="92">
        <v>442</v>
      </c>
      <c r="B442" s="48" t="s">
        <v>2054</v>
      </c>
      <c r="C442" s="56" t="s">
        <v>1426</v>
      </c>
      <c r="D442" s="40" t="s">
        <v>728</v>
      </c>
      <c r="E442" s="40" t="s">
        <v>737</v>
      </c>
      <c r="F442" s="49" t="s">
        <v>1360</v>
      </c>
      <c r="G442" s="49" t="s">
        <v>1361</v>
      </c>
      <c r="H442" s="50" t="s">
        <v>1187</v>
      </c>
      <c r="I442" s="51" t="s">
        <v>1188</v>
      </c>
      <c r="J442" s="52" t="s">
        <v>961</v>
      </c>
      <c r="K442" s="53" t="s">
        <v>208</v>
      </c>
      <c r="L442" s="53"/>
      <c r="M442" s="53"/>
      <c r="N442" s="53" t="s">
        <v>1839</v>
      </c>
      <c r="O442" s="53" t="s">
        <v>1292</v>
      </c>
      <c r="P442" s="53" t="s">
        <v>1312</v>
      </c>
      <c r="Q442" s="53" t="s">
        <v>1845</v>
      </c>
      <c r="R442" s="53" t="s">
        <v>1298</v>
      </c>
      <c r="S442" s="53"/>
      <c r="T442" s="48" t="s">
        <v>1295</v>
      </c>
      <c r="V442" s="41" t="s">
        <v>578</v>
      </c>
    </row>
    <row r="443" spans="1:22" ht="90">
      <c r="A443" s="92">
        <v>443</v>
      </c>
      <c r="B443" s="48" t="s">
        <v>998</v>
      </c>
      <c r="C443" s="56" t="s">
        <v>1426</v>
      </c>
      <c r="D443" s="40" t="s">
        <v>728</v>
      </c>
      <c r="E443" s="40" t="s">
        <v>737</v>
      </c>
      <c r="F443" s="49" t="s">
        <v>1360</v>
      </c>
      <c r="G443" s="49" t="s">
        <v>1361</v>
      </c>
      <c r="H443" s="50" t="s">
        <v>992</v>
      </c>
      <c r="I443" s="51" t="s">
        <v>993</v>
      </c>
      <c r="J443" s="52" t="s">
        <v>961</v>
      </c>
      <c r="K443" s="53" t="s">
        <v>208</v>
      </c>
      <c r="L443" s="53"/>
      <c r="M443" s="53"/>
      <c r="N443" s="53" t="s">
        <v>1839</v>
      </c>
      <c r="O443" s="53" t="s">
        <v>1292</v>
      </c>
      <c r="P443" s="53" t="s">
        <v>1312</v>
      </c>
      <c r="Q443" s="53" t="s">
        <v>1845</v>
      </c>
      <c r="R443" s="53" t="s">
        <v>1298</v>
      </c>
      <c r="S443" s="53"/>
      <c r="T443" s="48" t="s">
        <v>1295</v>
      </c>
      <c r="V443" s="41" t="s">
        <v>578</v>
      </c>
    </row>
    <row r="444" spans="1:23" ht="22.5">
      <c r="A444" s="92">
        <v>444</v>
      </c>
      <c r="B444" s="48" t="s">
        <v>190</v>
      </c>
      <c r="C444" s="56" t="s">
        <v>1629</v>
      </c>
      <c r="D444" s="40">
        <v>9</v>
      </c>
      <c r="E444" s="40" t="s">
        <v>914</v>
      </c>
      <c r="F444" s="49" t="s">
        <v>466</v>
      </c>
      <c r="G444" s="49" t="s">
        <v>467</v>
      </c>
      <c r="H444" s="50" t="s">
        <v>519</v>
      </c>
      <c r="I444" s="51" t="s">
        <v>520</v>
      </c>
      <c r="J444" s="52" t="s">
        <v>961</v>
      </c>
      <c r="K444" s="53" t="s">
        <v>208</v>
      </c>
      <c r="L444" s="53"/>
      <c r="M444" s="53" t="s">
        <v>204</v>
      </c>
      <c r="N444" s="53"/>
      <c r="O444" s="53" t="s">
        <v>1352</v>
      </c>
      <c r="P444" s="53" t="s">
        <v>1978</v>
      </c>
      <c r="Q444" s="53" t="s">
        <v>206</v>
      </c>
      <c r="R444" s="53" t="s">
        <v>1298</v>
      </c>
      <c r="S444" s="53"/>
      <c r="T444" s="48" t="s">
        <v>1295</v>
      </c>
      <c r="V444" s="41" t="s">
        <v>1786</v>
      </c>
      <c r="W444" s="41" t="s">
        <v>538</v>
      </c>
    </row>
    <row r="445" spans="1:22" ht="22.5">
      <c r="A445" s="92">
        <v>445</v>
      </c>
      <c r="B445" s="48" t="s">
        <v>190</v>
      </c>
      <c r="C445" s="56" t="s">
        <v>1630</v>
      </c>
      <c r="D445" s="40">
        <v>9</v>
      </c>
      <c r="E445" s="40" t="s">
        <v>985</v>
      </c>
      <c r="F445" s="49" t="s">
        <v>466</v>
      </c>
      <c r="G445" s="49" t="s">
        <v>467</v>
      </c>
      <c r="H445" s="50" t="s">
        <v>1105</v>
      </c>
      <c r="I445" s="51" t="s">
        <v>1631</v>
      </c>
      <c r="J445" s="52" t="s">
        <v>962</v>
      </c>
      <c r="K445" s="53" t="s">
        <v>213</v>
      </c>
      <c r="L445" s="53"/>
      <c r="M445" s="53" t="s">
        <v>204</v>
      </c>
      <c r="N445" s="53"/>
      <c r="O445" s="53" t="s">
        <v>1352</v>
      </c>
      <c r="P445" s="53" t="s">
        <v>1978</v>
      </c>
      <c r="Q445" s="53" t="s">
        <v>212</v>
      </c>
      <c r="R445" s="53" t="s">
        <v>1298</v>
      </c>
      <c r="S445" s="53"/>
      <c r="T445" s="48" t="s">
        <v>1295</v>
      </c>
      <c r="V445" s="41" t="s">
        <v>1786</v>
      </c>
    </row>
    <row r="446" spans="1:22" ht="22.5">
      <c r="A446" s="92">
        <v>446</v>
      </c>
      <c r="B446" s="48" t="s">
        <v>190</v>
      </c>
      <c r="C446" s="56" t="s">
        <v>1630</v>
      </c>
      <c r="D446" s="40">
        <v>9</v>
      </c>
      <c r="E446" s="40" t="s">
        <v>1904</v>
      </c>
      <c r="F446" s="49" t="s">
        <v>466</v>
      </c>
      <c r="G446" s="49" t="s">
        <v>467</v>
      </c>
      <c r="H446" s="50" t="s">
        <v>554</v>
      </c>
      <c r="I446" s="51" t="s">
        <v>289</v>
      </c>
      <c r="J446" s="52" t="s">
        <v>962</v>
      </c>
      <c r="K446" s="53" t="s">
        <v>213</v>
      </c>
      <c r="L446" s="53"/>
      <c r="M446" s="53" t="s">
        <v>204</v>
      </c>
      <c r="N446" s="53"/>
      <c r="O446" s="53" t="s">
        <v>1352</v>
      </c>
      <c r="P446" s="53" t="s">
        <v>1978</v>
      </c>
      <c r="Q446" s="53" t="s">
        <v>212</v>
      </c>
      <c r="R446" s="53" t="s">
        <v>1298</v>
      </c>
      <c r="S446" s="53"/>
      <c r="T446" s="48" t="s">
        <v>1295</v>
      </c>
      <c r="V446" s="41" t="s">
        <v>1786</v>
      </c>
    </row>
    <row r="447" spans="1:22" ht="22.5">
      <c r="A447" s="92">
        <v>447</v>
      </c>
      <c r="B447" s="48" t="s">
        <v>190</v>
      </c>
      <c r="C447" s="56" t="s">
        <v>1630</v>
      </c>
      <c r="D447" s="40">
        <v>9</v>
      </c>
      <c r="E447" s="40" t="s">
        <v>1904</v>
      </c>
      <c r="F447" s="49" t="s">
        <v>466</v>
      </c>
      <c r="G447" s="49" t="s">
        <v>467</v>
      </c>
      <c r="H447" s="50" t="s">
        <v>290</v>
      </c>
      <c r="I447" s="51" t="s">
        <v>469</v>
      </c>
      <c r="J447" s="52" t="s">
        <v>961</v>
      </c>
      <c r="K447" s="53" t="s">
        <v>208</v>
      </c>
      <c r="L447" s="53"/>
      <c r="M447" s="53" t="s">
        <v>204</v>
      </c>
      <c r="N447" s="53"/>
      <c r="O447" s="53" t="s">
        <v>1352</v>
      </c>
      <c r="P447" s="53" t="s">
        <v>1978</v>
      </c>
      <c r="Q447" s="53" t="s">
        <v>212</v>
      </c>
      <c r="R447" s="53" t="s">
        <v>1298</v>
      </c>
      <c r="S447" s="53"/>
      <c r="T447" s="48" t="s">
        <v>1295</v>
      </c>
      <c r="V447" s="41" t="s">
        <v>1786</v>
      </c>
    </row>
    <row r="448" spans="1:22" ht="22.5">
      <c r="A448" s="92">
        <v>448</v>
      </c>
      <c r="B448" s="48" t="s">
        <v>190</v>
      </c>
      <c r="C448" s="56" t="s">
        <v>1630</v>
      </c>
      <c r="D448" s="40">
        <v>9</v>
      </c>
      <c r="E448" s="40" t="s">
        <v>1919</v>
      </c>
      <c r="F448" s="49" t="s">
        <v>466</v>
      </c>
      <c r="G448" s="49" t="s">
        <v>467</v>
      </c>
      <c r="H448" s="50" t="s">
        <v>516</v>
      </c>
      <c r="I448" s="51" t="s">
        <v>291</v>
      </c>
      <c r="J448" s="52" t="s">
        <v>961</v>
      </c>
      <c r="K448" s="53" t="s">
        <v>208</v>
      </c>
      <c r="L448" s="53"/>
      <c r="M448" s="53" t="s">
        <v>204</v>
      </c>
      <c r="N448" s="53"/>
      <c r="O448" s="53" t="s">
        <v>1352</v>
      </c>
      <c r="P448" s="53" t="s">
        <v>1978</v>
      </c>
      <c r="Q448" s="53" t="s">
        <v>212</v>
      </c>
      <c r="R448" s="53" t="s">
        <v>1298</v>
      </c>
      <c r="S448" s="53"/>
      <c r="T448" s="48" t="s">
        <v>1295</v>
      </c>
      <c r="V448" s="41" t="s">
        <v>1786</v>
      </c>
    </row>
    <row r="449" spans="1:22" ht="90">
      <c r="A449" s="92">
        <v>449</v>
      </c>
      <c r="B449" s="48" t="s">
        <v>190</v>
      </c>
      <c r="C449" s="56" t="s">
        <v>1630</v>
      </c>
      <c r="D449" s="40">
        <v>9</v>
      </c>
      <c r="E449" s="40" t="s">
        <v>1919</v>
      </c>
      <c r="F449" s="49" t="s">
        <v>466</v>
      </c>
      <c r="G449" s="49" t="s">
        <v>467</v>
      </c>
      <c r="H449" s="50" t="s">
        <v>292</v>
      </c>
      <c r="I449" s="51" t="s">
        <v>293</v>
      </c>
      <c r="J449" s="52"/>
      <c r="K449" s="53"/>
      <c r="L449" s="53"/>
      <c r="M449" s="53"/>
      <c r="N449" s="53"/>
      <c r="O449" s="53" t="s">
        <v>969</v>
      </c>
      <c r="P449" s="53" t="s">
        <v>1978</v>
      </c>
      <c r="Q449" s="53"/>
      <c r="R449" s="53"/>
      <c r="S449" s="53"/>
      <c r="T449" s="48" t="s">
        <v>1295</v>
      </c>
      <c r="V449" s="41"/>
    </row>
    <row r="450" spans="1:22" ht="56.25">
      <c r="A450" s="92">
        <v>450</v>
      </c>
      <c r="B450" s="48" t="s">
        <v>76</v>
      </c>
      <c r="C450" s="56" t="s">
        <v>914</v>
      </c>
      <c r="D450" s="40" t="s">
        <v>728</v>
      </c>
      <c r="E450" s="40" t="s">
        <v>1934</v>
      </c>
      <c r="F450" s="49" t="s">
        <v>912</v>
      </c>
      <c r="G450" s="49" t="s">
        <v>1361</v>
      </c>
      <c r="H450" s="50" t="s">
        <v>1467</v>
      </c>
      <c r="I450" s="51" t="s">
        <v>1468</v>
      </c>
      <c r="J450" s="52" t="s">
        <v>961</v>
      </c>
      <c r="K450" s="53" t="s">
        <v>579</v>
      </c>
      <c r="L450" s="53">
        <v>450</v>
      </c>
      <c r="M450" s="53" t="s">
        <v>204</v>
      </c>
      <c r="N450" s="53"/>
      <c r="O450" s="53" t="s">
        <v>969</v>
      </c>
      <c r="P450" s="53" t="s">
        <v>1978</v>
      </c>
      <c r="Q450" s="53" t="s">
        <v>580</v>
      </c>
      <c r="R450" s="53" t="s">
        <v>581</v>
      </c>
      <c r="S450" s="53"/>
      <c r="T450" s="48" t="s">
        <v>207</v>
      </c>
      <c r="V450" s="41"/>
    </row>
    <row r="451" spans="1:22" ht="67.5">
      <c r="A451" s="92">
        <v>451</v>
      </c>
      <c r="B451" s="48" t="s">
        <v>76</v>
      </c>
      <c r="C451" s="56" t="s">
        <v>240</v>
      </c>
      <c r="D451" s="40" t="s">
        <v>728</v>
      </c>
      <c r="E451" s="40" t="s">
        <v>1920</v>
      </c>
      <c r="F451" s="49" t="s">
        <v>1360</v>
      </c>
      <c r="G451" s="49" t="s">
        <v>1361</v>
      </c>
      <c r="H451" s="50" t="s">
        <v>1469</v>
      </c>
      <c r="I451" s="51" t="s">
        <v>1470</v>
      </c>
      <c r="J451" s="52" t="s">
        <v>961</v>
      </c>
      <c r="K451" s="53" t="s">
        <v>579</v>
      </c>
      <c r="L451" s="53">
        <v>451</v>
      </c>
      <c r="M451" s="53" t="s">
        <v>204</v>
      </c>
      <c r="N451" s="53"/>
      <c r="O451" s="53" t="s">
        <v>969</v>
      </c>
      <c r="P451" s="53" t="s">
        <v>1978</v>
      </c>
      <c r="Q451" s="53" t="s">
        <v>582</v>
      </c>
      <c r="R451" s="53" t="s">
        <v>581</v>
      </c>
      <c r="S451" s="53"/>
      <c r="T451" s="48" t="s">
        <v>207</v>
      </c>
      <c r="V451" s="41"/>
    </row>
    <row r="452" spans="1:22" ht="33.75">
      <c r="A452" s="92">
        <v>452</v>
      </c>
      <c r="B452" s="48" t="s">
        <v>1567</v>
      </c>
      <c r="C452" s="56" t="s">
        <v>274</v>
      </c>
      <c r="D452" s="40" t="s">
        <v>728</v>
      </c>
      <c r="E452" s="40" t="s">
        <v>1920</v>
      </c>
      <c r="F452" s="49" t="s">
        <v>912</v>
      </c>
      <c r="G452" s="49" t="s">
        <v>913</v>
      </c>
      <c r="H452" s="50" t="s">
        <v>620</v>
      </c>
      <c r="I452" s="51" t="s">
        <v>621</v>
      </c>
      <c r="J452" s="52" t="s">
        <v>961</v>
      </c>
      <c r="K452" s="53" t="s">
        <v>583</v>
      </c>
      <c r="L452" s="53"/>
      <c r="M452" s="53" t="s">
        <v>204</v>
      </c>
      <c r="N452" s="53"/>
      <c r="O452" s="53" t="s">
        <v>1352</v>
      </c>
      <c r="P452" s="53" t="s">
        <v>1978</v>
      </c>
      <c r="Q452" s="53"/>
      <c r="R452" s="53" t="s">
        <v>581</v>
      </c>
      <c r="S452" s="53"/>
      <c r="T452" s="48" t="s">
        <v>207</v>
      </c>
      <c r="V452" s="41"/>
    </row>
    <row r="453" spans="1:22" ht="33.75">
      <c r="A453" s="92">
        <v>453</v>
      </c>
      <c r="B453" s="48" t="s">
        <v>615</v>
      </c>
      <c r="C453" s="56" t="s">
        <v>914</v>
      </c>
      <c r="D453" s="40" t="s">
        <v>728</v>
      </c>
      <c r="E453" s="40" t="s">
        <v>1919</v>
      </c>
      <c r="F453" s="49" t="s">
        <v>912</v>
      </c>
      <c r="G453" s="49" t="s">
        <v>913</v>
      </c>
      <c r="H453" s="50" t="s">
        <v>1955</v>
      </c>
      <c r="I453" s="51" t="s">
        <v>1956</v>
      </c>
      <c r="J453" s="52"/>
      <c r="K453" s="53"/>
      <c r="L453" s="53"/>
      <c r="M453" s="53"/>
      <c r="N453" s="53"/>
      <c r="O453" s="53" t="s">
        <v>969</v>
      </c>
      <c r="P453" s="53" t="s">
        <v>1978</v>
      </c>
      <c r="Q453" s="53"/>
      <c r="R453" s="53"/>
      <c r="S453" s="53"/>
      <c r="T453" s="48" t="s">
        <v>1295</v>
      </c>
      <c r="V453" s="41"/>
    </row>
    <row r="454" spans="1:22" ht="33.75">
      <c r="A454" s="92">
        <v>454</v>
      </c>
      <c r="B454" s="48" t="s">
        <v>615</v>
      </c>
      <c r="C454" s="56" t="s">
        <v>274</v>
      </c>
      <c r="D454" s="40" t="s">
        <v>728</v>
      </c>
      <c r="E454" s="40" t="s">
        <v>1919</v>
      </c>
      <c r="F454" s="49" t="s">
        <v>1360</v>
      </c>
      <c r="G454" s="49" t="s">
        <v>1361</v>
      </c>
      <c r="H454" s="50" t="s">
        <v>1756</v>
      </c>
      <c r="I454" s="51" t="s">
        <v>1248</v>
      </c>
      <c r="J454" s="52" t="s">
        <v>961</v>
      </c>
      <c r="K454" s="53" t="s">
        <v>1854</v>
      </c>
      <c r="L454" s="53">
        <v>454</v>
      </c>
      <c r="M454" s="53" t="s">
        <v>204</v>
      </c>
      <c r="N454" s="53"/>
      <c r="O454" s="53" t="s">
        <v>969</v>
      </c>
      <c r="P454" s="53" t="s">
        <v>1978</v>
      </c>
      <c r="Q454" s="53" t="s">
        <v>1855</v>
      </c>
      <c r="R454" s="53" t="s">
        <v>1298</v>
      </c>
      <c r="S454" s="53"/>
      <c r="T454" s="48" t="s">
        <v>1295</v>
      </c>
      <c r="V454" s="41" t="s">
        <v>1853</v>
      </c>
    </row>
    <row r="455" spans="1:22" ht="123.75">
      <c r="A455" s="92">
        <v>455</v>
      </c>
      <c r="B455" s="48" t="s">
        <v>777</v>
      </c>
      <c r="C455" s="56" t="s">
        <v>965</v>
      </c>
      <c r="D455" s="40" t="s">
        <v>728</v>
      </c>
      <c r="E455" s="40" t="s">
        <v>1919</v>
      </c>
      <c r="F455" s="49" t="s">
        <v>1360</v>
      </c>
      <c r="G455" s="49" t="s">
        <v>1361</v>
      </c>
      <c r="H455" s="50" t="s">
        <v>775</v>
      </c>
      <c r="I455" s="51" t="s">
        <v>776</v>
      </c>
      <c r="J455" s="52"/>
      <c r="K455" s="53"/>
      <c r="L455" s="53"/>
      <c r="M455" s="53"/>
      <c r="N455" s="53"/>
      <c r="O455" s="53" t="s">
        <v>969</v>
      </c>
      <c r="P455" s="53" t="s">
        <v>965</v>
      </c>
      <c r="Q455" s="53"/>
      <c r="R455" s="53"/>
      <c r="S455" s="53"/>
      <c r="T455" s="48" t="s">
        <v>1295</v>
      </c>
      <c r="V455" s="41"/>
    </row>
    <row r="456" spans="1:22" ht="112.5">
      <c r="A456" s="92">
        <v>456</v>
      </c>
      <c r="B456" s="48" t="s">
        <v>1759</v>
      </c>
      <c r="C456" s="56" t="s">
        <v>914</v>
      </c>
      <c r="D456" s="40" t="s">
        <v>728</v>
      </c>
      <c r="E456" s="40" t="s">
        <v>735</v>
      </c>
      <c r="F456" s="49" t="s">
        <v>1360</v>
      </c>
      <c r="G456" s="49" t="s">
        <v>1361</v>
      </c>
      <c r="H456" s="50" t="s">
        <v>2241</v>
      </c>
      <c r="I456" s="51" t="s">
        <v>1006</v>
      </c>
      <c r="J456" s="52"/>
      <c r="K456" s="53"/>
      <c r="L456" s="53"/>
      <c r="M456" s="53"/>
      <c r="N456" s="53"/>
      <c r="O456" s="53" t="s">
        <v>1292</v>
      </c>
      <c r="P456" s="53" t="s">
        <v>1979</v>
      </c>
      <c r="Q456" s="53"/>
      <c r="R456" s="53"/>
      <c r="S456" s="53"/>
      <c r="T456" s="48" t="s">
        <v>1295</v>
      </c>
      <c r="V456" s="41"/>
    </row>
    <row r="457" spans="1:22" ht="157.5">
      <c r="A457" s="92">
        <v>457</v>
      </c>
      <c r="B457" s="48" t="s">
        <v>76</v>
      </c>
      <c r="C457" s="56" t="s">
        <v>610</v>
      </c>
      <c r="D457" s="40" t="s">
        <v>728</v>
      </c>
      <c r="E457" s="40" t="s">
        <v>735</v>
      </c>
      <c r="F457" s="49" t="s">
        <v>1360</v>
      </c>
      <c r="G457" s="49" t="s">
        <v>1361</v>
      </c>
      <c r="H457" s="50" t="s">
        <v>611</v>
      </c>
      <c r="I457" s="51" t="s">
        <v>75</v>
      </c>
      <c r="J457" s="52"/>
      <c r="K457" s="53"/>
      <c r="L457" s="53"/>
      <c r="M457" s="53"/>
      <c r="N457" s="53"/>
      <c r="O457" s="53" t="s">
        <v>1292</v>
      </c>
      <c r="P457" s="53" t="s">
        <v>1979</v>
      </c>
      <c r="Q457" s="53"/>
      <c r="R457" s="53"/>
      <c r="S457" s="53"/>
      <c r="T457" s="48" t="s">
        <v>1295</v>
      </c>
      <c r="V457" s="41"/>
    </row>
    <row r="458" spans="1:22" ht="45">
      <c r="A458" s="92">
        <v>458</v>
      </c>
      <c r="B458" s="48" t="s">
        <v>1776</v>
      </c>
      <c r="C458" s="56" t="s">
        <v>274</v>
      </c>
      <c r="D458" s="40" t="s">
        <v>728</v>
      </c>
      <c r="E458" s="40"/>
      <c r="F458" s="49" t="s">
        <v>1360</v>
      </c>
      <c r="G458" s="49" t="s">
        <v>1361</v>
      </c>
      <c r="H458" s="50" t="s">
        <v>275</v>
      </c>
      <c r="I458" s="51" t="s">
        <v>276</v>
      </c>
      <c r="J458" s="52" t="s">
        <v>961</v>
      </c>
      <c r="K458" s="53" t="s">
        <v>1826</v>
      </c>
      <c r="L458" s="53"/>
      <c r="M458" s="53" t="s">
        <v>204</v>
      </c>
      <c r="N458" s="53"/>
      <c r="O458" s="53" t="s">
        <v>969</v>
      </c>
      <c r="P458" s="53" t="s">
        <v>1978</v>
      </c>
      <c r="Q458" s="53" t="s">
        <v>1827</v>
      </c>
      <c r="R458" s="53" t="s">
        <v>1298</v>
      </c>
      <c r="S458" s="53"/>
      <c r="T458" s="48" t="s">
        <v>1295</v>
      </c>
      <c r="V458" s="41" t="s">
        <v>1825</v>
      </c>
    </row>
    <row r="459" spans="1:22" ht="45">
      <c r="A459" s="92">
        <v>459</v>
      </c>
      <c r="B459" s="48" t="s">
        <v>1776</v>
      </c>
      <c r="C459" s="56" t="s">
        <v>274</v>
      </c>
      <c r="D459" s="40" t="s">
        <v>728</v>
      </c>
      <c r="E459" s="40"/>
      <c r="F459" s="49" t="s">
        <v>1360</v>
      </c>
      <c r="G459" s="49" t="s">
        <v>1361</v>
      </c>
      <c r="H459" s="50" t="s">
        <v>275</v>
      </c>
      <c r="I459" s="51" t="s">
        <v>276</v>
      </c>
      <c r="J459" s="52" t="s">
        <v>961</v>
      </c>
      <c r="K459" s="53" t="s">
        <v>1826</v>
      </c>
      <c r="L459" s="53"/>
      <c r="M459" s="53" t="s">
        <v>204</v>
      </c>
      <c r="N459" s="53"/>
      <c r="O459" s="53" t="s">
        <v>969</v>
      </c>
      <c r="P459" s="53" t="s">
        <v>1978</v>
      </c>
      <c r="Q459" s="53" t="s">
        <v>1827</v>
      </c>
      <c r="R459" s="53" t="s">
        <v>1298</v>
      </c>
      <c r="S459" s="53"/>
      <c r="T459" s="48" t="s">
        <v>1295</v>
      </c>
      <c r="V459" s="41" t="s">
        <v>1825</v>
      </c>
    </row>
    <row r="460" spans="1:22" ht="67.5">
      <c r="A460" s="92">
        <v>460</v>
      </c>
      <c r="B460" s="48" t="s">
        <v>1727</v>
      </c>
      <c r="C460" s="56" t="s">
        <v>1714</v>
      </c>
      <c r="D460" s="40" t="s">
        <v>2059</v>
      </c>
      <c r="E460" s="40"/>
      <c r="F460" s="49" t="s">
        <v>912</v>
      </c>
      <c r="G460" s="49" t="s">
        <v>913</v>
      </c>
      <c r="H460" s="50" t="s">
        <v>1715</v>
      </c>
      <c r="I460" s="51" t="s">
        <v>1716</v>
      </c>
      <c r="J460" s="52"/>
      <c r="K460" s="53"/>
      <c r="L460" s="53"/>
      <c r="M460" s="53"/>
      <c r="N460" s="53"/>
      <c r="O460" s="53" t="s">
        <v>969</v>
      </c>
      <c r="P460" s="53" t="s">
        <v>1978</v>
      </c>
      <c r="Q460" s="53"/>
      <c r="R460" s="53"/>
      <c r="S460" s="53"/>
      <c r="T460" s="48" t="s">
        <v>1295</v>
      </c>
      <c r="V460" s="41" t="s">
        <v>970</v>
      </c>
    </row>
    <row r="461" spans="1:22" ht="292.5">
      <c r="A461" s="92">
        <v>461</v>
      </c>
      <c r="B461" s="48" t="s">
        <v>1886</v>
      </c>
      <c r="C461" s="56" t="s">
        <v>2138</v>
      </c>
      <c r="D461" s="40" t="s">
        <v>728</v>
      </c>
      <c r="E461" s="40"/>
      <c r="F461" s="49" t="s">
        <v>1360</v>
      </c>
      <c r="G461" s="49" t="s">
        <v>1361</v>
      </c>
      <c r="H461" s="50" t="s">
        <v>2139</v>
      </c>
      <c r="I461" s="51" t="s">
        <v>2140</v>
      </c>
      <c r="J461" s="52" t="s">
        <v>961</v>
      </c>
      <c r="K461" s="53" t="s">
        <v>592</v>
      </c>
      <c r="L461" s="53">
        <v>461</v>
      </c>
      <c r="M461" s="53" t="s">
        <v>204</v>
      </c>
      <c r="N461" s="53"/>
      <c r="O461" s="53" t="s">
        <v>969</v>
      </c>
      <c r="P461" s="53" t="s">
        <v>1978</v>
      </c>
      <c r="Q461" s="53" t="s">
        <v>2013</v>
      </c>
      <c r="R461" s="53" t="s">
        <v>581</v>
      </c>
      <c r="S461" s="53"/>
      <c r="T461" s="48" t="s">
        <v>207</v>
      </c>
      <c r="V461" s="128" t="s">
        <v>591</v>
      </c>
    </row>
    <row r="462" spans="1:22" ht="112.5">
      <c r="A462" s="92">
        <v>462</v>
      </c>
      <c r="B462" s="48" t="s">
        <v>1886</v>
      </c>
      <c r="C462" s="56" t="s">
        <v>1426</v>
      </c>
      <c r="D462" s="40" t="s">
        <v>728</v>
      </c>
      <c r="E462" s="40" t="s">
        <v>735</v>
      </c>
      <c r="F462" s="49" t="s">
        <v>1360</v>
      </c>
      <c r="G462" s="49" t="s">
        <v>1361</v>
      </c>
      <c r="H462" s="50" t="s">
        <v>2134</v>
      </c>
      <c r="I462" s="51" t="s">
        <v>2135</v>
      </c>
      <c r="J462" s="52" t="s">
        <v>961</v>
      </c>
      <c r="K462" s="53" t="s">
        <v>1832</v>
      </c>
      <c r="L462" s="53"/>
      <c r="M462" s="53" t="s">
        <v>204</v>
      </c>
      <c r="N462" s="53" t="s">
        <v>1833</v>
      </c>
      <c r="O462" s="53" t="s">
        <v>1292</v>
      </c>
      <c r="P462" s="53" t="s">
        <v>1978</v>
      </c>
      <c r="Q462" s="53" t="s">
        <v>1834</v>
      </c>
      <c r="R462" s="53" t="s">
        <v>1298</v>
      </c>
      <c r="S462" s="53"/>
      <c r="T462" s="48" t="s">
        <v>1295</v>
      </c>
      <c r="V462" s="41" t="s">
        <v>1831</v>
      </c>
    </row>
    <row r="463" spans="1:22" ht="90">
      <c r="A463" s="92">
        <v>463</v>
      </c>
      <c r="B463" s="48" t="s">
        <v>1886</v>
      </c>
      <c r="C463" s="56" t="s">
        <v>1426</v>
      </c>
      <c r="D463" s="40" t="s">
        <v>728</v>
      </c>
      <c r="E463" s="40" t="s">
        <v>735</v>
      </c>
      <c r="F463" s="49" t="s">
        <v>1360</v>
      </c>
      <c r="G463" s="49" t="s">
        <v>1361</v>
      </c>
      <c r="H463" s="50" t="s">
        <v>2136</v>
      </c>
      <c r="I463" s="51" t="s">
        <v>2137</v>
      </c>
      <c r="J463" s="52"/>
      <c r="K463" s="53"/>
      <c r="L463" s="53"/>
      <c r="M463" s="53"/>
      <c r="N463" s="53"/>
      <c r="O463" s="53" t="s">
        <v>1292</v>
      </c>
      <c r="P463" s="53" t="s">
        <v>1978</v>
      </c>
      <c r="Q463" s="53"/>
      <c r="R463" s="53"/>
      <c r="S463" s="53"/>
      <c r="T463" s="48" t="s">
        <v>1295</v>
      </c>
      <c r="V463" s="41"/>
    </row>
    <row r="464" spans="1:22" ht="33.75">
      <c r="A464" s="92">
        <v>464</v>
      </c>
      <c r="B464" s="48" t="s">
        <v>2079</v>
      </c>
      <c r="C464" s="56" t="s">
        <v>2138</v>
      </c>
      <c r="D464" s="40" t="s">
        <v>914</v>
      </c>
      <c r="E464" s="40" t="s">
        <v>737</v>
      </c>
      <c r="F464" s="49" t="s">
        <v>912</v>
      </c>
      <c r="G464" s="49" t="s">
        <v>1361</v>
      </c>
      <c r="H464" s="50" t="s">
        <v>2072</v>
      </c>
      <c r="I464" s="51" t="s">
        <v>2073</v>
      </c>
      <c r="J464" s="52" t="s">
        <v>961</v>
      </c>
      <c r="K464" s="53" t="s">
        <v>592</v>
      </c>
      <c r="L464" s="53">
        <v>461</v>
      </c>
      <c r="M464" s="53" t="s">
        <v>204</v>
      </c>
      <c r="N464" s="53"/>
      <c r="O464" s="53" t="s">
        <v>969</v>
      </c>
      <c r="P464" s="53" t="s">
        <v>1313</v>
      </c>
      <c r="Q464" s="53" t="s">
        <v>2013</v>
      </c>
      <c r="R464" s="53" t="s">
        <v>581</v>
      </c>
      <c r="S464" s="53"/>
      <c r="T464" s="48" t="s">
        <v>207</v>
      </c>
      <c r="U464" s="128"/>
      <c r="V464" s="128" t="s">
        <v>591</v>
      </c>
    </row>
    <row r="465" spans="1:22" ht="33.75">
      <c r="A465" s="92">
        <v>465</v>
      </c>
      <c r="B465" s="48" t="s">
        <v>1406</v>
      </c>
      <c r="C465" s="56" t="s">
        <v>2138</v>
      </c>
      <c r="D465" s="40" t="s">
        <v>914</v>
      </c>
      <c r="E465" s="40" t="s">
        <v>737</v>
      </c>
      <c r="F465" s="49" t="s">
        <v>912</v>
      </c>
      <c r="G465" s="49" t="s">
        <v>913</v>
      </c>
      <c r="H465" s="50" t="s">
        <v>1398</v>
      </c>
      <c r="I465" s="51" t="s">
        <v>1399</v>
      </c>
      <c r="J465" s="52" t="s">
        <v>961</v>
      </c>
      <c r="K465" s="53" t="s">
        <v>592</v>
      </c>
      <c r="L465" s="53">
        <v>461</v>
      </c>
      <c r="M465" s="53" t="s">
        <v>204</v>
      </c>
      <c r="N465" s="53"/>
      <c r="O465" s="53" t="s">
        <v>969</v>
      </c>
      <c r="P465" s="53" t="s">
        <v>1313</v>
      </c>
      <c r="Q465" s="53" t="s">
        <v>2013</v>
      </c>
      <c r="R465" s="53" t="s">
        <v>581</v>
      </c>
      <c r="S465" s="53"/>
      <c r="T465" s="48" t="s">
        <v>207</v>
      </c>
      <c r="V465" s="128" t="s">
        <v>591</v>
      </c>
    </row>
    <row r="466" spans="1:22" ht="33.75">
      <c r="A466" s="92">
        <v>466</v>
      </c>
      <c r="B466" s="48" t="s">
        <v>1525</v>
      </c>
      <c r="C466" s="56" t="s">
        <v>2138</v>
      </c>
      <c r="D466" s="40" t="s">
        <v>914</v>
      </c>
      <c r="E466" s="40" t="s">
        <v>737</v>
      </c>
      <c r="F466" s="49" t="s">
        <v>912</v>
      </c>
      <c r="G466" s="49" t="s">
        <v>1361</v>
      </c>
      <c r="H466" s="50" t="s">
        <v>1515</v>
      </c>
      <c r="I466" s="51" t="s">
        <v>352</v>
      </c>
      <c r="J466" s="52" t="s">
        <v>961</v>
      </c>
      <c r="K466" s="53" t="s">
        <v>592</v>
      </c>
      <c r="L466" s="53">
        <v>461</v>
      </c>
      <c r="M466" s="53" t="s">
        <v>204</v>
      </c>
      <c r="N466" s="53"/>
      <c r="O466" s="53" t="s">
        <v>969</v>
      </c>
      <c r="P466" s="53" t="s">
        <v>1313</v>
      </c>
      <c r="Q466" s="53" t="s">
        <v>2013</v>
      </c>
      <c r="R466" s="53" t="s">
        <v>581</v>
      </c>
      <c r="S466" s="53"/>
      <c r="T466" s="48" t="s">
        <v>207</v>
      </c>
      <c r="V466" s="128" t="s">
        <v>591</v>
      </c>
    </row>
    <row r="467" spans="1:22" ht="33.75">
      <c r="A467" s="92">
        <v>467</v>
      </c>
      <c r="B467" s="48" t="s">
        <v>2079</v>
      </c>
      <c r="C467" s="56" t="s">
        <v>2138</v>
      </c>
      <c r="D467" s="40" t="s">
        <v>914</v>
      </c>
      <c r="E467" s="40" t="s">
        <v>728</v>
      </c>
      <c r="F467" s="49" t="s">
        <v>912</v>
      </c>
      <c r="G467" s="49" t="s">
        <v>913</v>
      </c>
      <c r="H467" s="50" t="s">
        <v>2074</v>
      </c>
      <c r="I467" s="51" t="s">
        <v>2075</v>
      </c>
      <c r="J467" s="52" t="s">
        <v>961</v>
      </c>
      <c r="K467" s="53" t="s">
        <v>592</v>
      </c>
      <c r="L467" s="53">
        <v>461</v>
      </c>
      <c r="M467" s="53" t="s">
        <v>204</v>
      </c>
      <c r="N467" s="53"/>
      <c r="O467" s="53" t="s">
        <v>969</v>
      </c>
      <c r="P467" s="53" t="s">
        <v>1313</v>
      </c>
      <c r="Q467" s="53" t="s">
        <v>2013</v>
      </c>
      <c r="R467" s="53" t="s">
        <v>581</v>
      </c>
      <c r="S467" s="53"/>
      <c r="T467" s="48" t="s">
        <v>207</v>
      </c>
      <c r="V467" s="128" t="s">
        <v>591</v>
      </c>
    </row>
    <row r="468" spans="1:22" ht="33.75">
      <c r="A468" s="92">
        <v>468</v>
      </c>
      <c r="B468" s="48" t="s">
        <v>2079</v>
      </c>
      <c r="C468" s="56" t="s">
        <v>2138</v>
      </c>
      <c r="D468" s="40" t="s">
        <v>914</v>
      </c>
      <c r="E468" s="40" t="s">
        <v>914</v>
      </c>
      <c r="F468" s="49" t="s">
        <v>912</v>
      </c>
      <c r="G468" s="49" t="s">
        <v>913</v>
      </c>
      <c r="H468" s="50" t="s">
        <v>2076</v>
      </c>
      <c r="I468" s="51" t="s">
        <v>2075</v>
      </c>
      <c r="J468" s="52" t="s">
        <v>961</v>
      </c>
      <c r="K468" s="53" t="s">
        <v>592</v>
      </c>
      <c r="L468" s="53">
        <v>461</v>
      </c>
      <c r="M468" s="53" t="s">
        <v>204</v>
      </c>
      <c r="N468" s="53"/>
      <c r="O468" s="53" t="s">
        <v>969</v>
      </c>
      <c r="P468" s="53" t="s">
        <v>1313</v>
      </c>
      <c r="Q468" s="53" t="s">
        <v>2013</v>
      </c>
      <c r="R468" s="53" t="s">
        <v>581</v>
      </c>
      <c r="S468" s="53"/>
      <c r="T468" s="48" t="s">
        <v>207</v>
      </c>
      <c r="V468" s="128" t="s">
        <v>591</v>
      </c>
    </row>
    <row r="469" spans="1:22" ht="45">
      <c r="A469" s="92">
        <v>469</v>
      </c>
      <c r="B469" s="48" t="s">
        <v>1742</v>
      </c>
      <c r="C469" s="56" t="s">
        <v>2138</v>
      </c>
      <c r="D469" s="40" t="s">
        <v>914</v>
      </c>
      <c r="E469" s="40" t="s">
        <v>914</v>
      </c>
      <c r="F469" s="49" t="s">
        <v>1360</v>
      </c>
      <c r="G469" s="49" t="s">
        <v>1361</v>
      </c>
      <c r="H469" s="50" t="s">
        <v>859</v>
      </c>
      <c r="I469" s="51" t="s">
        <v>860</v>
      </c>
      <c r="J469" s="52" t="s">
        <v>961</v>
      </c>
      <c r="K469" s="53" t="s">
        <v>592</v>
      </c>
      <c r="L469" s="53">
        <v>461</v>
      </c>
      <c r="M469" s="53" t="s">
        <v>204</v>
      </c>
      <c r="N469" s="53"/>
      <c r="O469" s="53" t="s">
        <v>969</v>
      </c>
      <c r="P469" s="53" t="s">
        <v>1313</v>
      </c>
      <c r="Q469" s="53" t="s">
        <v>2013</v>
      </c>
      <c r="R469" s="53" t="s">
        <v>581</v>
      </c>
      <c r="S469" s="53"/>
      <c r="T469" s="48" t="s">
        <v>207</v>
      </c>
      <c r="V469" s="128" t="s">
        <v>591</v>
      </c>
    </row>
    <row r="470" spans="1:22" ht="33.75">
      <c r="A470" s="92">
        <v>470</v>
      </c>
      <c r="B470" s="48" t="s">
        <v>1047</v>
      </c>
      <c r="C470" s="56" t="s">
        <v>2138</v>
      </c>
      <c r="D470" s="40" t="s">
        <v>914</v>
      </c>
      <c r="E470" s="40" t="s">
        <v>914</v>
      </c>
      <c r="F470" s="49" t="s">
        <v>1360</v>
      </c>
      <c r="G470" s="49" t="s">
        <v>1361</v>
      </c>
      <c r="H470" s="50" t="s">
        <v>1035</v>
      </c>
      <c r="I470" s="51" t="s">
        <v>1036</v>
      </c>
      <c r="J470" s="52" t="s">
        <v>961</v>
      </c>
      <c r="K470" s="53" t="s">
        <v>592</v>
      </c>
      <c r="L470" s="53">
        <v>461</v>
      </c>
      <c r="M470" s="53" t="s">
        <v>204</v>
      </c>
      <c r="N470" s="53"/>
      <c r="O470" s="53" t="s">
        <v>969</v>
      </c>
      <c r="P470" s="53" t="s">
        <v>1313</v>
      </c>
      <c r="Q470" s="53" t="s">
        <v>2013</v>
      </c>
      <c r="R470" s="53" t="s">
        <v>581</v>
      </c>
      <c r="S470" s="53"/>
      <c r="T470" s="48" t="s">
        <v>207</v>
      </c>
      <c r="V470" s="128" t="s">
        <v>591</v>
      </c>
    </row>
    <row r="471" spans="1:22" ht="33.75">
      <c r="A471" s="92">
        <v>471</v>
      </c>
      <c r="B471" s="48" t="s">
        <v>1742</v>
      </c>
      <c r="C471" s="56" t="s">
        <v>2138</v>
      </c>
      <c r="D471" s="40" t="s">
        <v>914</v>
      </c>
      <c r="E471" s="40" t="s">
        <v>985</v>
      </c>
      <c r="F471" s="49" t="s">
        <v>912</v>
      </c>
      <c r="G471" s="49" t="s">
        <v>913</v>
      </c>
      <c r="H471" s="50" t="s">
        <v>861</v>
      </c>
      <c r="I471" s="51" t="s">
        <v>862</v>
      </c>
      <c r="J471" s="52" t="s">
        <v>961</v>
      </c>
      <c r="K471" s="53" t="s">
        <v>592</v>
      </c>
      <c r="L471" s="53">
        <v>461</v>
      </c>
      <c r="M471" s="53" t="s">
        <v>204</v>
      </c>
      <c r="N471" s="53"/>
      <c r="O471" s="53" t="s">
        <v>969</v>
      </c>
      <c r="P471" s="53" t="s">
        <v>1313</v>
      </c>
      <c r="Q471" s="53" t="s">
        <v>2013</v>
      </c>
      <c r="R471" s="53" t="s">
        <v>581</v>
      </c>
      <c r="S471" s="53"/>
      <c r="T471" s="48" t="s">
        <v>207</v>
      </c>
      <c r="V471" s="128" t="s">
        <v>591</v>
      </c>
    </row>
    <row r="472" spans="1:22" ht="33.75">
      <c r="A472" s="92">
        <v>472</v>
      </c>
      <c r="B472" s="48" t="s">
        <v>2219</v>
      </c>
      <c r="C472" s="56" t="s">
        <v>2138</v>
      </c>
      <c r="D472" s="40" t="s">
        <v>914</v>
      </c>
      <c r="E472" s="40" t="s">
        <v>985</v>
      </c>
      <c r="F472" s="49" t="s">
        <v>1360</v>
      </c>
      <c r="G472" s="49" t="s">
        <v>913</v>
      </c>
      <c r="H472" s="50" t="s">
        <v>431</v>
      </c>
      <c r="I472" s="51" t="s">
        <v>432</v>
      </c>
      <c r="J472" s="52" t="s">
        <v>961</v>
      </c>
      <c r="K472" s="53" t="s">
        <v>592</v>
      </c>
      <c r="L472" s="53">
        <v>461</v>
      </c>
      <c r="M472" s="53" t="s">
        <v>204</v>
      </c>
      <c r="N472" s="53"/>
      <c r="O472" s="53" t="s">
        <v>969</v>
      </c>
      <c r="P472" s="53" t="s">
        <v>1313</v>
      </c>
      <c r="Q472" s="53" t="s">
        <v>2013</v>
      </c>
      <c r="R472" s="53" t="s">
        <v>581</v>
      </c>
      <c r="S472" s="53"/>
      <c r="T472" s="48" t="s">
        <v>207</v>
      </c>
      <c r="V472" s="128" t="s">
        <v>591</v>
      </c>
    </row>
    <row r="473" spans="1:22" ht="45">
      <c r="A473" s="92">
        <v>473</v>
      </c>
      <c r="B473" s="48" t="s">
        <v>1567</v>
      </c>
      <c r="C473" s="56" t="s">
        <v>274</v>
      </c>
      <c r="D473" s="40" t="s">
        <v>914</v>
      </c>
      <c r="E473" s="40" t="s">
        <v>1919</v>
      </c>
      <c r="F473" s="49" t="s">
        <v>912</v>
      </c>
      <c r="G473" s="49" t="s">
        <v>913</v>
      </c>
      <c r="H473" s="50" t="s">
        <v>1563</v>
      </c>
      <c r="I473" s="51" t="s">
        <v>1564</v>
      </c>
      <c r="J473" s="52" t="s">
        <v>961</v>
      </c>
      <c r="K473" s="53" t="s">
        <v>1826</v>
      </c>
      <c r="L473" s="53"/>
      <c r="M473" s="53" t="s">
        <v>204</v>
      </c>
      <c r="N473" s="53"/>
      <c r="O473" s="53" t="s">
        <v>969</v>
      </c>
      <c r="P473" s="53" t="s">
        <v>1313</v>
      </c>
      <c r="Q473" s="53"/>
      <c r="R473" s="53" t="s">
        <v>581</v>
      </c>
      <c r="S473" s="53"/>
      <c r="T473" s="48" t="s">
        <v>207</v>
      </c>
      <c r="V473" s="128" t="s">
        <v>970</v>
      </c>
    </row>
    <row r="474" spans="1:22" ht="22.5">
      <c r="A474" s="92">
        <v>474</v>
      </c>
      <c r="B474" s="48" t="s">
        <v>53</v>
      </c>
      <c r="C474" s="56" t="s">
        <v>2158</v>
      </c>
      <c r="D474" s="40" t="s">
        <v>914</v>
      </c>
      <c r="E474" s="40" t="s">
        <v>981</v>
      </c>
      <c r="F474" s="49" t="s">
        <v>1360</v>
      </c>
      <c r="G474" s="49" t="s">
        <v>1361</v>
      </c>
      <c r="H474" s="50" t="s">
        <v>42</v>
      </c>
      <c r="I474" s="51" t="s">
        <v>43</v>
      </c>
      <c r="J474" s="52" t="s">
        <v>961</v>
      </c>
      <c r="K474" s="53" t="s">
        <v>1826</v>
      </c>
      <c r="L474" s="53"/>
      <c r="M474" s="53" t="s">
        <v>204</v>
      </c>
      <c r="N474" s="53"/>
      <c r="O474" s="53" t="s">
        <v>969</v>
      </c>
      <c r="P474" s="53" t="s">
        <v>1313</v>
      </c>
      <c r="Q474" s="53" t="s">
        <v>1827</v>
      </c>
      <c r="R474" s="53" t="s">
        <v>1298</v>
      </c>
      <c r="S474" s="53"/>
      <c r="T474" s="48" t="s">
        <v>1295</v>
      </c>
      <c r="V474" s="41" t="s">
        <v>1825</v>
      </c>
    </row>
    <row r="475" spans="1:22" ht="45">
      <c r="A475" s="92">
        <v>475</v>
      </c>
      <c r="B475" s="48" t="s">
        <v>76</v>
      </c>
      <c r="C475" s="56" t="s">
        <v>2158</v>
      </c>
      <c r="D475" s="40" t="s">
        <v>914</v>
      </c>
      <c r="E475" s="40" t="s">
        <v>981</v>
      </c>
      <c r="F475" s="49" t="s">
        <v>912</v>
      </c>
      <c r="G475" s="49" t="s">
        <v>1361</v>
      </c>
      <c r="H475" s="50" t="s">
        <v>1471</v>
      </c>
      <c r="I475" s="51" t="s">
        <v>1472</v>
      </c>
      <c r="J475" s="52" t="s">
        <v>961</v>
      </c>
      <c r="K475" s="53" t="s">
        <v>584</v>
      </c>
      <c r="L475" s="53"/>
      <c r="M475" s="53" t="s">
        <v>204</v>
      </c>
      <c r="N475" s="53"/>
      <c r="O475" s="53" t="s">
        <v>969</v>
      </c>
      <c r="P475" s="53" t="s">
        <v>1313</v>
      </c>
      <c r="Q475" s="53" t="s">
        <v>585</v>
      </c>
      <c r="R475" s="53" t="s">
        <v>581</v>
      </c>
      <c r="S475" s="53"/>
      <c r="T475" s="48" t="s">
        <v>207</v>
      </c>
      <c r="V475" s="41"/>
    </row>
    <row r="476" spans="1:22" ht="22.5">
      <c r="A476" s="92">
        <v>476</v>
      </c>
      <c r="B476" s="48" t="s">
        <v>2163</v>
      </c>
      <c r="C476" s="108" t="s">
        <v>2158</v>
      </c>
      <c r="D476" s="40" t="s">
        <v>914</v>
      </c>
      <c r="E476" s="40" t="s">
        <v>981</v>
      </c>
      <c r="F476" s="49" t="s">
        <v>1360</v>
      </c>
      <c r="G476" s="49" t="s">
        <v>913</v>
      </c>
      <c r="H476" s="50" t="s">
        <v>2159</v>
      </c>
      <c r="I476" s="51" t="s">
        <v>2160</v>
      </c>
      <c r="J476" s="52" t="s">
        <v>961</v>
      </c>
      <c r="K476" s="53" t="s">
        <v>1826</v>
      </c>
      <c r="L476" s="53"/>
      <c r="M476" s="53" t="s">
        <v>204</v>
      </c>
      <c r="N476" s="53"/>
      <c r="O476" s="53" t="s">
        <v>969</v>
      </c>
      <c r="P476" s="53" t="s">
        <v>1313</v>
      </c>
      <c r="Q476" s="53" t="s">
        <v>1827</v>
      </c>
      <c r="R476" s="53" t="s">
        <v>1298</v>
      </c>
      <c r="S476" s="53"/>
      <c r="T476" s="48" t="s">
        <v>1295</v>
      </c>
      <c r="V476" s="41" t="s">
        <v>1825</v>
      </c>
    </row>
    <row r="477" spans="1:22" ht="22.5">
      <c r="A477" s="92">
        <v>477</v>
      </c>
      <c r="B477" s="48" t="s">
        <v>1525</v>
      </c>
      <c r="C477" s="108" t="s">
        <v>2158</v>
      </c>
      <c r="D477" s="40" t="s">
        <v>914</v>
      </c>
      <c r="E477" s="40" t="s">
        <v>232</v>
      </c>
      <c r="F477" s="49" t="s">
        <v>1360</v>
      </c>
      <c r="G477" s="49" t="s">
        <v>1361</v>
      </c>
      <c r="H477" s="50" t="s">
        <v>1516</v>
      </c>
      <c r="I477" s="51" t="s">
        <v>1516</v>
      </c>
      <c r="J477" s="52" t="s">
        <v>961</v>
      </c>
      <c r="K477" s="53" t="s">
        <v>1826</v>
      </c>
      <c r="L477" s="53"/>
      <c r="M477" s="53" t="s">
        <v>204</v>
      </c>
      <c r="N477" s="53"/>
      <c r="O477" s="53" t="s">
        <v>969</v>
      </c>
      <c r="P477" s="53" t="s">
        <v>1313</v>
      </c>
      <c r="Q477" s="53" t="s">
        <v>1827</v>
      </c>
      <c r="R477" s="53" t="s">
        <v>1298</v>
      </c>
      <c r="S477" s="53"/>
      <c r="T477" s="48" t="s">
        <v>1295</v>
      </c>
      <c r="U477" s="128"/>
      <c r="V477" s="41" t="s">
        <v>1825</v>
      </c>
    </row>
    <row r="478" spans="1:22" ht="22.5">
      <c r="A478" s="92">
        <v>478</v>
      </c>
      <c r="B478" s="48" t="s">
        <v>1567</v>
      </c>
      <c r="C478" s="108" t="s">
        <v>274</v>
      </c>
      <c r="D478" s="40" t="s">
        <v>914</v>
      </c>
      <c r="E478" s="40" t="s">
        <v>978</v>
      </c>
      <c r="F478" s="49" t="s">
        <v>912</v>
      </c>
      <c r="G478" s="49" t="s">
        <v>913</v>
      </c>
      <c r="H478" s="50" t="s">
        <v>617</v>
      </c>
      <c r="I478" s="51" t="s">
        <v>622</v>
      </c>
      <c r="J478" s="52" t="s">
        <v>961</v>
      </c>
      <c r="K478" s="53" t="s">
        <v>208</v>
      </c>
      <c r="L478" s="53"/>
      <c r="M478" s="53" t="s">
        <v>204</v>
      </c>
      <c r="N478" s="53"/>
      <c r="O478" s="53" t="s">
        <v>969</v>
      </c>
      <c r="P478" s="53" t="s">
        <v>1313</v>
      </c>
      <c r="Q478" s="53" t="s">
        <v>206</v>
      </c>
      <c r="R478" s="53" t="s">
        <v>1298</v>
      </c>
      <c r="S478" s="53"/>
      <c r="T478" s="48" t="s">
        <v>1295</v>
      </c>
      <c r="V478" s="41" t="s">
        <v>1786</v>
      </c>
    </row>
    <row r="479" spans="1:22" ht="45">
      <c r="A479" s="92">
        <v>479</v>
      </c>
      <c r="B479" s="48" t="s">
        <v>53</v>
      </c>
      <c r="C479" s="56" t="s">
        <v>2138</v>
      </c>
      <c r="D479" s="40" t="s">
        <v>914</v>
      </c>
      <c r="E479" s="40" t="s">
        <v>48</v>
      </c>
      <c r="F479" s="49" t="s">
        <v>1360</v>
      </c>
      <c r="G479" s="49" t="s">
        <v>1361</v>
      </c>
      <c r="H479" s="50" t="s">
        <v>49</v>
      </c>
      <c r="I479" s="51" t="s">
        <v>50</v>
      </c>
      <c r="J479" s="52" t="s">
        <v>961</v>
      </c>
      <c r="K479" s="53" t="s">
        <v>592</v>
      </c>
      <c r="L479" s="53">
        <v>461</v>
      </c>
      <c r="M479" s="53" t="s">
        <v>204</v>
      </c>
      <c r="N479" s="53"/>
      <c r="O479" s="53" t="s">
        <v>969</v>
      </c>
      <c r="P479" s="53" t="s">
        <v>1313</v>
      </c>
      <c r="Q479" s="53" t="s">
        <v>2013</v>
      </c>
      <c r="R479" s="53" t="s">
        <v>581</v>
      </c>
      <c r="S479" s="53"/>
      <c r="T479" s="48" t="s">
        <v>207</v>
      </c>
      <c r="V479" s="128" t="s">
        <v>591</v>
      </c>
    </row>
    <row r="480" spans="1:22" ht="22.5">
      <c r="A480" s="92">
        <v>480</v>
      </c>
      <c r="B480" s="48" t="s">
        <v>1776</v>
      </c>
      <c r="C480" s="56" t="s">
        <v>2138</v>
      </c>
      <c r="D480" s="40" t="s">
        <v>914</v>
      </c>
      <c r="E480" s="40" t="s">
        <v>271</v>
      </c>
      <c r="F480" s="49" t="s">
        <v>912</v>
      </c>
      <c r="G480" s="49" t="s">
        <v>913</v>
      </c>
      <c r="H480" s="50" t="s">
        <v>272</v>
      </c>
      <c r="I480" s="51" t="s">
        <v>273</v>
      </c>
      <c r="J480" s="52" t="s">
        <v>961</v>
      </c>
      <c r="K480" s="53" t="s">
        <v>208</v>
      </c>
      <c r="L480" s="53"/>
      <c r="M480" s="53" t="s">
        <v>204</v>
      </c>
      <c r="N480" s="53"/>
      <c r="O480" s="53" t="s">
        <v>1352</v>
      </c>
      <c r="P480" s="53" t="s">
        <v>1313</v>
      </c>
      <c r="Q480" s="53" t="s">
        <v>206</v>
      </c>
      <c r="R480" s="53" t="s">
        <v>1298</v>
      </c>
      <c r="S480" s="53"/>
      <c r="T480" s="48" t="s">
        <v>1295</v>
      </c>
      <c r="V480" s="41" t="s">
        <v>1786</v>
      </c>
    </row>
    <row r="481" spans="1:22" ht="22.5">
      <c r="A481" s="92">
        <v>481</v>
      </c>
      <c r="B481" s="48" t="s">
        <v>1776</v>
      </c>
      <c r="C481" s="56" t="s">
        <v>2138</v>
      </c>
      <c r="D481" s="40" t="s">
        <v>914</v>
      </c>
      <c r="E481" s="40" t="s">
        <v>271</v>
      </c>
      <c r="F481" s="49" t="s">
        <v>912</v>
      </c>
      <c r="G481" s="49" t="s">
        <v>913</v>
      </c>
      <c r="H481" s="50" t="s">
        <v>272</v>
      </c>
      <c r="I481" s="51" t="s">
        <v>273</v>
      </c>
      <c r="J481" s="52" t="s">
        <v>961</v>
      </c>
      <c r="K481" s="53" t="s">
        <v>208</v>
      </c>
      <c r="L481" s="53"/>
      <c r="M481" s="53" t="s">
        <v>204</v>
      </c>
      <c r="N481" s="53"/>
      <c r="O481" s="53" t="s">
        <v>1352</v>
      </c>
      <c r="P481" s="53" t="s">
        <v>1313</v>
      </c>
      <c r="Q481" s="53" t="s">
        <v>206</v>
      </c>
      <c r="R481" s="53" t="s">
        <v>1298</v>
      </c>
      <c r="S481" s="53"/>
      <c r="T481" s="48" t="s">
        <v>1295</v>
      </c>
      <c r="V481" s="41" t="s">
        <v>1786</v>
      </c>
    </row>
    <row r="482" spans="1:22" ht="22.5">
      <c r="A482" s="92">
        <v>482</v>
      </c>
      <c r="B482" s="48" t="s">
        <v>1567</v>
      </c>
      <c r="C482" s="56" t="s">
        <v>274</v>
      </c>
      <c r="D482" s="40" t="s">
        <v>985</v>
      </c>
      <c r="E482" s="40" t="s">
        <v>946</v>
      </c>
      <c r="F482" s="49" t="s">
        <v>912</v>
      </c>
      <c r="G482" s="49" t="s">
        <v>913</v>
      </c>
      <c r="H482" s="50" t="s">
        <v>617</v>
      </c>
      <c r="I482" s="51" t="s">
        <v>622</v>
      </c>
      <c r="J482" s="52" t="s">
        <v>961</v>
      </c>
      <c r="K482" s="53" t="s">
        <v>208</v>
      </c>
      <c r="L482" s="53"/>
      <c r="M482" s="53" t="s">
        <v>204</v>
      </c>
      <c r="N482" s="53"/>
      <c r="O482" s="53" t="s">
        <v>969</v>
      </c>
      <c r="P482" s="53" t="s">
        <v>1313</v>
      </c>
      <c r="Q482" s="53" t="s">
        <v>206</v>
      </c>
      <c r="R482" s="53" t="s">
        <v>1298</v>
      </c>
      <c r="S482" s="53"/>
      <c r="T482" s="48" t="s">
        <v>1295</v>
      </c>
      <c r="V482" s="41" t="s">
        <v>1786</v>
      </c>
    </row>
    <row r="483" spans="1:22" ht="22.5">
      <c r="A483" s="92">
        <v>483</v>
      </c>
      <c r="B483" s="48" t="s">
        <v>2219</v>
      </c>
      <c r="C483" s="56" t="s">
        <v>433</v>
      </c>
      <c r="D483" s="40" t="s">
        <v>985</v>
      </c>
      <c r="E483" s="40" t="s">
        <v>1362</v>
      </c>
      <c r="F483" s="49" t="s">
        <v>912</v>
      </c>
      <c r="G483" s="49" t="s">
        <v>913</v>
      </c>
      <c r="H483" s="50" t="s">
        <v>1095</v>
      </c>
      <c r="I483" s="51" t="s">
        <v>434</v>
      </c>
      <c r="J483" s="52"/>
      <c r="K483" s="53"/>
      <c r="L483" s="53"/>
      <c r="M483" s="53"/>
      <c r="N483" s="53"/>
      <c r="O483" s="53" t="s">
        <v>969</v>
      </c>
      <c r="P483" s="53" t="s">
        <v>1313</v>
      </c>
      <c r="Q483" s="53"/>
      <c r="R483" s="53"/>
      <c r="S483" s="53"/>
      <c r="T483" s="48" t="s">
        <v>1295</v>
      </c>
      <c r="V483" s="41"/>
    </row>
    <row r="484" spans="1:22" ht="67.5">
      <c r="A484" s="92">
        <v>484</v>
      </c>
      <c r="B484" s="48" t="s">
        <v>21</v>
      </c>
      <c r="C484" s="56" t="s">
        <v>1249</v>
      </c>
      <c r="D484" s="40" t="s">
        <v>985</v>
      </c>
      <c r="E484" s="40" t="s">
        <v>735</v>
      </c>
      <c r="F484" s="49" t="s">
        <v>1360</v>
      </c>
      <c r="G484" s="49" t="s">
        <v>1361</v>
      </c>
      <c r="H484" s="50" t="s">
        <v>2203</v>
      </c>
      <c r="I484" s="51" t="s">
        <v>539</v>
      </c>
      <c r="J484" s="52"/>
      <c r="K484" s="53"/>
      <c r="L484" s="53"/>
      <c r="M484" s="53"/>
      <c r="N484" s="53"/>
      <c r="O484" s="53" t="s">
        <v>969</v>
      </c>
      <c r="P484" s="53" t="s">
        <v>1314</v>
      </c>
      <c r="Q484" s="53"/>
      <c r="R484" s="53"/>
      <c r="S484" s="53"/>
      <c r="T484" s="48" t="s">
        <v>1295</v>
      </c>
      <c r="V484" s="41"/>
    </row>
    <row r="485" spans="1:22" ht="33.75">
      <c r="A485" s="92">
        <v>485</v>
      </c>
      <c r="B485" s="48" t="s">
        <v>1292</v>
      </c>
      <c r="C485" s="56" t="s">
        <v>1249</v>
      </c>
      <c r="D485" s="40" t="s">
        <v>985</v>
      </c>
      <c r="E485" s="40" t="s">
        <v>735</v>
      </c>
      <c r="F485" s="49" t="s">
        <v>1360</v>
      </c>
      <c r="G485" s="49" t="s">
        <v>1361</v>
      </c>
      <c r="H485" s="50" t="s">
        <v>848</v>
      </c>
      <c r="I485" s="51" t="s">
        <v>849</v>
      </c>
      <c r="J485" s="52"/>
      <c r="K485" s="53"/>
      <c r="L485" s="53"/>
      <c r="M485" s="53"/>
      <c r="N485" s="53"/>
      <c r="O485" s="53" t="s">
        <v>969</v>
      </c>
      <c r="P485" s="53" t="s">
        <v>1314</v>
      </c>
      <c r="Q485" s="53"/>
      <c r="R485" s="53"/>
      <c r="S485" s="53"/>
      <c r="T485" s="48" t="s">
        <v>1295</v>
      </c>
      <c r="V485" s="41"/>
    </row>
    <row r="486" spans="1:22" ht="33.75">
      <c r="A486" s="92">
        <v>486</v>
      </c>
      <c r="B486" s="48" t="s">
        <v>615</v>
      </c>
      <c r="C486" s="56" t="s">
        <v>1400</v>
      </c>
      <c r="D486" s="40" t="s">
        <v>985</v>
      </c>
      <c r="E486" s="40" t="s">
        <v>1904</v>
      </c>
      <c r="F486" s="49" t="s">
        <v>912</v>
      </c>
      <c r="G486" s="49" t="s">
        <v>913</v>
      </c>
      <c r="H486" s="50" t="s">
        <v>1250</v>
      </c>
      <c r="I486" s="51" t="s">
        <v>1251</v>
      </c>
      <c r="J486" s="52" t="s">
        <v>961</v>
      </c>
      <c r="K486" s="53" t="s">
        <v>592</v>
      </c>
      <c r="L486" s="53">
        <v>461</v>
      </c>
      <c r="M486" s="53" t="s">
        <v>204</v>
      </c>
      <c r="N486" s="53"/>
      <c r="O486" s="53" t="s">
        <v>969</v>
      </c>
      <c r="P486" s="53" t="s">
        <v>1314</v>
      </c>
      <c r="Q486" s="53" t="s">
        <v>2013</v>
      </c>
      <c r="R486" s="53" t="s">
        <v>581</v>
      </c>
      <c r="S486" s="53"/>
      <c r="T486" s="48" t="s">
        <v>207</v>
      </c>
      <c r="V486" s="128" t="s">
        <v>591</v>
      </c>
    </row>
    <row r="487" spans="1:22" ht="33.75">
      <c r="A487" s="92">
        <v>487</v>
      </c>
      <c r="B487" s="48" t="s">
        <v>2079</v>
      </c>
      <c r="C487" s="56" t="s">
        <v>1400</v>
      </c>
      <c r="D487" s="40" t="s">
        <v>985</v>
      </c>
      <c r="E487" s="40" t="s">
        <v>1904</v>
      </c>
      <c r="F487" s="49" t="s">
        <v>912</v>
      </c>
      <c r="G487" s="49" t="s">
        <v>913</v>
      </c>
      <c r="H487" s="50" t="s">
        <v>2076</v>
      </c>
      <c r="I487" s="51" t="s">
        <v>2075</v>
      </c>
      <c r="J487" s="52" t="s">
        <v>961</v>
      </c>
      <c r="K487" s="53" t="s">
        <v>592</v>
      </c>
      <c r="L487" s="53">
        <v>461</v>
      </c>
      <c r="M487" s="53" t="s">
        <v>204</v>
      </c>
      <c r="N487" s="53"/>
      <c r="O487" s="53" t="s">
        <v>969</v>
      </c>
      <c r="P487" s="53" t="s">
        <v>1314</v>
      </c>
      <c r="Q487" s="53" t="s">
        <v>2013</v>
      </c>
      <c r="R487" s="53" t="s">
        <v>581</v>
      </c>
      <c r="S487" s="53"/>
      <c r="T487" s="48" t="s">
        <v>207</v>
      </c>
      <c r="V487" s="128" t="s">
        <v>591</v>
      </c>
    </row>
    <row r="488" spans="1:22" ht="33.75">
      <c r="A488" s="92">
        <v>488</v>
      </c>
      <c r="B488" s="48" t="s">
        <v>1406</v>
      </c>
      <c r="C488" s="56" t="s">
        <v>1400</v>
      </c>
      <c r="D488" s="40" t="s">
        <v>985</v>
      </c>
      <c r="E488" s="40" t="s">
        <v>1904</v>
      </c>
      <c r="F488" s="49" t="s">
        <v>912</v>
      </c>
      <c r="G488" s="49" t="s">
        <v>913</v>
      </c>
      <c r="H488" s="50" t="s">
        <v>1398</v>
      </c>
      <c r="I488" s="51" t="s">
        <v>1399</v>
      </c>
      <c r="J488" s="52" t="s">
        <v>961</v>
      </c>
      <c r="K488" s="53" t="s">
        <v>592</v>
      </c>
      <c r="L488" s="53">
        <v>461</v>
      </c>
      <c r="M488" s="53" t="s">
        <v>204</v>
      </c>
      <c r="N488" s="53"/>
      <c r="O488" s="53" t="s">
        <v>969</v>
      </c>
      <c r="P488" s="53" t="s">
        <v>1314</v>
      </c>
      <c r="Q488" s="53" t="s">
        <v>2013</v>
      </c>
      <c r="R488" s="53" t="s">
        <v>581</v>
      </c>
      <c r="S488" s="53"/>
      <c r="T488" s="48" t="s">
        <v>207</v>
      </c>
      <c r="V488" s="128" t="s">
        <v>591</v>
      </c>
    </row>
    <row r="489" spans="1:22" ht="33.75">
      <c r="A489" s="92">
        <v>489</v>
      </c>
      <c r="B489" s="48" t="s">
        <v>53</v>
      </c>
      <c r="C489" s="56" t="s">
        <v>1400</v>
      </c>
      <c r="D489" s="40" t="s">
        <v>985</v>
      </c>
      <c r="E489" s="40" t="s">
        <v>1904</v>
      </c>
      <c r="F489" s="49" t="s">
        <v>1360</v>
      </c>
      <c r="G489" s="49" t="s">
        <v>1361</v>
      </c>
      <c r="H489" s="50" t="s">
        <v>51</v>
      </c>
      <c r="I489" s="51" t="s">
        <v>50</v>
      </c>
      <c r="J489" s="52" t="s">
        <v>961</v>
      </c>
      <c r="K489" s="53" t="s">
        <v>592</v>
      </c>
      <c r="L489" s="53">
        <v>461</v>
      </c>
      <c r="M489" s="53" t="s">
        <v>204</v>
      </c>
      <c r="N489" s="53"/>
      <c r="O489" s="53" t="s">
        <v>969</v>
      </c>
      <c r="P489" s="53" t="s">
        <v>1314</v>
      </c>
      <c r="Q489" s="53" t="s">
        <v>2013</v>
      </c>
      <c r="R489" s="53" t="s">
        <v>581</v>
      </c>
      <c r="S489" s="53"/>
      <c r="T489" s="48" t="s">
        <v>207</v>
      </c>
      <c r="V489" s="128" t="s">
        <v>591</v>
      </c>
    </row>
    <row r="490" spans="1:22" ht="45">
      <c r="A490" s="92">
        <v>490</v>
      </c>
      <c r="B490" s="48" t="s">
        <v>1742</v>
      </c>
      <c r="C490" s="56" t="s">
        <v>1400</v>
      </c>
      <c r="D490" s="40" t="s">
        <v>985</v>
      </c>
      <c r="E490" s="40" t="s">
        <v>1904</v>
      </c>
      <c r="F490" s="49" t="s">
        <v>1360</v>
      </c>
      <c r="G490" s="49" t="s">
        <v>1361</v>
      </c>
      <c r="H490" s="50" t="s">
        <v>863</v>
      </c>
      <c r="I490" s="51" t="s">
        <v>860</v>
      </c>
      <c r="J490" s="52" t="s">
        <v>961</v>
      </c>
      <c r="K490" s="53" t="s">
        <v>592</v>
      </c>
      <c r="L490" s="53">
        <v>461</v>
      </c>
      <c r="M490" s="53" t="s">
        <v>204</v>
      </c>
      <c r="N490" s="53"/>
      <c r="O490" s="53" t="s">
        <v>969</v>
      </c>
      <c r="P490" s="53" t="s">
        <v>1314</v>
      </c>
      <c r="Q490" s="53" t="s">
        <v>2013</v>
      </c>
      <c r="R490" s="53" t="s">
        <v>581</v>
      </c>
      <c r="S490" s="53"/>
      <c r="T490" s="48" t="s">
        <v>207</v>
      </c>
      <c r="V490" s="128" t="s">
        <v>591</v>
      </c>
    </row>
    <row r="491" spans="1:22" ht="33.75">
      <c r="A491" s="92">
        <v>491</v>
      </c>
      <c r="B491" s="48" t="s">
        <v>396</v>
      </c>
      <c r="C491" s="56" t="s">
        <v>1913</v>
      </c>
      <c r="D491" s="40" t="s">
        <v>985</v>
      </c>
      <c r="E491" s="40" t="s">
        <v>1907</v>
      </c>
      <c r="F491" s="49" t="s">
        <v>1360</v>
      </c>
      <c r="G491" s="49" t="s">
        <v>1361</v>
      </c>
      <c r="H491" s="50" t="s">
        <v>1914</v>
      </c>
      <c r="I491" s="51" t="s">
        <v>1915</v>
      </c>
      <c r="J491" s="52" t="s">
        <v>961</v>
      </c>
      <c r="K491" s="53" t="s">
        <v>1829</v>
      </c>
      <c r="L491" s="53"/>
      <c r="M491" s="53" t="s">
        <v>204</v>
      </c>
      <c r="N491" s="53"/>
      <c r="O491" s="53" t="s">
        <v>969</v>
      </c>
      <c r="P491" s="53" t="s">
        <v>1314</v>
      </c>
      <c r="Q491" s="53" t="s">
        <v>1830</v>
      </c>
      <c r="R491" s="53" t="s">
        <v>1298</v>
      </c>
      <c r="S491" s="53"/>
      <c r="T491" s="48" t="s">
        <v>1295</v>
      </c>
      <c r="V491" s="41" t="s">
        <v>1828</v>
      </c>
    </row>
    <row r="492" spans="1:22" ht="22.5">
      <c r="A492" s="92">
        <v>492</v>
      </c>
      <c r="B492" s="48" t="s">
        <v>53</v>
      </c>
      <c r="C492" s="56" t="s">
        <v>1913</v>
      </c>
      <c r="D492" s="40" t="s">
        <v>985</v>
      </c>
      <c r="E492" s="40" t="s">
        <v>1920</v>
      </c>
      <c r="F492" s="49" t="s">
        <v>1360</v>
      </c>
      <c r="G492" s="49" t="s">
        <v>1361</v>
      </c>
      <c r="H492" s="50" t="s">
        <v>42</v>
      </c>
      <c r="I492" s="51" t="s">
        <v>43</v>
      </c>
      <c r="J492" s="52" t="s">
        <v>961</v>
      </c>
      <c r="K492" s="53" t="s">
        <v>1826</v>
      </c>
      <c r="L492" s="53"/>
      <c r="M492" s="53" t="s">
        <v>204</v>
      </c>
      <c r="N492" s="53"/>
      <c r="O492" s="53" t="s">
        <v>969</v>
      </c>
      <c r="P492" s="53" t="s">
        <v>1314</v>
      </c>
      <c r="Q492" s="53" t="s">
        <v>1827</v>
      </c>
      <c r="R492" s="53" t="s">
        <v>1298</v>
      </c>
      <c r="S492" s="53"/>
      <c r="T492" s="48" t="s">
        <v>1295</v>
      </c>
      <c r="V492" s="41" t="s">
        <v>1825</v>
      </c>
    </row>
    <row r="493" spans="1:22" ht="22.5">
      <c r="A493" s="92">
        <v>493</v>
      </c>
      <c r="B493" s="48" t="s">
        <v>2163</v>
      </c>
      <c r="C493" s="56" t="s">
        <v>1913</v>
      </c>
      <c r="D493" s="40" t="s">
        <v>985</v>
      </c>
      <c r="E493" s="40" t="s">
        <v>1920</v>
      </c>
      <c r="F493" s="49" t="s">
        <v>1360</v>
      </c>
      <c r="G493" s="49" t="s">
        <v>913</v>
      </c>
      <c r="H493" s="50" t="s">
        <v>2159</v>
      </c>
      <c r="I493" s="51" t="s">
        <v>2160</v>
      </c>
      <c r="J493" s="52" t="s">
        <v>961</v>
      </c>
      <c r="K493" s="53" t="s">
        <v>1826</v>
      </c>
      <c r="L493" s="53"/>
      <c r="M493" s="53" t="s">
        <v>204</v>
      </c>
      <c r="N493" s="53"/>
      <c r="O493" s="53" t="s">
        <v>969</v>
      </c>
      <c r="P493" s="53" t="s">
        <v>1314</v>
      </c>
      <c r="Q493" s="53" t="s">
        <v>1827</v>
      </c>
      <c r="R493" s="53" t="s">
        <v>1298</v>
      </c>
      <c r="S493" s="53"/>
      <c r="T493" s="48" t="s">
        <v>1295</v>
      </c>
      <c r="V493" s="41" t="s">
        <v>1825</v>
      </c>
    </row>
    <row r="494" spans="1:22" ht="22.5">
      <c r="A494" s="92">
        <v>494</v>
      </c>
      <c r="B494" s="48" t="s">
        <v>1525</v>
      </c>
      <c r="C494" s="56" t="s">
        <v>1913</v>
      </c>
      <c r="D494" s="40" t="s">
        <v>985</v>
      </c>
      <c r="E494" s="40" t="s">
        <v>1935</v>
      </c>
      <c r="F494" s="49" t="s">
        <v>1360</v>
      </c>
      <c r="G494" s="49" t="s">
        <v>1361</v>
      </c>
      <c r="H494" s="50" t="s">
        <v>1516</v>
      </c>
      <c r="I494" s="51" t="s">
        <v>1516</v>
      </c>
      <c r="J494" s="52" t="s">
        <v>961</v>
      </c>
      <c r="K494" s="53" t="s">
        <v>1826</v>
      </c>
      <c r="L494" s="53"/>
      <c r="M494" s="53" t="s">
        <v>204</v>
      </c>
      <c r="N494" s="53"/>
      <c r="O494" s="53" t="s">
        <v>969</v>
      </c>
      <c r="P494" s="53" t="s">
        <v>1314</v>
      </c>
      <c r="Q494" s="53" t="s">
        <v>1827</v>
      </c>
      <c r="R494" s="53" t="s">
        <v>1298</v>
      </c>
      <c r="S494" s="53"/>
      <c r="T494" s="48" t="s">
        <v>1295</v>
      </c>
      <c r="V494" s="41" t="s">
        <v>1825</v>
      </c>
    </row>
    <row r="495" spans="1:22" ht="22.5">
      <c r="A495" s="92">
        <v>495</v>
      </c>
      <c r="B495" s="48" t="s">
        <v>1567</v>
      </c>
      <c r="C495" s="56" t="s">
        <v>1249</v>
      </c>
      <c r="D495" s="40" t="s">
        <v>985</v>
      </c>
      <c r="E495" s="40" t="s">
        <v>978</v>
      </c>
      <c r="F495" s="49" t="s">
        <v>912</v>
      </c>
      <c r="G495" s="49" t="s">
        <v>913</v>
      </c>
      <c r="H495" s="50" t="s">
        <v>617</v>
      </c>
      <c r="I495" s="51" t="s">
        <v>623</v>
      </c>
      <c r="J495" s="52" t="s">
        <v>961</v>
      </c>
      <c r="K495" s="53" t="s">
        <v>208</v>
      </c>
      <c r="L495" s="53"/>
      <c r="M495" s="53" t="s">
        <v>204</v>
      </c>
      <c r="N495" s="53"/>
      <c r="O495" s="53" t="s">
        <v>969</v>
      </c>
      <c r="P495" s="53" t="s">
        <v>1314</v>
      </c>
      <c r="Q495" s="53" t="s">
        <v>206</v>
      </c>
      <c r="R495" s="53" t="s">
        <v>1298</v>
      </c>
      <c r="S495" s="53"/>
      <c r="T495" s="48" t="s">
        <v>1295</v>
      </c>
      <c r="V495" s="41" t="s">
        <v>1786</v>
      </c>
    </row>
    <row r="496" spans="1:22" ht="33.75">
      <c r="A496" s="92">
        <v>496</v>
      </c>
      <c r="B496" s="48" t="s">
        <v>615</v>
      </c>
      <c r="C496" s="56" t="s">
        <v>1249</v>
      </c>
      <c r="D496" s="40" t="s">
        <v>985</v>
      </c>
      <c r="E496" s="40"/>
      <c r="F496" s="49" t="s">
        <v>1360</v>
      </c>
      <c r="G496" s="49" t="s">
        <v>1361</v>
      </c>
      <c r="H496" s="50" t="s">
        <v>1756</v>
      </c>
      <c r="I496" s="51" t="s">
        <v>1248</v>
      </c>
      <c r="J496" s="52" t="s">
        <v>961</v>
      </c>
      <c r="K496" s="53" t="s">
        <v>1854</v>
      </c>
      <c r="L496" s="53">
        <v>454</v>
      </c>
      <c r="M496" s="53" t="s">
        <v>204</v>
      </c>
      <c r="N496" s="53"/>
      <c r="O496" s="53" t="s">
        <v>969</v>
      </c>
      <c r="P496" s="53" t="s">
        <v>1314</v>
      </c>
      <c r="Q496" s="53" t="s">
        <v>1855</v>
      </c>
      <c r="R496" s="53" t="s">
        <v>1298</v>
      </c>
      <c r="S496" s="53"/>
      <c r="T496" s="48" t="s">
        <v>1295</v>
      </c>
      <c r="V496" s="41" t="s">
        <v>1853</v>
      </c>
    </row>
    <row r="497" spans="1:22" ht="112.5">
      <c r="A497" s="92">
        <v>497</v>
      </c>
      <c r="B497" s="48" t="s">
        <v>1886</v>
      </c>
      <c r="C497" s="56" t="s">
        <v>2141</v>
      </c>
      <c r="D497" s="40" t="s">
        <v>985</v>
      </c>
      <c r="E497" s="40"/>
      <c r="F497" s="49" t="s">
        <v>1360</v>
      </c>
      <c r="G497" s="49" t="s">
        <v>913</v>
      </c>
      <c r="H497" s="50" t="s">
        <v>2142</v>
      </c>
      <c r="I497" s="51" t="s">
        <v>2143</v>
      </c>
      <c r="J497" s="52" t="s">
        <v>961</v>
      </c>
      <c r="K497" s="136" t="s">
        <v>586</v>
      </c>
      <c r="L497" s="53">
        <v>497</v>
      </c>
      <c r="M497" s="53" t="s">
        <v>204</v>
      </c>
      <c r="N497" s="53"/>
      <c r="O497" s="53" t="s">
        <v>969</v>
      </c>
      <c r="P497" s="53" t="s">
        <v>1314</v>
      </c>
      <c r="Q497" s="53" t="s">
        <v>587</v>
      </c>
      <c r="R497" s="53" t="s">
        <v>581</v>
      </c>
      <c r="S497" s="53"/>
      <c r="T497" s="48" t="s">
        <v>207</v>
      </c>
      <c r="V497" s="41" t="s">
        <v>1835</v>
      </c>
    </row>
    <row r="498" spans="1:22" ht="33.75">
      <c r="A498" s="92">
        <v>498</v>
      </c>
      <c r="B498" s="48" t="s">
        <v>396</v>
      </c>
      <c r="C498" s="56" t="s">
        <v>1916</v>
      </c>
      <c r="D498" s="40" t="s">
        <v>1904</v>
      </c>
      <c r="E498" s="40" t="s">
        <v>972</v>
      </c>
      <c r="F498" s="49" t="s">
        <v>1360</v>
      </c>
      <c r="G498" s="49" t="s">
        <v>1361</v>
      </c>
      <c r="H498" s="50" t="s">
        <v>1914</v>
      </c>
      <c r="I498" s="51" t="s">
        <v>1915</v>
      </c>
      <c r="J498" s="52" t="s">
        <v>961</v>
      </c>
      <c r="K498" s="53" t="s">
        <v>1829</v>
      </c>
      <c r="L498" s="53"/>
      <c r="M498" s="53" t="s">
        <v>204</v>
      </c>
      <c r="N498" s="53"/>
      <c r="O498" s="53" t="s">
        <v>969</v>
      </c>
      <c r="P498" s="53" t="s">
        <v>1314</v>
      </c>
      <c r="Q498" s="53" t="s">
        <v>1830</v>
      </c>
      <c r="R498" s="53" t="s">
        <v>1298</v>
      </c>
      <c r="S498" s="53"/>
      <c r="T498" s="48" t="s">
        <v>1295</v>
      </c>
      <c r="V498" s="41" t="s">
        <v>1828</v>
      </c>
    </row>
    <row r="499" spans="1:22" ht="67.5">
      <c r="A499" s="92">
        <v>499</v>
      </c>
      <c r="B499" s="48" t="s">
        <v>21</v>
      </c>
      <c r="C499" s="56" t="s">
        <v>2004</v>
      </c>
      <c r="D499" s="40" t="s">
        <v>1904</v>
      </c>
      <c r="E499" s="40" t="s">
        <v>735</v>
      </c>
      <c r="F499" s="49" t="s">
        <v>1360</v>
      </c>
      <c r="G499" s="49" t="s">
        <v>1361</v>
      </c>
      <c r="H499" s="50" t="s">
        <v>540</v>
      </c>
      <c r="I499" s="51" t="s">
        <v>541</v>
      </c>
      <c r="J499" s="52"/>
      <c r="K499" s="53"/>
      <c r="L499" s="53"/>
      <c r="M499" s="53"/>
      <c r="N499" s="53"/>
      <c r="O499" s="53" t="s">
        <v>969</v>
      </c>
      <c r="P499" s="53" t="s">
        <v>1314</v>
      </c>
      <c r="Q499" s="53"/>
      <c r="R499" s="53"/>
      <c r="S499" s="53"/>
      <c r="T499" s="48" t="s">
        <v>1295</v>
      </c>
      <c r="V499" s="41"/>
    </row>
    <row r="500" spans="1:22" ht="22.5">
      <c r="A500" s="92">
        <v>500</v>
      </c>
      <c r="B500" s="48" t="s">
        <v>1567</v>
      </c>
      <c r="C500" s="56" t="s">
        <v>1249</v>
      </c>
      <c r="D500" s="40" t="s">
        <v>1904</v>
      </c>
      <c r="E500" s="40" t="s">
        <v>914</v>
      </c>
      <c r="F500" s="49" t="s">
        <v>912</v>
      </c>
      <c r="G500" s="49" t="s">
        <v>913</v>
      </c>
      <c r="H500" s="50" t="s">
        <v>617</v>
      </c>
      <c r="I500" s="51" t="s">
        <v>623</v>
      </c>
      <c r="J500" s="52" t="s">
        <v>961</v>
      </c>
      <c r="K500" s="53" t="s">
        <v>208</v>
      </c>
      <c r="L500" s="53"/>
      <c r="M500" s="53" t="s">
        <v>204</v>
      </c>
      <c r="N500" s="53"/>
      <c r="O500" s="53" t="s">
        <v>969</v>
      </c>
      <c r="P500" s="53" t="s">
        <v>1314</v>
      </c>
      <c r="Q500" s="53" t="s">
        <v>206</v>
      </c>
      <c r="R500" s="53" t="s">
        <v>1298</v>
      </c>
      <c r="S500" s="53"/>
      <c r="T500" s="48" t="s">
        <v>1295</v>
      </c>
      <c r="V500" s="41" t="s">
        <v>1786</v>
      </c>
    </row>
    <row r="501" spans="1:22" ht="22.5">
      <c r="A501" s="92">
        <v>501</v>
      </c>
      <c r="B501" s="48" t="s">
        <v>1406</v>
      </c>
      <c r="C501" s="56" t="s">
        <v>2001</v>
      </c>
      <c r="D501" s="40" t="s">
        <v>1904</v>
      </c>
      <c r="E501" s="40" t="s">
        <v>976</v>
      </c>
      <c r="F501" s="49" t="s">
        <v>912</v>
      </c>
      <c r="G501" s="49" t="s">
        <v>913</v>
      </c>
      <c r="H501" s="50" t="s">
        <v>1401</v>
      </c>
      <c r="I501" s="51" t="s">
        <v>1402</v>
      </c>
      <c r="J501" s="52" t="s">
        <v>961</v>
      </c>
      <c r="K501" s="53" t="s">
        <v>208</v>
      </c>
      <c r="L501" s="53"/>
      <c r="M501" s="53" t="s">
        <v>204</v>
      </c>
      <c r="N501" s="53"/>
      <c r="O501" s="53" t="s">
        <v>969</v>
      </c>
      <c r="P501" s="53" t="s">
        <v>1314</v>
      </c>
      <c r="Q501" s="53" t="s">
        <v>2014</v>
      </c>
      <c r="R501" s="53" t="s">
        <v>581</v>
      </c>
      <c r="S501" s="53"/>
      <c r="T501" s="48" t="s">
        <v>207</v>
      </c>
      <c r="V501" s="41"/>
    </row>
    <row r="502" spans="1:22" ht="22.5">
      <c r="A502" s="92">
        <v>502</v>
      </c>
      <c r="B502" s="48" t="s">
        <v>1644</v>
      </c>
      <c r="C502" s="56" t="s">
        <v>2001</v>
      </c>
      <c r="D502" s="40" t="s">
        <v>1904</v>
      </c>
      <c r="E502" s="40" t="s">
        <v>976</v>
      </c>
      <c r="F502" s="49" t="s">
        <v>912</v>
      </c>
      <c r="G502" s="49" t="s">
        <v>913</v>
      </c>
      <c r="H502" s="50" t="s">
        <v>1433</v>
      </c>
      <c r="I502" s="51" t="s">
        <v>1434</v>
      </c>
      <c r="J502" s="52" t="s">
        <v>961</v>
      </c>
      <c r="K502" s="53" t="s">
        <v>208</v>
      </c>
      <c r="L502" s="53"/>
      <c r="M502" s="53" t="s">
        <v>204</v>
      </c>
      <c r="N502" s="53"/>
      <c r="O502" s="53" t="s">
        <v>969</v>
      </c>
      <c r="P502" s="53" t="s">
        <v>1314</v>
      </c>
      <c r="Q502" s="53" t="s">
        <v>2014</v>
      </c>
      <c r="R502" s="53" t="s">
        <v>581</v>
      </c>
      <c r="S502" s="53"/>
      <c r="T502" s="48" t="s">
        <v>207</v>
      </c>
      <c r="V502" s="41"/>
    </row>
    <row r="503" spans="1:22" ht="78.75">
      <c r="A503" s="92">
        <v>503</v>
      </c>
      <c r="B503" s="48" t="s">
        <v>1742</v>
      </c>
      <c r="C503" s="56" t="s">
        <v>2001</v>
      </c>
      <c r="D503" s="40" t="s">
        <v>1904</v>
      </c>
      <c r="E503" s="40" t="s">
        <v>976</v>
      </c>
      <c r="F503" s="49" t="s">
        <v>1360</v>
      </c>
      <c r="G503" s="49" t="s">
        <v>1361</v>
      </c>
      <c r="H503" s="50" t="s">
        <v>864</v>
      </c>
      <c r="I503" s="51" t="s">
        <v>865</v>
      </c>
      <c r="J503" s="52" t="s">
        <v>961</v>
      </c>
      <c r="K503" s="53" t="s">
        <v>208</v>
      </c>
      <c r="L503" s="53"/>
      <c r="M503" s="53" t="s">
        <v>204</v>
      </c>
      <c r="N503" s="53"/>
      <c r="O503" s="53" t="s">
        <v>969</v>
      </c>
      <c r="P503" s="53" t="s">
        <v>1314</v>
      </c>
      <c r="Q503" s="53" t="s">
        <v>2014</v>
      </c>
      <c r="R503" s="53" t="s">
        <v>581</v>
      </c>
      <c r="S503" s="53"/>
      <c r="T503" s="48" t="s">
        <v>207</v>
      </c>
      <c r="V503" s="41"/>
    </row>
    <row r="504" spans="1:22" ht="33.75">
      <c r="A504" s="92">
        <v>504</v>
      </c>
      <c r="B504" s="48" t="s">
        <v>2219</v>
      </c>
      <c r="C504" s="56" t="s">
        <v>1917</v>
      </c>
      <c r="D504" s="40" t="s">
        <v>1904</v>
      </c>
      <c r="E504" s="40" t="s">
        <v>976</v>
      </c>
      <c r="F504" s="49" t="s">
        <v>1360</v>
      </c>
      <c r="G504" s="49" t="s">
        <v>913</v>
      </c>
      <c r="H504" s="50" t="s">
        <v>435</v>
      </c>
      <c r="I504" s="51" t="s">
        <v>436</v>
      </c>
      <c r="J504" s="52"/>
      <c r="K504" s="53"/>
      <c r="L504" s="53"/>
      <c r="M504" s="53"/>
      <c r="N504" s="53"/>
      <c r="O504" s="53" t="s">
        <v>969</v>
      </c>
      <c r="P504" s="53" t="s">
        <v>1314</v>
      </c>
      <c r="Q504" s="53"/>
      <c r="R504" s="53"/>
      <c r="S504" s="53"/>
      <c r="T504" s="48" t="s">
        <v>1295</v>
      </c>
      <c r="V504" s="41"/>
    </row>
    <row r="505" spans="1:22" ht="22.5">
      <c r="A505" s="92">
        <v>505</v>
      </c>
      <c r="B505" s="48" t="s">
        <v>1386</v>
      </c>
      <c r="C505" s="56" t="s">
        <v>2001</v>
      </c>
      <c r="D505" s="40" t="s">
        <v>1904</v>
      </c>
      <c r="E505" s="40" t="s">
        <v>976</v>
      </c>
      <c r="F505" s="49" t="s">
        <v>912</v>
      </c>
      <c r="G505" s="49" t="s">
        <v>913</v>
      </c>
      <c r="H505" s="50" t="s">
        <v>2002</v>
      </c>
      <c r="I505" s="51" t="s">
        <v>2003</v>
      </c>
      <c r="J505" s="52" t="s">
        <v>961</v>
      </c>
      <c r="K505" s="53" t="s">
        <v>208</v>
      </c>
      <c r="L505" s="53"/>
      <c r="M505" s="53" t="s">
        <v>204</v>
      </c>
      <c r="N505" s="53"/>
      <c r="O505" s="53" t="s">
        <v>969</v>
      </c>
      <c r="P505" s="53" t="s">
        <v>1314</v>
      </c>
      <c r="Q505" s="53" t="s">
        <v>2014</v>
      </c>
      <c r="R505" s="53" t="s">
        <v>581</v>
      </c>
      <c r="S505" s="53"/>
      <c r="T505" s="48" t="s">
        <v>207</v>
      </c>
      <c r="V505" s="41"/>
    </row>
    <row r="506" spans="1:22" ht="90">
      <c r="A506" s="92">
        <v>506</v>
      </c>
      <c r="B506" s="48" t="s">
        <v>2163</v>
      </c>
      <c r="C506" s="56" t="s">
        <v>2001</v>
      </c>
      <c r="D506" s="40" t="s">
        <v>1904</v>
      </c>
      <c r="E506" s="40" t="s">
        <v>1920</v>
      </c>
      <c r="F506" s="49" t="s">
        <v>1360</v>
      </c>
      <c r="G506" s="49" t="s">
        <v>1361</v>
      </c>
      <c r="H506" s="50" t="s">
        <v>1266</v>
      </c>
      <c r="I506" s="51" t="s">
        <v>1267</v>
      </c>
      <c r="J506" s="52" t="s">
        <v>916</v>
      </c>
      <c r="K506" s="53" t="s">
        <v>1856</v>
      </c>
      <c r="L506" s="53"/>
      <c r="M506" s="53" t="s">
        <v>204</v>
      </c>
      <c r="N506" s="53" t="s">
        <v>1857</v>
      </c>
      <c r="O506" s="53" t="s">
        <v>969</v>
      </c>
      <c r="P506" s="53" t="s">
        <v>1314</v>
      </c>
      <c r="Q506" s="53" t="s">
        <v>1858</v>
      </c>
      <c r="R506" s="53" t="s">
        <v>1298</v>
      </c>
      <c r="S506" s="53"/>
      <c r="T506" s="48" t="s">
        <v>1295</v>
      </c>
      <c r="V506" s="41"/>
    </row>
    <row r="507" spans="1:20" ht="90">
      <c r="A507" s="92">
        <v>507</v>
      </c>
      <c r="B507" s="48" t="s">
        <v>1275</v>
      </c>
      <c r="C507" s="56" t="s">
        <v>2001</v>
      </c>
      <c r="D507" s="40" t="s">
        <v>1904</v>
      </c>
      <c r="E507" s="40" t="s">
        <v>1920</v>
      </c>
      <c r="F507" s="49" t="s">
        <v>1360</v>
      </c>
      <c r="G507" s="49" t="s">
        <v>1361</v>
      </c>
      <c r="H507" s="50" t="s">
        <v>1266</v>
      </c>
      <c r="I507" s="51" t="s">
        <v>1267</v>
      </c>
      <c r="J507" s="52" t="s">
        <v>916</v>
      </c>
      <c r="K507" s="53" t="s">
        <v>1856</v>
      </c>
      <c r="L507" s="53"/>
      <c r="M507" s="53" t="s">
        <v>204</v>
      </c>
      <c r="N507" s="53" t="s">
        <v>1857</v>
      </c>
      <c r="O507" s="53" t="s">
        <v>969</v>
      </c>
      <c r="P507" s="53" t="s">
        <v>1314</v>
      </c>
      <c r="Q507" s="53" t="s">
        <v>1858</v>
      </c>
      <c r="R507" s="53" t="s">
        <v>1298</v>
      </c>
      <c r="S507" s="53"/>
      <c r="T507" s="48" t="s">
        <v>1295</v>
      </c>
    </row>
    <row r="508" spans="1:22" ht="90">
      <c r="A508" s="92">
        <v>508</v>
      </c>
      <c r="B508" s="48" t="s">
        <v>1275</v>
      </c>
      <c r="C508" s="56" t="s">
        <v>2001</v>
      </c>
      <c r="D508" s="40" t="s">
        <v>1904</v>
      </c>
      <c r="E508" s="40" t="s">
        <v>1920</v>
      </c>
      <c r="F508" s="49" t="s">
        <v>1360</v>
      </c>
      <c r="G508" s="49" t="s">
        <v>1361</v>
      </c>
      <c r="H508" s="50" t="s">
        <v>1266</v>
      </c>
      <c r="I508" s="51" t="s">
        <v>1267</v>
      </c>
      <c r="J508" s="52" t="s">
        <v>916</v>
      </c>
      <c r="K508" s="53" t="s">
        <v>1856</v>
      </c>
      <c r="L508" s="53"/>
      <c r="M508" s="53" t="s">
        <v>204</v>
      </c>
      <c r="N508" s="53" t="s">
        <v>1857</v>
      </c>
      <c r="O508" s="53" t="s">
        <v>969</v>
      </c>
      <c r="P508" s="53" t="s">
        <v>1314</v>
      </c>
      <c r="Q508" s="53" t="s">
        <v>1858</v>
      </c>
      <c r="R508" s="53" t="s">
        <v>1298</v>
      </c>
      <c r="S508" s="53"/>
      <c r="T508" s="48" t="s">
        <v>1295</v>
      </c>
      <c r="V508" s="41" t="s">
        <v>970</v>
      </c>
    </row>
    <row r="509" spans="1:22" ht="33.75">
      <c r="A509" s="92">
        <v>509</v>
      </c>
      <c r="B509" s="48" t="s">
        <v>396</v>
      </c>
      <c r="C509" s="56" t="s">
        <v>1917</v>
      </c>
      <c r="D509" s="40" t="s">
        <v>1904</v>
      </c>
      <c r="E509" s="40" t="s">
        <v>981</v>
      </c>
      <c r="F509" s="49" t="s">
        <v>1360</v>
      </c>
      <c r="G509" s="49" t="s">
        <v>1361</v>
      </c>
      <c r="H509" s="50" t="s">
        <v>1914</v>
      </c>
      <c r="I509" s="51" t="s">
        <v>1915</v>
      </c>
      <c r="J509" s="52"/>
      <c r="K509" s="53"/>
      <c r="L509" s="53"/>
      <c r="M509" s="53"/>
      <c r="N509" s="53"/>
      <c r="O509" s="53" t="s">
        <v>969</v>
      </c>
      <c r="P509" s="53" t="s">
        <v>1314</v>
      </c>
      <c r="Q509" s="53"/>
      <c r="R509" s="53"/>
      <c r="S509" s="53"/>
      <c r="T509" s="48" t="s">
        <v>1295</v>
      </c>
      <c r="V509" s="41"/>
    </row>
    <row r="510" spans="1:22" ht="22.5">
      <c r="A510" s="92">
        <v>510</v>
      </c>
      <c r="B510" s="48" t="s">
        <v>53</v>
      </c>
      <c r="C510" s="56" t="s">
        <v>1917</v>
      </c>
      <c r="D510" s="40" t="s">
        <v>1919</v>
      </c>
      <c r="E510" s="40" t="s">
        <v>1418</v>
      </c>
      <c r="F510" s="49" t="s">
        <v>1360</v>
      </c>
      <c r="G510" s="49" t="s">
        <v>1361</v>
      </c>
      <c r="H510" s="50" t="s">
        <v>42</v>
      </c>
      <c r="I510" s="51" t="s">
        <v>43</v>
      </c>
      <c r="J510" s="52" t="s">
        <v>961</v>
      </c>
      <c r="K510" s="53" t="s">
        <v>1826</v>
      </c>
      <c r="L510" s="53"/>
      <c r="M510" s="53" t="s">
        <v>204</v>
      </c>
      <c r="N510" s="53"/>
      <c r="O510" s="53" t="s">
        <v>969</v>
      </c>
      <c r="P510" s="53" t="s">
        <v>1314</v>
      </c>
      <c r="Q510" s="53" t="s">
        <v>1827</v>
      </c>
      <c r="R510" s="53" t="s">
        <v>1298</v>
      </c>
      <c r="S510" s="53"/>
      <c r="T510" s="48" t="s">
        <v>1295</v>
      </c>
      <c r="V510" s="41" t="s">
        <v>1825</v>
      </c>
    </row>
    <row r="511" spans="1:22" ht="22.5">
      <c r="A511" s="92">
        <v>511</v>
      </c>
      <c r="B511" s="48" t="s">
        <v>2163</v>
      </c>
      <c r="C511" s="56" t="s">
        <v>1917</v>
      </c>
      <c r="D511" s="40" t="s">
        <v>1919</v>
      </c>
      <c r="E511" s="40" t="s">
        <v>1418</v>
      </c>
      <c r="F511" s="49" t="s">
        <v>1360</v>
      </c>
      <c r="G511" s="49" t="s">
        <v>913</v>
      </c>
      <c r="H511" s="50" t="s">
        <v>2159</v>
      </c>
      <c r="I511" s="51" t="s">
        <v>2160</v>
      </c>
      <c r="J511" s="52" t="s">
        <v>961</v>
      </c>
      <c r="K511" s="53" t="s">
        <v>1826</v>
      </c>
      <c r="L511" s="53"/>
      <c r="M511" s="53" t="s">
        <v>204</v>
      </c>
      <c r="N511" s="53"/>
      <c r="O511" s="53" t="s">
        <v>969</v>
      </c>
      <c r="P511" s="53" t="s">
        <v>1314</v>
      </c>
      <c r="Q511" s="53" t="s">
        <v>1827</v>
      </c>
      <c r="R511" s="53" t="s">
        <v>1298</v>
      </c>
      <c r="S511" s="53"/>
      <c r="T511" s="48" t="s">
        <v>1295</v>
      </c>
      <c r="V511" s="41" t="s">
        <v>1825</v>
      </c>
    </row>
    <row r="512" spans="1:22" ht="22.5">
      <c r="A512" s="92">
        <v>512</v>
      </c>
      <c r="B512" s="48" t="s">
        <v>1525</v>
      </c>
      <c r="C512" s="56" t="s">
        <v>1517</v>
      </c>
      <c r="D512" s="40" t="s">
        <v>1919</v>
      </c>
      <c r="E512" s="40" t="s">
        <v>946</v>
      </c>
      <c r="F512" s="49" t="s">
        <v>1360</v>
      </c>
      <c r="G512" s="49" t="s">
        <v>1361</v>
      </c>
      <c r="H512" s="50" t="s">
        <v>1516</v>
      </c>
      <c r="I512" s="51" t="s">
        <v>1516</v>
      </c>
      <c r="J512" s="52" t="s">
        <v>961</v>
      </c>
      <c r="K512" s="53" t="s">
        <v>1826</v>
      </c>
      <c r="L512" s="53"/>
      <c r="M512" s="53" t="s">
        <v>204</v>
      </c>
      <c r="N512" s="53"/>
      <c r="O512" s="53" t="s">
        <v>969</v>
      </c>
      <c r="P512" s="53" t="s">
        <v>1314</v>
      </c>
      <c r="Q512" s="53" t="s">
        <v>1827</v>
      </c>
      <c r="R512" s="53" t="s">
        <v>1298</v>
      </c>
      <c r="S512" s="53"/>
      <c r="T512" s="48" t="s">
        <v>1295</v>
      </c>
      <c r="V512" s="41" t="s">
        <v>1825</v>
      </c>
    </row>
    <row r="513" spans="1:22" ht="135">
      <c r="A513" s="92">
        <v>513</v>
      </c>
      <c r="B513" s="48" t="s">
        <v>1801</v>
      </c>
      <c r="C513" s="56" t="s">
        <v>437</v>
      </c>
      <c r="D513" s="40" t="s">
        <v>1919</v>
      </c>
      <c r="E513" s="40" t="s">
        <v>915</v>
      </c>
      <c r="F513" s="49" t="s">
        <v>912</v>
      </c>
      <c r="G513" s="49" t="s">
        <v>913</v>
      </c>
      <c r="H513" s="50" t="s">
        <v>1677</v>
      </c>
      <c r="I513" s="51" t="s">
        <v>1678</v>
      </c>
      <c r="J513" s="52"/>
      <c r="K513" s="53"/>
      <c r="L513" s="53"/>
      <c r="M513" s="53"/>
      <c r="N513" s="53"/>
      <c r="O513" s="53" t="s">
        <v>969</v>
      </c>
      <c r="P513" s="53" t="s">
        <v>1314</v>
      </c>
      <c r="Q513" s="53"/>
      <c r="R513" s="53"/>
      <c r="S513" s="53"/>
      <c r="T513" s="48" t="s">
        <v>1295</v>
      </c>
      <c r="V513" s="41"/>
    </row>
    <row r="514" spans="1:22" ht="22.5">
      <c r="A514" s="92">
        <v>514</v>
      </c>
      <c r="B514" s="48" t="s">
        <v>1567</v>
      </c>
      <c r="C514" s="56" t="s">
        <v>1249</v>
      </c>
      <c r="D514" s="40" t="s">
        <v>1919</v>
      </c>
      <c r="E514" s="40" t="s">
        <v>1362</v>
      </c>
      <c r="F514" s="49" t="s">
        <v>912</v>
      </c>
      <c r="G514" s="49" t="s">
        <v>913</v>
      </c>
      <c r="H514" s="50" t="s">
        <v>624</v>
      </c>
      <c r="I514" s="51" t="s">
        <v>625</v>
      </c>
      <c r="J514" s="52"/>
      <c r="K514" s="53"/>
      <c r="L514" s="53"/>
      <c r="M514" s="53"/>
      <c r="N514" s="53"/>
      <c r="O514" s="53" t="s">
        <v>969</v>
      </c>
      <c r="P514" s="53" t="s">
        <v>1314</v>
      </c>
      <c r="Q514" s="53"/>
      <c r="R514" s="53"/>
      <c r="S514" s="53"/>
      <c r="T514" s="48" t="s">
        <v>1295</v>
      </c>
      <c r="V514" s="41"/>
    </row>
    <row r="515" spans="1:22" ht="45">
      <c r="A515" s="92">
        <v>515</v>
      </c>
      <c r="B515" s="48" t="s">
        <v>2219</v>
      </c>
      <c r="C515" s="56" t="s">
        <v>437</v>
      </c>
      <c r="D515" s="40" t="s">
        <v>1919</v>
      </c>
      <c r="E515" s="40" t="s">
        <v>1362</v>
      </c>
      <c r="F515" s="49" t="s">
        <v>1360</v>
      </c>
      <c r="G515" s="49" t="s">
        <v>913</v>
      </c>
      <c r="H515" s="50" t="s">
        <v>1095</v>
      </c>
      <c r="I515" s="51" t="s">
        <v>438</v>
      </c>
      <c r="J515" s="52" t="s">
        <v>961</v>
      </c>
      <c r="K515" s="53" t="s">
        <v>1836</v>
      </c>
      <c r="L515" s="53"/>
      <c r="M515" s="53" t="s">
        <v>204</v>
      </c>
      <c r="N515" s="53"/>
      <c r="O515" s="53" t="s">
        <v>969</v>
      </c>
      <c r="P515" s="53" t="s">
        <v>1314</v>
      </c>
      <c r="Q515" s="53" t="s">
        <v>1837</v>
      </c>
      <c r="R515" s="53" t="s">
        <v>1298</v>
      </c>
      <c r="S515" s="53"/>
      <c r="T515" s="48" t="s">
        <v>1295</v>
      </c>
      <c r="V515" s="41" t="s">
        <v>1835</v>
      </c>
    </row>
    <row r="516" spans="1:20" ht="33.75">
      <c r="A516" s="92">
        <v>516</v>
      </c>
      <c r="B516" s="48" t="s">
        <v>1292</v>
      </c>
      <c r="C516" s="56" t="s">
        <v>2004</v>
      </c>
      <c r="D516" s="40" t="s">
        <v>1919</v>
      </c>
      <c r="E516" s="40" t="s">
        <v>728</v>
      </c>
      <c r="F516" s="49" t="s">
        <v>1360</v>
      </c>
      <c r="G516" s="49" t="s">
        <v>1361</v>
      </c>
      <c r="H516" s="50" t="s">
        <v>850</v>
      </c>
      <c r="I516" s="51" t="s">
        <v>849</v>
      </c>
      <c r="J516" s="52"/>
      <c r="K516" s="53"/>
      <c r="L516" s="53"/>
      <c r="M516" s="53"/>
      <c r="N516" s="53"/>
      <c r="O516" s="53" t="s">
        <v>969</v>
      </c>
      <c r="P516" s="53" t="s">
        <v>1315</v>
      </c>
      <c r="Q516" s="53"/>
      <c r="R516" s="53"/>
      <c r="S516" s="53"/>
      <c r="T516" s="48" t="s">
        <v>1295</v>
      </c>
    </row>
    <row r="517" spans="1:20" ht="202.5">
      <c r="A517" s="92">
        <v>517</v>
      </c>
      <c r="B517" s="48" t="s">
        <v>1386</v>
      </c>
      <c r="C517" s="56" t="s">
        <v>2004</v>
      </c>
      <c r="D517" s="40" t="s">
        <v>1919</v>
      </c>
      <c r="E517" s="40" t="s">
        <v>728</v>
      </c>
      <c r="F517" s="49" t="s">
        <v>912</v>
      </c>
      <c r="G517" s="49" t="s">
        <v>913</v>
      </c>
      <c r="H517" s="50" t="s">
        <v>2005</v>
      </c>
      <c r="I517" s="51" t="s">
        <v>2006</v>
      </c>
      <c r="J517" s="52" t="s">
        <v>916</v>
      </c>
      <c r="K517" s="136" t="s">
        <v>590</v>
      </c>
      <c r="L517" s="53">
        <v>517</v>
      </c>
      <c r="M517" s="53" t="s">
        <v>204</v>
      </c>
      <c r="N517" s="53"/>
      <c r="O517" s="53" t="s">
        <v>969</v>
      </c>
      <c r="P517" s="53" t="s">
        <v>1315</v>
      </c>
      <c r="Q517" s="53" t="s">
        <v>587</v>
      </c>
      <c r="R517" s="53" t="s">
        <v>581</v>
      </c>
      <c r="S517" s="53"/>
      <c r="T517" s="48" t="s">
        <v>207</v>
      </c>
    </row>
    <row r="518" spans="1:20" ht="45">
      <c r="A518" s="92">
        <v>518</v>
      </c>
      <c r="B518" s="48" t="s">
        <v>1066</v>
      </c>
      <c r="C518" s="56" t="s">
        <v>1057</v>
      </c>
      <c r="D518" s="40" t="s">
        <v>1919</v>
      </c>
      <c r="E518" s="40" t="s">
        <v>1904</v>
      </c>
      <c r="F518" s="49" t="s">
        <v>1360</v>
      </c>
      <c r="G518" s="49" t="s">
        <v>1361</v>
      </c>
      <c r="H518" s="50" t="s">
        <v>1058</v>
      </c>
      <c r="I518" s="51" t="s">
        <v>1059</v>
      </c>
      <c r="J518" s="52" t="s">
        <v>916</v>
      </c>
      <c r="K518" s="53" t="s">
        <v>589</v>
      </c>
      <c r="L518" s="53">
        <v>517</v>
      </c>
      <c r="M518" s="53" t="s">
        <v>204</v>
      </c>
      <c r="N518" s="53"/>
      <c r="O518" s="53" t="s">
        <v>969</v>
      </c>
      <c r="P518" s="53" t="s">
        <v>1315</v>
      </c>
      <c r="Q518" s="53" t="s">
        <v>587</v>
      </c>
      <c r="R518" s="53" t="s">
        <v>581</v>
      </c>
      <c r="S518" s="53"/>
      <c r="T518" s="48" t="s">
        <v>207</v>
      </c>
    </row>
    <row r="519" spans="1:22" ht="22.5">
      <c r="A519" s="92">
        <v>519</v>
      </c>
      <c r="B519" s="48" t="s">
        <v>685</v>
      </c>
      <c r="C519" s="56" t="s">
        <v>666</v>
      </c>
      <c r="D519" s="40" t="s">
        <v>1919</v>
      </c>
      <c r="E519" s="40" t="s">
        <v>1904</v>
      </c>
      <c r="F519" s="49" t="s">
        <v>1360</v>
      </c>
      <c r="G519" s="49" t="s">
        <v>1361</v>
      </c>
      <c r="H519" s="50" t="s">
        <v>667</v>
      </c>
      <c r="I519" s="51" t="s">
        <v>1059</v>
      </c>
      <c r="J519" s="52" t="s">
        <v>916</v>
      </c>
      <c r="K519" s="53" t="s">
        <v>589</v>
      </c>
      <c r="L519" s="53">
        <v>517</v>
      </c>
      <c r="M519" s="53" t="s">
        <v>204</v>
      </c>
      <c r="N519" s="53"/>
      <c r="O519" s="53" t="s">
        <v>969</v>
      </c>
      <c r="P519" s="53" t="s">
        <v>1315</v>
      </c>
      <c r="Q519" s="53" t="s">
        <v>587</v>
      </c>
      <c r="R519" s="53" t="s">
        <v>581</v>
      </c>
      <c r="S519" s="53"/>
      <c r="T519" s="48" t="s">
        <v>207</v>
      </c>
      <c r="V519" s="41"/>
    </row>
    <row r="520" spans="1:22" ht="45">
      <c r="A520" s="92">
        <v>520</v>
      </c>
      <c r="B520" s="48" t="s">
        <v>2182</v>
      </c>
      <c r="C520" s="56" t="s">
        <v>1057</v>
      </c>
      <c r="D520" s="40" t="s">
        <v>1919</v>
      </c>
      <c r="E520" s="40" t="s">
        <v>1904</v>
      </c>
      <c r="F520" s="49" t="s">
        <v>1360</v>
      </c>
      <c r="G520" s="49" t="s">
        <v>1361</v>
      </c>
      <c r="H520" s="50" t="s">
        <v>1058</v>
      </c>
      <c r="I520" s="51" t="s">
        <v>1059</v>
      </c>
      <c r="J520" s="52" t="s">
        <v>916</v>
      </c>
      <c r="K520" s="53" t="s">
        <v>589</v>
      </c>
      <c r="L520" s="53">
        <v>517</v>
      </c>
      <c r="M520" s="53" t="s">
        <v>204</v>
      </c>
      <c r="N520" s="53"/>
      <c r="O520" s="53" t="s">
        <v>969</v>
      </c>
      <c r="P520" s="53" t="s">
        <v>1315</v>
      </c>
      <c r="Q520" s="53" t="s">
        <v>587</v>
      </c>
      <c r="R520" s="53" t="s">
        <v>581</v>
      </c>
      <c r="S520" s="53"/>
      <c r="T520" s="48" t="s">
        <v>207</v>
      </c>
      <c r="V520" s="41"/>
    </row>
    <row r="521" spans="1:22" ht="45">
      <c r="A521" s="92">
        <v>521</v>
      </c>
      <c r="B521" s="48" t="s">
        <v>1525</v>
      </c>
      <c r="C521" s="56" t="s">
        <v>1518</v>
      </c>
      <c r="D521" s="40" t="s">
        <v>1919</v>
      </c>
      <c r="E521" s="40" t="s">
        <v>907</v>
      </c>
      <c r="F521" s="49" t="s">
        <v>1360</v>
      </c>
      <c r="G521" s="49" t="s">
        <v>1361</v>
      </c>
      <c r="H521" s="50" t="s">
        <v>1519</v>
      </c>
      <c r="I521" s="51" t="s">
        <v>1520</v>
      </c>
      <c r="J521" s="52"/>
      <c r="K521" s="53"/>
      <c r="L521" s="53"/>
      <c r="M521" s="53"/>
      <c r="N521" s="53"/>
      <c r="O521" s="53" t="s">
        <v>969</v>
      </c>
      <c r="P521" s="53" t="s">
        <v>1315</v>
      </c>
      <c r="Q521" s="53"/>
      <c r="R521" s="53"/>
      <c r="S521" s="53"/>
      <c r="T521" s="48" t="s">
        <v>1295</v>
      </c>
      <c r="V521" s="41"/>
    </row>
    <row r="522" spans="1:22" ht="22.5">
      <c r="A522" s="92">
        <v>522</v>
      </c>
      <c r="B522" s="48" t="s">
        <v>615</v>
      </c>
      <c r="C522" s="56" t="s">
        <v>2144</v>
      </c>
      <c r="D522" s="40" t="s">
        <v>1919</v>
      </c>
      <c r="E522" s="40" t="s">
        <v>1907</v>
      </c>
      <c r="F522" s="49" t="s">
        <v>912</v>
      </c>
      <c r="G522" s="49" t="s">
        <v>913</v>
      </c>
      <c r="H522" s="50" t="s">
        <v>1250</v>
      </c>
      <c r="I522" s="51" t="s">
        <v>1251</v>
      </c>
      <c r="J522" s="52"/>
      <c r="K522" s="53"/>
      <c r="L522" s="53"/>
      <c r="M522" s="53"/>
      <c r="N522" s="53"/>
      <c r="O522" s="53" t="s">
        <v>969</v>
      </c>
      <c r="P522" s="53" t="s">
        <v>1315</v>
      </c>
      <c r="Q522" s="53"/>
      <c r="R522" s="53"/>
      <c r="S522" s="53"/>
      <c r="T522" s="48" t="s">
        <v>1295</v>
      </c>
      <c r="V522" s="41"/>
    </row>
    <row r="523" spans="1:22" ht="33.75">
      <c r="A523" s="92">
        <v>523</v>
      </c>
      <c r="B523" s="48" t="s">
        <v>1406</v>
      </c>
      <c r="C523" s="56" t="s">
        <v>2144</v>
      </c>
      <c r="D523" s="40" t="s">
        <v>1919</v>
      </c>
      <c r="E523" s="40" t="s">
        <v>1907</v>
      </c>
      <c r="F523" s="49" t="s">
        <v>912</v>
      </c>
      <c r="G523" s="49" t="s">
        <v>913</v>
      </c>
      <c r="H523" s="50" t="s">
        <v>1398</v>
      </c>
      <c r="I523" s="51" t="s">
        <v>1399</v>
      </c>
      <c r="J523" s="52"/>
      <c r="K523" s="53"/>
      <c r="L523" s="53"/>
      <c r="M523" s="53"/>
      <c r="N523" s="53"/>
      <c r="O523" s="53" t="s">
        <v>969</v>
      </c>
      <c r="P523" s="53" t="s">
        <v>1315</v>
      </c>
      <c r="Q523" s="53"/>
      <c r="R523" s="53"/>
      <c r="S523" s="53"/>
      <c r="T523" s="48" t="s">
        <v>1295</v>
      </c>
      <c r="V523" s="41"/>
    </row>
    <row r="524" spans="1:22" ht="33.75">
      <c r="A524" s="92">
        <v>524</v>
      </c>
      <c r="B524" s="48" t="s">
        <v>53</v>
      </c>
      <c r="C524" s="56" t="s">
        <v>2144</v>
      </c>
      <c r="D524" s="40" t="s">
        <v>1919</v>
      </c>
      <c r="E524" s="40" t="s">
        <v>1907</v>
      </c>
      <c r="F524" s="49" t="s">
        <v>1360</v>
      </c>
      <c r="G524" s="49" t="s">
        <v>1361</v>
      </c>
      <c r="H524" s="50" t="s">
        <v>52</v>
      </c>
      <c r="I524" s="51" t="s">
        <v>50</v>
      </c>
      <c r="J524" s="52"/>
      <c r="K524" s="53"/>
      <c r="L524" s="53"/>
      <c r="M524" s="53"/>
      <c r="N524" s="53"/>
      <c r="O524" s="53" t="s">
        <v>969</v>
      </c>
      <c r="P524" s="53" t="s">
        <v>1315</v>
      </c>
      <c r="Q524" s="53"/>
      <c r="R524" s="53"/>
      <c r="S524" s="53"/>
      <c r="T524" s="48" t="s">
        <v>1295</v>
      </c>
      <c r="V524" s="41"/>
    </row>
    <row r="525" spans="1:22" ht="45">
      <c r="A525" s="92">
        <v>525</v>
      </c>
      <c r="B525" s="48" t="s">
        <v>1742</v>
      </c>
      <c r="C525" s="108" t="s">
        <v>2144</v>
      </c>
      <c r="D525" s="40" t="s">
        <v>1919</v>
      </c>
      <c r="E525" s="40" t="s">
        <v>1907</v>
      </c>
      <c r="F525" s="49" t="s">
        <v>1360</v>
      </c>
      <c r="G525" s="49" t="s">
        <v>1361</v>
      </c>
      <c r="H525" s="50" t="s">
        <v>866</v>
      </c>
      <c r="I525" s="51" t="s">
        <v>860</v>
      </c>
      <c r="J525" s="52"/>
      <c r="K525" s="53"/>
      <c r="L525" s="53"/>
      <c r="M525" s="53"/>
      <c r="N525" s="53"/>
      <c r="O525" s="53" t="s">
        <v>969</v>
      </c>
      <c r="P525" s="53" t="s">
        <v>1315</v>
      </c>
      <c r="Q525" s="53"/>
      <c r="R525" s="53"/>
      <c r="S525" s="53"/>
      <c r="T525" s="48" t="s">
        <v>1295</v>
      </c>
      <c r="V525" s="41"/>
    </row>
    <row r="526" spans="1:22" ht="33.75">
      <c r="A526" s="92">
        <v>526</v>
      </c>
      <c r="B526" s="48" t="s">
        <v>396</v>
      </c>
      <c r="C526" s="56" t="s">
        <v>1918</v>
      </c>
      <c r="D526" s="40" t="s">
        <v>1919</v>
      </c>
      <c r="E526" s="40" t="s">
        <v>1920</v>
      </c>
      <c r="F526" s="49" t="s">
        <v>1360</v>
      </c>
      <c r="G526" s="49" t="s">
        <v>1361</v>
      </c>
      <c r="H526" s="50" t="s">
        <v>1914</v>
      </c>
      <c r="I526" s="51" t="s">
        <v>1915</v>
      </c>
      <c r="J526" s="52" t="s">
        <v>961</v>
      </c>
      <c r="K526" s="53" t="s">
        <v>1829</v>
      </c>
      <c r="L526" s="53"/>
      <c r="M526" s="53" t="s">
        <v>204</v>
      </c>
      <c r="N526" s="53"/>
      <c r="O526" s="53" t="s">
        <v>969</v>
      </c>
      <c r="P526" s="53" t="s">
        <v>1315</v>
      </c>
      <c r="Q526" s="53" t="s">
        <v>1830</v>
      </c>
      <c r="R526" s="53" t="s">
        <v>1298</v>
      </c>
      <c r="S526" s="53"/>
      <c r="T526" s="48" t="s">
        <v>1295</v>
      </c>
      <c r="V526" s="41" t="s">
        <v>1828</v>
      </c>
    </row>
    <row r="527" spans="1:22" ht="33.75">
      <c r="A527" s="92">
        <v>527</v>
      </c>
      <c r="B527" s="48" t="s">
        <v>615</v>
      </c>
      <c r="C527" s="56" t="s">
        <v>2004</v>
      </c>
      <c r="D527" s="40" t="s">
        <v>1919</v>
      </c>
      <c r="E527" s="40"/>
      <c r="F527" s="49" t="s">
        <v>1360</v>
      </c>
      <c r="G527" s="49" t="s">
        <v>1361</v>
      </c>
      <c r="H527" s="50" t="s">
        <v>1756</v>
      </c>
      <c r="I527" s="51" t="s">
        <v>1248</v>
      </c>
      <c r="J527" s="52" t="s">
        <v>961</v>
      </c>
      <c r="K527" s="53" t="s">
        <v>1854</v>
      </c>
      <c r="L527" s="53">
        <v>454</v>
      </c>
      <c r="M527" s="53" t="s">
        <v>204</v>
      </c>
      <c r="N527" s="53"/>
      <c r="O527" s="53" t="s">
        <v>969</v>
      </c>
      <c r="P527" s="53" t="s">
        <v>1315</v>
      </c>
      <c r="Q527" s="53" t="s">
        <v>1855</v>
      </c>
      <c r="R527" s="53" t="s">
        <v>1298</v>
      </c>
      <c r="S527" s="53"/>
      <c r="T527" s="48" t="s">
        <v>1295</v>
      </c>
      <c r="V527" s="41" t="s">
        <v>1853</v>
      </c>
    </row>
    <row r="528" spans="1:22" ht="123.75">
      <c r="A528" s="92">
        <v>528</v>
      </c>
      <c r="B528" s="48" t="s">
        <v>1886</v>
      </c>
      <c r="C528" s="56" t="s">
        <v>2144</v>
      </c>
      <c r="D528" s="40" t="s">
        <v>1919</v>
      </c>
      <c r="E528" s="40"/>
      <c r="F528" s="49" t="s">
        <v>1360</v>
      </c>
      <c r="G528" s="49" t="s">
        <v>1361</v>
      </c>
      <c r="H528" s="50" t="s">
        <v>2145</v>
      </c>
      <c r="I528" s="51" t="s">
        <v>2146</v>
      </c>
      <c r="J528" s="52"/>
      <c r="K528" s="53"/>
      <c r="L528" s="53"/>
      <c r="M528" s="53"/>
      <c r="N528" s="53"/>
      <c r="O528" s="53" t="s">
        <v>969</v>
      </c>
      <c r="P528" s="53" t="s">
        <v>1315</v>
      </c>
      <c r="Q528" s="53"/>
      <c r="R528" s="53"/>
      <c r="S528" s="53"/>
      <c r="T528" s="48" t="s">
        <v>1295</v>
      </c>
      <c r="V528" s="41"/>
    </row>
    <row r="529" spans="1:20" ht="78.75">
      <c r="A529" s="92">
        <v>529</v>
      </c>
      <c r="B529" s="48" t="s">
        <v>1886</v>
      </c>
      <c r="C529" s="56" t="s">
        <v>2248</v>
      </c>
      <c r="D529" s="40" t="s">
        <v>1919</v>
      </c>
      <c r="E529" s="40"/>
      <c r="F529" s="49" t="s">
        <v>1360</v>
      </c>
      <c r="G529" s="49" t="s">
        <v>1361</v>
      </c>
      <c r="H529" s="50" t="s">
        <v>1636</v>
      </c>
      <c r="I529" s="51" t="s">
        <v>2165</v>
      </c>
      <c r="J529" s="52" t="s">
        <v>961</v>
      </c>
      <c r="K529" s="53" t="s">
        <v>588</v>
      </c>
      <c r="L529" s="53">
        <v>497</v>
      </c>
      <c r="M529" s="53" t="s">
        <v>204</v>
      </c>
      <c r="N529" s="53"/>
      <c r="O529" s="53" t="s">
        <v>969</v>
      </c>
      <c r="P529" s="53" t="s">
        <v>1315</v>
      </c>
      <c r="Q529" s="53" t="s">
        <v>587</v>
      </c>
      <c r="R529" s="53" t="s">
        <v>581</v>
      </c>
      <c r="S529" s="53"/>
      <c r="T529" s="48" t="s">
        <v>207</v>
      </c>
    </row>
    <row r="530" spans="1:22" ht="22.5">
      <c r="A530" s="92">
        <v>530</v>
      </c>
      <c r="B530" s="48" t="s">
        <v>2219</v>
      </c>
      <c r="C530" s="56" t="s">
        <v>2248</v>
      </c>
      <c r="D530" s="40" t="s">
        <v>907</v>
      </c>
      <c r="E530" s="40" t="s">
        <v>972</v>
      </c>
      <c r="F530" s="49" t="s">
        <v>912</v>
      </c>
      <c r="G530" s="49" t="s">
        <v>913</v>
      </c>
      <c r="H530" s="50" t="s">
        <v>439</v>
      </c>
      <c r="I530" s="51" t="s">
        <v>440</v>
      </c>
      <c r="J530" s="52"/>
      <c r="K530" s="53"/>
      <c r="L530" s="53"/>
      <c r="M530" s="53"/>
      <c r="N530" s="53"/>
      <c r="O530" s="53" t="s">
        <v>969</v>
      </c>
      <c r="P530" s="53" t="s">
        <v>1315</v>
      </c>
      <c r="Q530" s="53"/>
      <c r="R530" s="53"/>
      <c r="S530" s="53"/>
      <c r="T530" s="48" t="s">
        <v>1295</v>
      </c>
      <c r="V530" s="41"/>
    </row>
    <row r="531" spans="1:20" ht="67.5">
      <c r="A531" s="92">
        <v>531</v>
      </c>
      <c r="B531" s="48" t="s">
        <v>1525</v>
      </c>
      <c r="C531" s="56" t="s">
        <v>2248</v>
      </c>
      <c r="D531" s="40" t="s">
        <v>907</v>
      </c>
      <c r="E531" s="40" t="s">
        <v>737</v>
      </c>
      <c r="F531" s="49" t="s">
        <v>1360</v>
      </c>
      <c r="G531" s="49" t="s">
        <v>913</v>
      </c>
      <c r="H531" s="50" t="s">
        <v>1521</v>
      </c>
      <c r="I531" s="51" t="s">
        <v>1522</v>
      </c>
      <c r="J531" s="52"/>
      <c r="K531" s="53"/>
      <c r="L531" s="53"/>
      <c r="M531" s="53"/>
      <c r="N531" s="53"/>
      <c r="O531" s="53" t="s">
        <v>969</v>
      </c>
      <c r="P531" s="53" t="s">
        <v>1315</v>
      </c>
      <c r="Q531" s="53"/>
      <c r="R531" s="53"/>
      <c r="S531" s="53"/>
      <c r="T531" s="48" t="s">
        <v>1295</v>
      </c>
    </row>
    <row r="532" spans="1:22" ht="45">
      <c r="A532" s="92">
        <v>532</v>
      </c>
      <c r="B532" s="48" t="s">
        <v>1290</v>
      </c>
      <c r="C532" s="56" t="s">
        <v>971</v>
      </c>
      <c r="D532" s="40" t="s">
        <v>915</v>
      </c>
      <c r="E532" s="40" t="s">
        <v>914</v>
      </c>
      <c r="F532" s="49" t="s">
        <v>912</v>
      </c>
      <c r="G532" s="49" t="s">
        <v>913</v>
      </c>
      <c r="H532" s="50" t="s">
        <v>2055</v>
      </c>
      <c r="I532" s="51" t="s">
        <v>2056</v>
      </c>
      <c r="J532" s="52"/>
      <c r="K532" s="53"/>
      <c r="L532" s="53"/>
      <c r="M532" s="53"/>
      <c r="N532" s="53"/>
      <c r="O532" s="134" t="s">
        <v>1294</v>
      </c>
      <c r="P532" s="53" t="s">
        <v>1304</v>
      </c>
      <c r="Q532" s="53"/>
      <c r="R532" s="53"/>
      <c r="S532" s="53"/>
      <c r="T532" s="48" t="s">
        <v>1295</v>
      </c>
      <c r="V532" s="41"/>
    </row>
    <row r="533" spans="1:22" ht="33.75">
      <c r="A533" s="92">
        <v>533</v>
      </c>
      <c r="B533" s="48" t="s">
        <v>396</v>
      </c>
      <c r="C533" s="56" t="s">
        <v>1921</v>
      </c>
      <c r="D533" s="40" t="s">
        <v>907</v>
      </c>
      <c r="E533" s="40" t="s">
        <v>1907</v>
      </c>
      <c r="F533" s="49" t="s">
        <v>1360</v>
      </c>
      <c r="G533" s="49" t="s">
        <v>1361</v>
      </c>
      <c r="H533" s="50" t="s">
        <v>1914</v>
      </c>
      <c r="I533" s="51" t="s">
        <v>1915</v>
      </c>
      <c r="J533" s="52" t="s">
        <v>961</v>
      </c>
      <c r="K533" s="53" t="s">
        <v>1829</v>
      </c>
      <c r="L533" s="53"/>
      <c r="M533" s="53" t="s">
        <v>204</v>
      </c>
      <c r="N533" s="53"/>
      <c r="O533" s="53" t="s">
        <v>969</v>
      </c>
      <c r="P533" s="53" t="s">
        <v>1315</v>
      </c>
      <c r="Q533" s="53" t="s">
        <v>1830</v>
      </c>
      <c r="R533" s="53" t="s">
        <v>1298</v>
      </c>
      <c r="S533" s="53"/>
      <c r="T533" s="48" t="s">
        <v>1295</v>
      </c>
      <c r="V533" s="41" t="s">
        <v>1828</v>
      </c>
    </row>
    <row r="534" spans="1:22" ht="78.75">
      <c r="A534" s="92">
        <v>534</v>
      </c>
      <c r="B534" s="48" t="s">
        <v>1290</v>
      </c>
      <c r="C534" s="56" t="s">
        <v>975</v>
      </c>
      <c r="D534" s="40" t="s">
        <v>915</v>
      </c>
      <c r="E534" s="40" t="s">
        <v>2057</v>
      </c>
      <c r="F534" s="49" t="s">
        <v>912</v>
      </c>
      <c r="G534" s="49" t="s">
        <v>913</v>
      </c>
      <c r="H534" s="50" t="s">
        <v>2058</v>
      </c>
      <c r="I534" s="51" t="s">
        <v>1949</v>
      </c>
      <c r="J534" s="52"/>
      <c r="K534" s="53"/>
      <c r="L534" s="53"/>
      <c r="M534" s="53"/>
      <c r="N534" s="53"/>
      <c r="O534" s="53" t="s">
        <v>1294</v>
      </c>
      <c r="P534" s="53" t="s">
        <v>1304</v>
      </c>
      <c r="Q534" s="53"/>
      <c r="R534" s="53"/>
      <c r="S534" s="53"/>
      <c r="T534" s="48" t="s">
        <v>1295</v>
      </c>
      <c r="V534" s="41"/>
    </row>
    <row r="535" spans="1:22" ht="22.5">
      <c r="A535" s="92">
        <v>535</v>
      </c>
      <c r="B535" s="48" t="s">
        <v>1567</v>
      </c>
      <c r="C535" s="56" t="s">
        <v>2004</v>
      </c>
      <c r="D535" s="40" t="s">
        <v>1907</v>
      </c>
      <c r="E535" s="40" t="s">
        <v>946</v>
      </c>
      <c r="F535" s="49" t="s">
        <v>912</v>
      </c>
      <c r="G535" s="49" t="s">
        <v>913</v>
      </c>
      <c r="H535" s="50" t="s">
        <v>617</v>
      </c>
      <c r="I535" s="51" t="s">
        <v>626</v>
      </c>
      <c r="J535" s="52" t="s">
        <v>961</v>
      </c>
      <c r="K535" s="53" t="s">
        <v>208</v>
      </c>
      <c r="L535" s="53"/>
      <c r="M535" s="53" t="s">
        <v>204</v>
      </c>
      <c r="N535" s="53"/>
      <c r="O535" s="53" t="s">
        <v>969</v>
      </c>
      <c r="P535" s="53" t="s">
        <v>1315</v>
      </c>
      <c r="Q535" s="53" t="s">
        <v>206</v>
      </c>
      <c r="R535" s="53" t="s">
        <v>1298</v>
      </c>
      <c r="S535" s="53"/>
      <c r="T535" s="48" t="s">
        <v>1295</v>
      </c>
      <c r="V535" s="41" t="s">
        <v>1786</v>
      </c>
    </row>
    <row r="536" spans="1:22" ht="22.5">
      <c r="A536" s="92">
        <v>536</v>
      </c>
      <c r="B536" s="48" t="s">
        <v>190</v>
      </c>
      <c r="C536" s="56" t="s">
        <v>294</v>
      </c>
      <c r="D536" s="40">
        <v>15</v>
      </c>
      <c r="E536" s="40" t="s">
        <v>1362</v>
      </c>
      <c r="F536" s="49" t="s">
        <v>466</v>
      </c>
      <c r="G536" s="49" t="s">
        <v>467</v>
      </c>
      <c r="H536" s="50" t="s">
        <v>519</v>
      </c>
      <c r="I536" s="51" t="s">
        <v>520</v>
      </c>
      <c r="J536" s="52" t="s">
        <v>961</v>
      </c>
      <c r="K536" s="53" t="s">
        <v>208</v>
      </c>
      <c r="L536" s="53"/>
      <c r="M536" s="53" t="s">
        <v>204</v>
      </c>
      <c r="N536" s="53"/>
      <c r="O536" s="53" t="s">
        <v>1352</v>
      </c>
      <c r="P536" s="53" t="s">
        <v>1316</v>
      </c>
      <c r="Q536" s="53" t="s">
        <v>206</v>
      </c>
      <c r="R536" s="53" t="s">
        <v>1298</v>
      </c>
      <c r="S536" s="53"/>
      <c r="T536" s="48" t="s">
        <v>1295</v>
      </c>
      <c r="V536" s="41" t="s">
        <v>1786</v>
      </c>
    </row>
    <row r="537" spans="1:22" ht="22.5">
      <c r="A537" s="92">
        <v>537</v>
      </c>
      <c r="B537" s="48" t="s">
        <v>190</v>
      </c>
      <c r="C537" s="56" t="s">
        <v>1922</v>
      </c>
      <c r="D537" s="40">
        <v>15</v>
      </c>
      <c r="E537" s="40" t="s">
        <v>972</v>
      </c>
      <c r="F537" s="49" t="s">
        <v>466</v>
      </c>
      <c r="G537" s="49" t="s">
        <v>467</v>
      </c>
      <c r="H537" s="50" t="s">
        <v>1105</v>
      </c>
      <c r="I537" s="51" t="s">
        <v>295</v>
      </c>
      <c r="J537" s="52" t="s">
        <v>962</v>
      </c>
      <c r="K537" s="53" t="s">
        <v>213</v>
      </c>
      <c r="L537" s="53"/>
      <c r="M537" s="53" t="s">
        <v>204</v>
      </c>
      <c r="N537" s="53"/>
      <c r="O537" s="53" t="s">
        <v>1352</v>
      </c>
      <c r="P537" s="53" t="s">
        <v>1317</v>
      </c>
      <c r="Q537" s="53" t="s">
        <v>212</v>
      </c>
      <c r="R537" s="53" t="s">
        <v>1298</v>
      </c>
      <c r="S537" s="53"/>
      <c r="T537" s="48" t="s">
        <v>1295</v>
      </c>
      <c r="V537" s="41" t="s">
        <v>1786</v>
      </c>
    </row>
    <row r="538" spans="1:22" ht="56.25">
      <c r="A538" s="92">
        <v>538</v>
      </c>
      <c r="B538" s="48" t="s">
        <v>1290</v>
      </c>
      <c r="C538" s="56" t="s">
        <v>412</v>
      </c>
      <c r="D538" s="40" t="s">
        <v>1362</v>
      </c>
      <c r="E538" s="40" t="s">
        <v>735</v>
      </c>
      <c r="F538" s="49" t="s">
        <v>912</v>
      </c>
      <c r="G538" s="49" t="s">
        <v>913</v>
      </c>
      <c r="H538" s="50" t="s">
        <v>1950</v>
      </c>
      <c r="I538" s="51" t="s">
        <v>1951</v>
      </c>
      <c r="J538" s="52"/>
      <c r="K538" s="53"/>
      <c r="L538" s="53"/>
      <c r="M538" s="53"/>
      <c r="N538" s="53"/>
      <c r="O538" s="53" t="s">
        <v>908</v>
      </c>
      <c r="P538" s="53" t="s">
        <v>1307</v>
      </c>
      <c r="Q538" s="53"/>
      <c r="R538" s="53"/>
      <c r="S538" s="53"/>
      <c r="T538" s="48" t="s">
        <v>1295</v>
      </c>
      <c r="V538" s="41"/>
    </row>
    <row r="539" spans="1:22" ht="22.5">
      <c r="A539" s="92">
        <v>539</v>
      </c>
      <c r="B539" s="48" t="s">
        <v>396</v>
      </c>
      <c r="C539" s="56" t="s">
        <v>1922</v>
      </c>
      <c r="D539" s="40" t="s">
        <v>1907</v>
      </c>
      <c r="E539" s="40" t="s">
        <v>737</v>
      </c>
      <c r="F539" s="49" t="s">
        <v>1360</v>
      </c>
      <c r="G539" s="49" t="s">
        <v>1361</v>
      </c>
      <c r="H539" s="50" t="s">
        <v>1923</v>
      </c>
      <c r="I539" s="51" t="s">
        <v>1924</v>
      </c>
      <c r="J539" s="52" t="s">
        <v>961</v>
      </c>
      <c r="K539" s="53" t="s">
        <v>1846</v>
      </c>
      <c r="L539" s="53"/>
      <c r="M539" s="53" t="s">
        <v>204</v>
      </c>
      <c r="N539" s="53" t="s">
        <v>1848</v>
      </c>
      <c r="O539" s="53" t="s">
        <v>1292</v>
      </c>
      <c r="P539" s="53" t="s">
        <v>1317</v>
      </c>
      <c r="Q539" s="53" t="s">
        <v>1847</v>
      </c>
      <c r="R539" s="53" t="s">
        <v>1298</v>
      </c>
      <c r="S539" s="53"/>
      <c r="T539" s="48" t="s">
        <v>1295</v>
      </c>
      <c r="V539" s="41"/>
    </row>
    <row r="540" spans="1:22" ht="45">
      <c r="A540" s="92">
        <v>540</v>
      </c>
      <c r="B540" s="48" t="s">
        <v>21</v>
      </c>
      <c r="C540" s="56" t="s">
        <v>1922</v>
      </c>
      <c r="D540" s="40" t="s">
        <v>1907</v>
      </c>
      <c r="E540" s="40" t="s">
        <v>728</v>
      </c>
      <c r="F540" s="49" t="s">
        <v>1360</v>
      </c>
      <c r="G540" s="49" t="s">
        <v>1361</v>
      </c>
      <c r="H540" s="50" t="s">
        <v>5</v>
      </c>
      <c r="I540" s="51" t="s">
        <v>6</v>
      </c>
      <c r="J540" s="52"/>
      <c r="K540" s="53"/>
      <c r="L540" s="53"/>
      <c r="M540" s="53"/>
      <c r="N540" s="53"/>
      <c r="O540" s="53" t="s">
        <v>1292</v>
      </c>
      <c r="P540" s="53" t="s">
        <v>1317</v>
      </c>
      <c r="Q540" s="53"/>
      <c r="R540" s="53"/>
      <c r="S540" s="53"/>
      <c r="T540" s="48" t="s">
        <v>1295</v>
      </c>
      <c r="V540" s="41"/>
    </row>
    <row r="541" spans="1:20" ht="101.25">
      <c r="A541" s="92">
        <v>541</v>
      </c>
      <c r="B541" s="48" t="s">
        <v>1615</v>
      </c>
      <c r="C541" s="56" t="s">
        <v>1925</v>
      </c>
      <c r="D541" s="40">
        <v>15</v>
      </c>
      <c r="E541" s="40">
        <v>20</v>
      </c>
      <c r="F541" s="49" t="s">
        <v>1360</v>
      </c>
      <c r="G541" s="49"/>
      <c r="H541" s="50" t="s">
        <v>820</v>
      </c>
      <c r="I541" s="51" t="s">
        <v>821</v>
      </c>
      <c r="J541" s="52"/>
      <c r="K541" s="53"/>
      <c r="L541" s="53"/>
      <c r="M541" s="53"/>
      <c r="N541" s="53"/>
      <c r="O541" s="53" t="s">
        <v>1292</v>
      </c>
      <c r="P541" s="53" t="s">
        <v>1317</v>
      </c>
      <c r="Q541" s="53"/>
      <c r="R541" s="53"/>
      <c r="S541" s="53"/>
      <c r="T541" s="48" t="s">
        <v>1295</v>
      </c>
    </row>
    <row r="542" spans="1:20" ht="45">
      <c r="A542" s="92">
        <v>542</v>
      </c>
      <c r="B542" s="48" t="s">
        <v>1801</v>
      </c>
      <c r="C542" s="56" t="s">
        <v>1925</v>
      </c>
      <c r="D542" s="40" t="s">
        <v>1907</v>
      </c>
      <c r="E542" s="40" t="s">
        <v>733</v>
      </c>
      <c r="F542" s="49" t="s">
        <v>912</v>
      </c>
      <c r="G542" s="49" t="s">
        <v>913</v>
      </c>
      <c r="H542" s="50" t="s">
        <v>1679</v>
      </c>
      <c r="I542" s="51" t="s">
        <v>1787</v>
      </c>
      <c r="J542" s="52"/>
      <c r="K542" s="53"/>
      <c r="L542" s="53"/>
      <c r="M542" s="53"/>
      <c r="N542" s="53"/>
      <c r="O542" s="53" t="s">
        <v>1292</v>
      </c>
      <c r="P542" s="53" t="s">
        <v>1317</v>
      </c>
      <c r="Q542" s="53"/>
      <c r="R542" s="53"/>
      <c r="S542" s="53"/>
      <c r="T542" s="48" t="s">
        <v>1295</v>
      </c>
    </row>
    <row r="543" spans="1:20" ht="33.75">
      <c r="A543" s="92">
        <v>543</v>
      </c>
      <c r="B543" s="48" t="s">
        <v>76</v>
      </c>
      <c r="C543" s="56" t="s">
        <v>1925</v>
      </c>
      <c r="D543" s="40" t="s">
        <v>1907</v>
      </c>
      <c r="E543" s="40" t="s">
        <v>733</v>
      </c>
      <c r="F543" s="49" t="s">
        <v>1360</v>
      </c>
      <c r="G543" s="49" t="s">
        <v>1361</v>
      </c>
      <c r="H543" s="50" t="s">
        <v>1473</v>
      </c>
      <c r="I543" s="51" t="s">
        <v>1474</v>
      </c>
      <c r="J543" s="52"/>
      <c r="K543" s="53"/>
      <c r="L543" s="53"/>
      <c r="M543" s="53"/>
      <c r="N543" s="53"/>
      <c r="O543" s="53" t="s">
        <v>1292</v>
      </c>
      <c r="P543" s="53" t="s">
        <v>1317</v>
      </c>
      <c r="Q543" s="53"/>
      <c r="R543" s="53"/>
      <c r="S543" s="53"/>
      <c r="T543" s="48" t="s">
        <v>1295</v>
      </c>
    </row>
    <row r="544" spans="1:20" ht="45">
      <c r="A544" s="92">
        <v>544</v>
      </c>
      <c r="B544" s="48" t="s">
        <v>190</v>
      </c>
      <c r="C544" s="56" t="s">
        <v>1925</v>
      </c>
      <c r="D544" s="40">
        <v>15</v>
      </c>
      <c r="E544" s="40" t="s">
        <v>733</v>
      </c>
      <c r="F544" s="49" t="s">
        <v>466</v>
      </c>
      <c r="G544" s="49" t="s">
        <v>1560</v>
      </c>
      <c r="H544" s="50" t="s">
        <v>296</v>
      </c>
      <c r="I544" s="51" t="s">
        <v>469</v>
      </c>
      <c r="J544" s="52"/>
      <c r="K544" s="53"/>
      <c r="L544" s="53"/>
      <c r="M544" s="53"/>
      <c r="N544" s="53"/>
      <c r="O544" s="53" t="s">
        <v>1292</v>
      </c>
      <c r="P544" s="53" t="s">
        <v>1317</v>
      </c>
      <c r="Q544" s="53"/>
      <c r="R544" s="53"/>
      <c r="S544" s="53"/>
      <c r="T544" s="48" t="s">
        <v>1295</v>
      </c>
    </row>
    <row r="545" spans="1:20" ht="22.5">
      <c r="A545" s="92">
        <v>545</v>
      </c>
      <c r="B545" s="48" t="s">
        <v>1243</v>
      </c>
      <c r="C545" s="56" t="s">
        <v>1925</v>
      </c>
      <c r="D545" s="40" t="s">
        <v>1907</v>
      </c>
      <c r="E545" s="40" t="s">
        <v>1010</v>
      </c>
      <c r="F545" s="49" t="s">
        <v>912</v>
      </c>
      <c r="G545" s="49" t="s">
        <v>1361</v>
      </c>
      <c r="H545" s="50" t="s">
        <v>1239</v>
      </c>
      <c r="I545" s="51" t="s">
        <v>1240</v>
      </c>
      <c r="J545" s="52"/>
      <c r="K545" s="53"/>
      <c r="L545" s="53"/>
      <c r="M545" s="53"/>
      <c r="N545" s="53"/>
      <c r="O545" s="53" t="s">
        <v>1292</v>
      </c>
      <c r="P545" s="53" t="s">
        <v>1317</v>
      </c>
      <c r="Q545" s="53"/>
      <c r="R545" s="53"/>
      <c r="S545" s="53"/>
      <c r="T545" s="48" t="s">
        <v>1295</v>
      </c>
    </row>
    <row r="546" spans="1:22" ht="22.5">
      <c r="A546" s="92">
        <v>546</v>
      </c>
      <c r="B546" s="48" t="s">
        <v>225</v>
      </c>
      <c r="C546" s="56" t="s">
        <v>1925</v>
      </c>
      <c r="D546" s="40" t="s">
        <v>1907</v>
      </c>
      <c r="E546" s="40" t="s">
        <v>813</v>
      </c>
      <c r="F546" s="49" t="s">
        <v>912</v>
      </c>
      <c r="G546" s="49" t="s">
        <v>1361</v>
      </c>
      <c r="H546" s="50" t="s">
        <v>814</v>
      </c>
      <c r="I546" s="51"/>
      <c r="J546" s="52"/>
      <c r="K546" s="53"/>
      <c r="L546" s="53"/>
      <c r="M546" s="53"/>
      <c r="N546" s="53"/>
      <c r="O546" s="53" t="s">
        <v>1292</v>
      </c>
      <c r="P546" s="53" t="s">
        <v>1317</v>
      </c>
      <c r="Q546" s="53"/>
      <c r="R546" s="53"/>
      <c r="S546" s="53"/>
      <c r="T546" s="48" t="s">
        <v>1295</v>
      </c>
      <c r="V546" s="41"/>
    </row>
    <row r="547" spans="1:22" ht="56.25">
      <c r="A547" s="92">
        <v>547</v>
      </c>
      <c r="B547" s="48" t="s">
        <v>396</v>
      </c>
      <c r="C547" s="56" t="s">
        <v>1925</v>
      </c>
      <c r="D547" s="40" t="s">
        <v>976</v>
      </c>
      <c r="E547" s="40" t="s">
        <v>1926</v>
      </c>
      <c r="F547" s="49" t="s">
        <v>1360</v>
      </c>
      <c r="G547" s="49" t="s">
        <v>1361</v>
      </c>
      <c r="H547" s="50" t="s">
        <v>1927</v>
      </c>
      <c r="I547" s="51" t="s">
        <v>1928</v>
      </c>
      <c r="J547" s="52" t="s">
        <v>961</v>
      </c>
      <c r="K547" s="53" t="s">
        <v>1849</v>
      </c>
      <c r="L547" s="53"/>
      <c r="M547" s="53" t="s">
        <v>204</v>
      </c>
      <c r="N547" s="53"/>
      <c r="O547" s="53" t="s">
        <v>1292</v>
      </c>
      <c r="P547" s="53" t="s">
        <v>1317</v>
      </c>
      <c r="Q547" s="53" t="s">
        <v>1850</v>
      </c>
      <c r="R547" s="53" t="s">
        <v>1298</v>
      </c>
      <c r="S547" s="53"/>
      <c r="T547" s="48" t="s">
        <v>1295</v>
      </c>
      <c r="V547" s="41"/>
    </row>
    <row r="548" spans="1:22" ht="45">
      <c r="A548" s="92">
        <v>548</v>
      </c>
      <c r="B548" s="48" t="s">
        <v>76</v>
      </c>
      <c r="C548" s="56" t="s">
        <v>1925</v>
      </c>
      <c r="D548" s="40" t="s">
        <v>976</v>
      </c>
      <c r="E548" s="40" t="s">
        <v>1926</v>
      </c>
      <c r="F548" s="49" t="s">
        <v>1360</v>
      </c>
      <c r="G548" s="49" t="s">
        <v>1361</v>
      </c>
      <c r="H548" s="50" t="s">
        <v>1158</v>
      </c>
      <c r="I548" s="51" t="s">
        <v>1475</v>
      </c>
      <c r="J548" s="52"/>
      <c r="K548" s="53"/>
      <c r="L548" s="53"/>
      <c r="M548" s="53"/>
      <c r="N548" s="53"/>
      <c r="O548" s="53" t="s">
        <v>1292</v>
      </c>
      <c r="P548" s="53" t="s">
        <v>1317</v>
      </c>
      <c r="Q548" s="53"/>
      <c r="R548" s="53"/>
      <c r="S548" s="53"/>
      <c r="T548" s="48" t="s">
        <v>1295</v>
      </c>
      <c r="U548" s="128"/>
      <c r="V548" s="41"/>
    </row>
    <row r="549" spans="1:22" ht="22.5">
      <c r="A549" s="92">
        <v>549</v>
      </c>
      <c r="B549" s="48" t="s">
        <v>190</v>
      </c>
      <c r="C549" s="56" t="s">
        <v>1925</v>
      </c>
      <c r="D549" s="40">
        <v>16</v>
      </c>
      <c r="E549" s="40" t="s">
        <v>1926</v>
      </c>
      <c r="F549" s="49" t="s">
        <v>1559</v>
      </c>
      <c r="G549" s="49" t="s">
        <v>1560</v>
      </c>
      <c r="H549" s="50" t="s">
        <v>297</v>
      </c>
      <c r="I549" s="51" t="s">
        <v>298</v>
      </c>
      <c r="J549" s="52"/>
      <c r="K549" s="53"/>
      <c r="L549" s="53"/>
      <c r="M549" s="53"/>
      <c r="N549" s="53"/>
      <c r="O549" s="53" t="s">
        <v>1292</v>
      </c>
      <c r="P549" s="53" t="s">
        <v>1317</v>
      </c>
      <c r="Q549" s="53"/>
      <c r="R549" s="53"/>
      <c r="S549" s="53"/>
      <c r="T549" s="48" t="s">
        <v>1295</v>
      </c>
      <c r="V549" s="41"/>
    </row>
    <row r="550" spans="1:20" ht="33.75">
      <c r="A550" s="92">
        <v>550</v>
      </c>
      <c r="B550" s="48" t="s">
        <v>200</v>
      </c>
      <c r="C550" s="56" t="s">
        <v>1925</v>
      </c>
      <c r="D550" s="40" t="s">
        <v>976</v>
      </c>
      <c r="E550" s="40" t="s">
        <v>1418</v>
      </c>
      <c r="F550" s="49" t="s">
        <v>912</v>
      </c>
      <c r="G550" s="49" t="s">
        <v>913</v>
      </c>
      <c r="H550" s="50" t="s">
        <v>1202</v>
      </c>
      <c r="I550" s="51" t="s">
        <v>197</v>
      </c>
      <c r="J550" s="52"/>
      <c r="K550" s="53"/>
      <c r="L550" s="53"/>
      <c r="M550" s="53"/>
      <c r="N550" s="53"/>
      <c r="O550" s="53" t="s">
        <v>1292</v>
      </c>
      <c r="P550" s="53" t="s">
        <v>1317</v>
      </c>
      <c r="Q550" s="53"/>
      <c r="R550" s="53"/>
      <c r="S550" s="53"/>
      <c r="T550" s="48" t="s">
        <v>1295</v>
      </c>
    </row>
    <row r="551" spans="1:22" ht="22.5">
      <c r="A551" s="92">
        <v>551</v>
      </c>
      <c r="B551" s="48" t="s">
        <v>615</v>
      </c>
      <c r="C551" s="56" t="s">
        <v>1929</v>
      </c>
      <c r="D551" s="40" t="s">
        <v>976</v>
      </c>
      <c r="E551" s="40" t="s">
        <v>946</v>
      </c>
      <c r="F551" s="49" t="s">
        <v>912</v>
      </c>
      <c r="G551" s="49" t="s">
        <v>913</v>
      </c>
      <c r="H551" s="50" t="s">
        <v>1959</v>
      </c>
      <c r="I551" s="51" t="s">
        <v>1960</v>
      </c>
      <c r="J551" s="52" t="s">
        <v>961</v>
      </c>
      <c r="K551" s="53" t="s">
        <v>1851</v>
      </c>
      <c r="L551" s="53">
        <v>551</v>
      </c>
      <c r="M551" s="53" t="s">
        <v>204</v>
      </c>
      <c r="N551" s="53"/>
      <c r="O551" s="53" t="s">
        <v>1292</v>
      </c>
      <c r="P551" s="53" t="s">
        <v>1317</v>
      </c>
      <c r="Q551" s="53" t="s">
        <v>1852</v>
      </c>
      <c r="R551" s="53" t="s">
        <v>1298</v>
      </c>
      <c r="S551" s="53"/>
      <c r="T551" s="48" t="s">
        <v>1295</v>
      </c>
      <c r="V551" s="41"/>
    </row>
    <row r="552" spans="1:22" ht="33.75">
      <c r="A552" s="92">
        <v>552</v>
      </c>
      <c r="B552" s="48" t="s">
        <v>396</v>
      </c>
      <c r="C552" s="56" t="s">
        <v>1929</v>
      </c>
      <c r="D552" s="40" t="s">
        <v>976</v>
      </c>
      <c r="E552" s="40" t="s">
        <v>946</v>
      </c>
      <c r="F552" s="49" t="s">
        <v>1360</v>
      </c>
      <c r="G552" s="49" t="s">
        <v>1361</v>
      </c>
      <c r="H552" s="50" t="s">
        <v>1930</v>
      </c>
      <c r="I552" s="51" t="s">
        <v>1931</v>
      </c>
      <c r="J552" s="52" t="s">
        <v>961</v>
      </c>
      <c r="K552" s="53" t="s">
        <v>1851</v>
      </c>
      <c r="L552" s="53">
        <v>551</v>
      </c>
      <c r="M552" s="53" t="s">
        <v>204</v>
      </c>
      <c r="N552" s="53"/>
      <c r="O552" s="53" t="s">
        <v>1292</v>
      </c>
      <c r="P552" s="53" t="s">
        <v>1317</v>
      </c>
      <c r="Q552" s="53" t="s">
        <v>1852</v>
      </c>
      <c r="R552" s="53" t="s">
        <v>1298</v>
      </c>
      <c r="S552" s="53"/>
      <c r="T552" s="48" t="s">
        <v>1295</v>
      </c>
      <c r="V552" s="41"/>
    </row>
    <row r="553" spans="1:22" ht="22.5">
      <c r="A553" s="92">
        <v>553</v>
      </c>
      <c r="B553" s="48" t="s">
        <v>1567</v>
      </c>
      <c r="C553" s="56" t="s">
        <v>627</v>
      </c>
      <c r="D553" s="40" t="s">
        <v>976</v>
      </c>
      <c r="E553" s="40" t="s">
        <v>946</v>
      </c>
      <c r="F553" s="49" t="s">
        <v>912</v>
      </c>
      <c r="G553" s="49" t="s">
        <v>913</v>
      </c>
      <c r="H553" s="50" t="s">
        <v>628</v>
      </c>
      <c r="I553" s="51" t="s">
        <v>629</v>
      </c>
      <c r="J553" s="52" t="s">
        <v>961</v>
      </c>
      <c r="K553" s="53" t="s">
        <v>1851</v>
      </c>
      <c r="L553" s="53">
        <v>551</v>
      </c>
      <c r="M553" s="53" t="s">
        <v>204</v>
      </c>
      <c r="N553" s="53"/>
      <c r="O553" s="53" t="s">
        <v>1292</v>
      </c>
      <c r="P553" s="53" t="s">
        <v>1317</v>
      </c>
      <c r="Q553" s="53" t="s">
        <v>1852</v>
      </c>
      <c r="R553" s="53" t="s">
        <v>1298</v>
      </c>
      <c r="S553" s="53"/>
      <c r="T553" s="48" t="s">
        <v>1295</v>
      </c>
      <c r="V553" s="41"/>
    </row>
    <row r="554" spans="1:22" ht="45">
      <c r="A554" s="92">
        <v>554</v>
      </c>
      <c r="B554" s="48" t="s">
        <v>2054</v>
      </c>
      <c r="C554" s="56" t="s">
        <v>1189</v>
      </c>
      <c r="D554" s="40" t="s">
        <v>976</v>
      </c>
      <c r="E554" s="40" t="s">
        <v>915</v>
      </c>
      <c r="F554" s="49" t="s">
        <v>1360</v>
      </c>
      <c r="G554" s="49" t="s">
        <v>1361</v>
      </c>
      <c r="H554" s="50" t="s">
        <v>1180</v>
      </c>
      <c r="I554" s="51" t="s">
        <v>1862</v>
      </c>
      <c r="J554" s="52"/>
      <c r="K554" s="53"/>
      <c r="L554" s="53"/>
      <c r="M554" s="53"/>
      <c r="N554" s="53"/>
      <c r="O554" s="53" t="s">
        <v>1292</v>
      </c>
      <c r="P554" s="53" t="s">
        <v>1317</v>
      </c>
      <c r="Q554" s="53"/>
      <c r="R554" s="53"/>
      <c r="S554" s="53"/>
      <c r="T554" s="48" t="s">
        <v>1295</v>
      </c>
      <c r="V554" s="41"/>
    </row>
    <row r="555" spans="1:22" ht="67.5">
      <c r="A555" s="92">
        <v>555</v>
      </c>
      <c r="B555" s="48" t="s">
        <v>998</v>
      </c>
      <c r="C555" s="56" t="s">
        <v>1189</v>
      </c>
      <c r="D555" s="40" t="s">
        <v>976</v>
      </c>
      <c r="E555" s="40" t="s">
        <v>915</v>
      </c>
      <c r="F555" s="49" t="s">
        <v>1360</v>
      </c>
      <c r="G555" s="49" t="s">
        <v>1361</v>
      </c>
      <c r="H555" s="50" t="s">
        <v>994</v>
      </c>
      <c r="I555" s="51" t="s">
        <v>995</v>
      </c>
      <c r="J555" s="52"/>
      <c r="K555" s="53"/>
      <c r="L555" s="53"/>
      <c r="M555" s="53"/>
      <c r="N555" s="53"/>
      <c r="O555" s="53" t="s">
        <v>1292</v>
      </c>
      <c r="P555" s="53" t="s">
        <v>1317</v>
      </c>
      <c r="Q555" s="53"/>
      <c r="R555" s="53"/>
      <c r="S555" s="53"/>
      <c r="T555" s="48" t="s">
        <v>1295</v>
      </c>
      <c r="V555" s="41"/>
    </row>
    <row r="556" spans="1:22" ht="45">
      <c r="A556" s="92">
        <v>556</v>
      </c>
      <c r="B556" s="48" t="s">
        <v>93</v>
      </c>
      <c r="C556" s="56" t="s">
        <v>37</v>
      </c>
      <c r="D556" s="40" t="s">
        <v>976</v>
      </c>
      <c r="E556" s="40" t="s">
        <v>233</v>
      </c>
      <c r="F556" s="49" t="s">
        <v>1360</v>
      </c>
      <c r="G556" s="49" t="s">
        <v>1361</v>
      </c>
      <c r="H556" s="50" t="s">
        <v>38</v>
      </c>
      <c r="I556" s="51" t="s">
        <v>39</v>
      </c>
      <c r="J556" s="52"/>
      <c r="K556" s="53"/>
      <c r="L556" s="53"/>
      <c r="M556" s="53"/>
      <c r="N556" s="53"/>
      <c r="O556" s="53" t="s">
        <v>1292</v>
      </c>
      <c r="P556" s="53" t="s">
        <v>1317</v>
      </c>
      <c r="Q556" s="53"/>
      <c r="R556" s="53"/>
      <c r="S556" s="53"/>
      <c r="T556" s="48" t="s">
        <v>1295</v>
      </c>
      <c r="V556" s="41"/>
    </row>
    <row r="557" spans="1:22" ht="22.5">
      <c r="A557" s="92">
        <v>557</v>
      </c>
      <c r="B557" s="48" t="s">
        <v>1567</v>
      </c>
      <c r="C557" s="56" t="s">
        <v>630</v>
      </c>
      <c r="D557" s="40" t="s">
        <v>976</v>
      </c>
      <c r="E557" s="40" t="s">
        <v>737</v>
      </c>
      <c r="F557" s="49" t="s">
        <v>912</v>
      </c>
      <c r="G557" s="49" t="s">
        <v>913</v>
      </c>
      <c r="H557" s="50" t="s">
        <v>617</v>
      </c>
      <c r="I557" s="51" t="s">
        <v>631</v>
      </c>
      <c r="J557" s="52" t="s">
        <v>961</v>
      </c>
      <c r="K557" s="53" t="s">
        <v>208</v>
      </c>
      <c r="L557" s="53"/>
      <c r="M557" s="53" t="s">
        <v>204</v>
      </c>
      <c r="N557" s="53"/>
      <c r="O557" s="53" t="s">
        <v>1292</v>
      </c>
      <c r="P557" s="53" t="s">
        <v>1317</v>
      </c>
      <c r="Q557" s="53" t="s">
        <v>206</v>
      </c>
      <c r="R557" s="53" t="s">
        <v>1298</v>
      </c>
      <c r="S557" s="53"/>
      <c r="T557" s="48" t="s">
        <v>1295</v>
      </c>
      <c r="V557" s="41" t="s">
        <v>1786</v>
      </c>
    </row>
    <row r="558" spans="1:22" ht="33.75">
      <c r="A558" s="92">
        <v>558</v>
      </c>
      <c r="B558" s="48" t="s">
        <v>396</v>
      </c>
      <c r="C558" s="56" t="s">
        <v>1932</v>
      </c>
      <c r="D558" s="40" t="s">
        <v>976</v>
      </c>
      <c r="E558" s="40" t="s">
        <v>985</v>
      </c>
      <c r="F558" s="49" t="s">
        <v>1360</v>
      </c>
      <c r="G558" s="49" t="s">
        <v>1361</v>
      </c>
      <c r="H558" s="50" t="s">
        <v>1914</v>
      </c>
      <c r="I558" s="51" t="s">
        <v>1915</v>
      </c>
      <c r="J558" s="52"/>
      <c r="K558" s="53"/>
      <c r="L558" s="53"/>
      <c r="M558" s="53"/>
      <c r="N558" s="53"/>
      <c r="O558" s="53" t="s">
        <v>1292</v>
      </c>
      <c r="P558" s="53" t="s">
        <v>1317</v>
      </c>
      <c r="Q558" s="53"/>
      <c r="R558" s="53"/>
      <c r="S558" s="53"/>
      <c r="T558" s="48" t="s">
        <v>1295</v>
      </c>
      <c r="V558" s="41"/>
    </row>
    <row r="559" spans="1:22" ht="22.5">
      <c r="A559" s="92">
        <v>559</v>
      </c>
      <c r="B559" s="48" t="s">
        <v>1290</v>
      </c>
      <c r="C559" s="56" t="s">
        <v>414</v>
      </c>
      <c r="D559" s="40" t="s">
        <v>1362</v>
      </c>
      <c r="E559" s="40" t="s">
        <v>1919</v>
      </c>
      <c r="F559" s="49" t="s">
        <v>1360</v>
      </c>
      <c r="G559" s="49" t="s">
        <v>1361</v>
      </c>
      <c r="H559" s="50" t="s">
        <v>1952</v>
      </c>
      <c r="I559" s="51" t="s">
        <v>1683</v>
      </c>
      <c r="J559" s="52"/>
      <c r="K559" s="53"/>
      <c r="L559" s="53"/>
      <c r="M559" s="53"/>
      <c r="N559" s="53"/>
      <c r="O559" s="53" t="s">
        <v>908</v>
      </c>
      <c r="P559" s="53" t="s">
        <v>1307</v>
      </c>
      <c r="Q559" s="53"/>
      <c r="R559" s="53"/>
      <c r="S559" s="53"/>
      <c r="T559" s="48" t="s">
        <v>1295</v>
      </c>
      <c r="U559" s="128"/>
      <c r="V559" s="41"/>
    </row>
    <row r="560" spans="1:22" ht="22.5">
      <c r="A560" s="92">
        <v>560</v>
      </c>
      <c r="B560" s="48" t="s">
        <v>1290</v>
      </c>
      <c r="C560" s="56" t="s">
        <v>414</v>
      </c>
      <c r="D560" s="40" t="s">
        <v>1362</v>
      </c>
      <c r="E560" s="40" t="s">
        <v>1934</v>
      </c>
      <c r="F560" s="49" t="s">
        <v>1360</v>
      </c>
      <c r="G560" s="49" t="s">
        <v>1361</v>
      </c>
      <c r="H560" s="50" t="s">
        <v>1684</v>
      </c>
      <c r="I560" s="51" t="s">
        <v>1683</v>
      </c>
      <c r="J560" s="52"/>
      <c r="K560" s="53"/>
      <c r="L560" s="53"/>
      <c r="M560" s="53"/>
      <c r="N560" s="53"/>
      <c r="O560" s="53" t="s">
        <v>908</v>
      </c>
      <c r="P560" s="53" t="s">
        <v>1307</v>
      </c>
      <c r="Q560" s="53"/>
      <c r="R560" s="53"/>
      <c r="S560" s="53"/>
      <c r="T560" s="48" t="s">
        <v>1295</v>
      </c>
      <c r="V560" s="41"/>
    </row>
    <row r="561" spans="1:22" ht="22.5">
      <c r="A561" s="92">
        <v>561</v>
      </c>
      <c r="B561" s="48" t="s">
        <v>1567</v>
      </c>
      <c r="C561" s="56" t="s">
        <v>632</v>
      </c>
      <c r="D561" s="40" t="s">
        <v>976</v>
      </c>
      <c r="E561" s="40" t="s">
        <v>1934</v>
      </c>
      <c r="F561" s="49" t="s">
        <v>912</v>
      </c>
      <c r="G561" s="49" t="s">
        <v>913</v>
      </c>
      <c r="H561" s="50" t="s">
        <v>617</v>
      </c>
      <c r="I561" s="51" t="s">
        <v>631</v>
      </c>
      <c r="J561" s="52" t="s">
        <v>961</v>
      </c>
      <c r="K561" s="53" t="s">
        <v>208</v>
      </c>
      <c r="L561" s="53"/>
      <c r="M561" s="53" t="s">
        <v>204</v>
      </c>
      <c r="N561" s="53"/>
      <c r="O561" s="53" t="s">
        <v>1292</v>
      </c>
      <c r="P561" s="53" t="s">
        <v>1317</v>
      </c>
      <c r="Q561" s="53" t="s">
        <v>206</v>
      </c>
      <c r="R561" s="53" t="s">
        <v>1298</v>
      </c>
      <c r="S561" s="53"/>
      <c r="T561" s="48" t="s">
        <v>1295</v>
      </c>
      <c r="V561" s="41" t="s">
        <v>1786</v>
      </c>
    </row>
    <row r="562" spans="1:22" ht="112.5">
      <c r="A562" s="92">
        <v>562</v>
      </c>
      <c r="B562" s="48" t="s">
        <v>1386</v>
      </c>
      <c r="C562" s="56" t="s">
        <v>1925</v>
      </c>
      <c r="D562" s="40" t="s">
        <v>976</v>
      </c>
      <c r="E562" s="40" t="s">
        <v>2007</v>
      </c>
      <c r="F562" s="49" t="s">
        <v>1360</v>
      </c>
      <c r="G562" s="49" t="s">
        <v>1361</v>
      </c>
      <c r="H562" s="50" t="s">
        <v>1382</v>
      </c>
      <c r="I562" s="51" t="s">
        <v>1383</v>
      </c>
      <c r="J562" s="52"/>
      <c r="K562" s="53"/>
      <c r="L562" s="53"/>
      <c r="M562" s="53"/>
      <c r="N562" s="53"/>
      <c r="O562" s="53" t="s">
        <v>1292</v>
      </c>
      <c r="P562" s="53" t="s">
        <v>1317</v>
      </c>
      <c r="Q562" s="53"/>
      <c r="R562" s="53"/>
      <c r="S562" s="53"/>
      <c r="T562" s="48" t="s">
        <v>1295</v>
      </c>
      <c r="V562" s="41"/>
    </row>
    <row r="563" spans="1:22" ht="22.5">
      <c r="A563" s="92">
        <v>563</v>
      </c>
      <c r="B563" s="48" t="s">
        <v>615</v>
      </c>
      <c r="C563" s="56" t="s">
        <v>1925</v>
      </c>
      <c r="D563" s="40" t="s">
        <v>976</v>
      </c>
      <c r="E563" s="40"/>
      <c r="F563" s="49" t="s">
        <v>912</v>
      </c>
      <c r="G563" s="49" t="s">
        <v>913</v>
      </c>
      <c r="H563" s="50" t="s">
        <v>1957</v>
      </c>
      <c r="I563" s="51" t="s">
        <v>1958</v>
      </c>
      <c r="J563" s="52"/>
      <c r="K563" s="53"/>
      <c r="L563" s="53"/>
      <c r="M563" s="53"/>
      <c r="N563" s="53"/>
      <c r="O563" s="53" t="s">
        <v>1292</v>
      </c>
      <c r="P563" s="53" t="s">
        <v>1317</v>
      </c>
      <c r="Q563" s="53"/>
      <c r="R563" s="53"/>
      <c r="S563" s="53"/>
      <c r="T563" s="48" t="s">
        <v>1295</v>
      </c>
      <c r="V563" s="41"/>
    </row>
    <row r="564" spans="1:22" ht="67.5">
      <c r="A564" s="92">
        <v>564</v>
      </c>
      <c r="B564" s="48" t="s">
        <v>1776</v>
      </c>
      <c r="C564" s="56" t="s">
        <v>1925</v>
      </c>
      <c r="D564" s="40" t="s">
        <v>976</v>
      </c>
      <c r="E564" s="40"/>
      <c r="F564" s="49" t="s">
        <v>1360</v>
      </c>
      <c r="G564" s="49" t="s">
        <v>1361</v>
      </c>
      <c r="H564" s="50" t="s">
        <v>277</v>
      </c>
      <c r="I564" s="51" t="s">
        <v>278</v>
      </c>
      <c r="J564" s="52"/>
      <c r="K564" s="53"/>
      <c r="L564" s="53"/>
      <c r="M564" s="53"/>
      <c r="N564" s="53"/>
      <c r="O564" s="53" t="s">
        <v>1292</v>
      </c>
      <c r="P564" s="53" t="s">
        <v>1317</v>
      </c>
      <c r="Q564" s="53"/>
      <c r="R564" s="53"/>
      <c r="S564" s="53"/>
      <c r="T564" s="48" t="s">
        <v>1295</v>
      </c>
      <c r="V564" s="41"/>
    </row>
    <row r="565" spans="1:20" ht="67.5">
      <c r="A565" s="92">
        <v>565</v>
      </c>
      <c r="B565" s="48" t="s">
        <v>1776</v>
      </c>
      <c r="C565" s="56" t="s">
        <v>1925</v>
      </c>
      <c r="D565" s="40" t="s">
        <v>976</v>
      </c>
      <c r="E565" s="40"/>
      <c r="F565" s="49" t="s">
        <v>1360</v>
      </c>
      <c r="G565" s="49" t="s">
        <v>1361</v>
      </c>
      <c r="H565" s="50" t="s">
        <v>277</v>
      </c>
      <c r="I565" s="51" t="s">
        <v>278</v>
      </c>
      <c r="J565" s="52"/>
      <c r="K565" s="53"/>
      <c r="L565" s="53"/>
      <c r="M565" s="53"/>
      <c r="N565" s="53"/>
      <c r="O565" s="53" t="s">
        <v>1292</v>
      </c>
      <c r="P565" s="53" t="s">
        <v>1317</v>
      </c>
      <c r="Q565" s="53"/>
      <c r="R565" s="53"/>
      <c r="S565" s="53"/>
      <c r="T565" s="48" t="s">
        <v>1295</v>
      </c>
    </row>
    <row r="566" spans="1:20" ht="11.25">
      <c r="A566" s="92">
        <v>566</v>
      </c>
      <c r="B566" s="48" t="s">
        <v>1290</v>
      </c>
      <c r="C566" s="56" t="s">
        <v>605</v>
      </c>
      <c r="D566" s="40" t="s">
        <v>972</v>
      </c>
      <c r="E566" s="40" t="s">
        <v>737</v>
      </c>
      <c r="F566" s="49" t="s">
        <v>1360</v>
      </c>
      <c r="G566" s="49" t="s">
        <v>1361</v>
      </c>
      <c r="H566" s="50" t="s">
        <v>829</v>
      </c>
      <c r="I566" s="51" t="s">
        <v>1683</v>
      </c>
      <c r="J566" s="52"/>
      <c r="K566" s="53"/>
      <c r="L566" s="53"/>
      <c r="M566" s="53"/>
      <c r="N566" s="53"/>
      <c r="O566" s="53" t="s">
        <v>908</v>
      </c>
      <c r="P566" s="53" t="s">
        <v>1308</v>
      </c>
      <c r="Q566" s="53"/>
      <c r="R566" s="53"/>
      <c r="S566" s="53"/>
      <c r="T566" s="48" t="s">
        <v>1295</v>
      </c>
    </row>
    <row r="567" spans="1:20" ht="135">
      <c r="A567" s="92">
        <v>567</v>
      </c>
      <c r="B567" s="48" t="s">
        <v>76</v>
      </c>
      <c r="C567" s="56" t="s">
        <v>1933</v>
      </c>
      <c r="D567" s="40" t="s">
        <v>1934</v>
      </c>
      <c r="E567" s="40" t="s">
        <v>914</v>
      </c>
      <c r="F567" s="49" t="s">
        <v>1360</v>
      </c>
      <c r="G567" s="49" t="s">
        <v>1361</v>
      </c>
      <c r="H567" s="50" t="s">
        <v>785</v>
      </c>
      <c r="I567" s="51" t="s">
        <v>786</v>
      </c>
      <c r="J567" s="52"/>
      <c r="K567" s="53"/>
      <c r="L567" s="53"/>
      <c r="M567" s="53"/>
      <c r="N567" s="53"/>
      <c r="O567" s="53" t="s">
        <v>1292</v>
      </c>
      <c r="P567" s="53" t="s">
        <v>1317</v>
      </c>
      <c r="Q567" s="53"/>
      <c r="R567" s="53"/>
      <c r="S567" s="53"/>
      <c r="T567" s="48" t="s">
        <v>1295</v>
      </c>
    </row>
    <row r="568" spans="1:22" ht="191.25">
      <c r="A568" s="92">
        <v>568</v>
      </c>
      <c r="B568" s="48" t="s">
        <v>969</v>
      </c>
      <c r="C568" s="56" t="s">
        <v>1933</v>
      </c>
      <c r="D568" s="40" t="s">
        <v>1934</v>
      </c>
      <c r="E568" s="40" t="s">
        <v>907</v>
      </c>
      <c r="F568" s="49" t="s">
        <v>1360</v>
      </c>
      <c r="G568" s="49"/>
      <c r="H568" s="50" t="s">
        <v>599</v>
      </c>
      <c r="I568" s="51" t="s">
        <v>561</v>
      </c>
      <c r="J568" s="52"/>
      <c r="K568" s="53"/>
      <c r="L568" s="53"/>
      <c r="M568" s="53"/>
      <c r="N568" s="53"/>
      <c r="O568" s="53" t="s">
        <v>1292</v>
      </c>
      <c r="P568" s="53" t="s">
        <v>1317</v>
      </c>
      <c r="Q568" s="53"/>
      <c r="R568" s="53"/>
      <c r="S568" s="53"/>
      <c r="T568" s="48" t="s">
        <v>1295</v>
      </c>
      <c r="V568" s="41"/>
    </row>
    <row r="569" spans="1:20" ht="33.75">
      <c r="A569" s="92">
        <v>569</v>
      </c>
      <c r="B569" s="48" t="s">
        <v>396</v>
      </c>
      <c r="C569" s="56" t="s">
        <v>1933</v>
      </c>
      <c r="D569" s="40" t="s">
        <v>1934</v>
      </c>
      <c r="E569" s="40" t="s">
        <v>1935</v>
      </c>
      <c r="F569" s="49" t="s">
        <v>1360</v>
      </c>
      <c r="G569" s="49" t="s">
        <v>1361</v>
      </c>
      <c r="H569" s="50" t="s">
        <v>1936</v>
      </c>
      <c r="I569" s="51" t="s">
        <v>1937</v>
      </c>
      <c r="J569" s="52"/>
      <c r="K569" s="53"/>
      <c r="L569" s="53"/>
      <c r="M569" s="53"/>
      <c r="N569" s="53"/>
      <c r="O569" s="53" t="s">
        <v>1292</v>
      </c>
      <c r="P569" s="53" t="s">
        <v>1317</v>
      </c>
      <c r="Q569" s="53"/>
      <c r="R569" s="53"/>
      <c r="S569" s="53"/>
      <c r="T569" s="48" t="s">
        <v>1295</v>
      </c>
    </row>
    <row r="570" spans="1:22" ht="22.5">
      <c r="A570" s="92">
        <v>570</v>
      </c>
      <c r="B570" s="48" t="s">
        <v>53</v>
      </c>
      <c r="C570" s="56" t="s">
        <v>1933</v>
      </c>
      <c r="D570" s="40" t="s">
        <v>1934</v>
      </c>
      <c r="E570" s="40" t="s">
        <v>1935</v>
      </c>
      <c r="F570" s="49" t="s">
        <v>912</v>
      </c>
      <c r="G570" s="49" t="s">
        <v>913</v>
      </c>
      <c r="H570" s="50" t="s">
        <v>44</v>
      </c>
      <c r="I570" s="51" t="s">
        <v>45</v>
      </c>
      <c r="J570" s="52"/>
      <c r="K570" s="53"/>
      <c r="L570" s="53"/>
      <c r="M570" s="53"/>
      <c r="N570" s="53"/>
      <c r="O570" s="53" t="s">
        <v>1292</v>
      </c>
      <c r="P570" s="53" t="s">
        <v>1317</v>
      </c>
      <c r="Q570" s="53"/>
      <c r="R570" s="53"/>
      <c r="S570" s="53"/>
      <c r="T570" s="48" t="s">
        <v>1295</v>
      </c>
      <c r="V570" s="41"/>
    </row>
    <row r="571" spans="1:22" ht="22.5">
      <c r="A571" s="92">
        <v>571</v>
      </c>
      <c r="B571" s="48" t="s">
        <v>1290</v>
      </c>
      <c r="C571" s="56" t="s">
        <v>422</v>
      </c>
      <c r="D571" s="40" t="s">
        <v>972</v>
      </c>
      <c r="E571" s="40" t="s">
        <v>981</v>
      </c>
      <c r="F571" s="49" t="s">
        <v>1360</v>
      </c>
      <c r="G571" s="49" t="s">
        <v>1361</v>
      </c>
      <c r="H571" s="50" t="s">
        <v>830</v>
      </c>
      <c r="I571" s="51" t="s">
        <v>1683</v>
      </c>
      <c r="J571" s="52"/>
      <c r="K571" s="53"/>
      <c r="L571" s="53"/>
      <c r="M571" s="53"/>
      <c r="N571" s="53"/>
      <c r="O571" s="53" t="s">
        <v>908</v>
      </c>
      <c r="P571" s="53" t="s">
        <v>1308</v>
      </c>
      <c r="Q571" s="53"/>
      <c r="R571" s="53"/>
      <c r="S571" s="53"/>
      <c r="T571" s="48" t="s">
        <v>1295</v>
      </c>
      <c r="V571" s="41"/>
    </row>
    <row r="572" spans="1:22" ht="22.5">
      <c r="A572" s="92">
        <v>572</v>
      </c>
      <c r="B572" s="48" t="s">
        <v>1801</v>
      </c>
      <c r="C572" s="56" t="s">
        <v>1933</v>
      </c>
      <c r="D572" s="40" t="s">
        <v>1934</v>
      </c>
      <c r="E572" s="40" t="s">
        <v>984</v>
      </c>
      <c r="F572" s="49" t="s">
        <v>912</v>
      </c>
      <c r="G572" s="49" t="s">
        <v>913</v>
      </c>
      <c r="H572" s="50" t="s">
        <v>1788</v>
      </c>
      <c r="I572" s="51" t="s">
        <v>1789</v>
      </c>
      <c r="J572" s="52"/>
      <c r="K572" s="53"/>
      <c r="L572" s="53"/>
      <c r="M572" s="53"/>
      <c r="N572" s="53"/>
      <c r="O572" s="53" t="s">
        <v>1292</v>
      </c>
      <c r="P572" s="53" t="s">
        <v>1317</v>
      </c>
      <c r="Q572" s="53"/>
      <c r="R572" s="53"/>
      <c r="S572" s="53"/>
      <c r="T572" s="48" t="s">
        <v>1295</v>
      </c>
      <c r="V572" s="41"/>
    </row>
    <row r="573" spans="1:22" ht="45">
      <c r="A573" s="92">
        <v>573</v>
      </c>
      <c r="B573" s="48" t="s">
        <v>190</v>
      </c>
      <c r="C573" s="56" t="s">
        <v>1933</v>
      </c>
      <c r="D573" s="40">
        <v>17</v>
      </c>
      <c r="E573" s="40" t="s">
        <v>984</v>
      </c>
      <c r="F573" s="49" t="s">
        <v>466</v>
      </c>
      <c r="G573" s="49" t="s">
        <v>1560</v>
      </c>
      <c r="H573" s="50" t="s">
        <v>296</v>
      </c>
      <c r="I573" s="51" t="s">
        <v>469</v>
      </c>
      <c r="J573" s="52"/>
      <c r="K573" s="53"/>
      <c r="L573" s="53"/>
      <c r="M573" s="53"/>
      <c r="N573" s="53"/>
      <c r="O573" s="53" t="s">
        <v>1292</v>
      </c>
      <c r="P573" s="53" t="s">
        <v>1317</v>
      </c>
      <c r="Q573" s="53"/>
      <c r="R573" s="53"/>
      <c r="S573" s="53"/>
      <c r="T573" s="48" t="s">
        <v>1295</v>
      </c>
      <c r="V573" s="41"/>
    </row>
    <row r="574" spans="1:22" ht="33.75">
      <c r="A574" s="92">
        <v>574</v>
      </c>
      <c r="B574" s="48" t="s">
        <v>76</v>
      </c>
      <c r="C574" s="56" t="s">
        <v>1933</v>
      </c>
      <c r="D574" s="40" t="s">
        <v>1934</v>
      </c>
      <c r="E574" s="40" t="s">
        <v>978</v>
      </c>
      <c r="F574" s="49" t="s">
        <v>1360</v>
      </c>
      <c r="G574" s="49" t="s">
        <v>1361</v>
      </c>
      <c r="H574" s="50" t="s">
        <v>1476</v>
      </c>
      <c r="I574" s="51" t="s">
        <v>1477</v>
      </c>
      <c r="J574" s="52"/>
      <c r="K574" s="53"/>
      <c r="L574" s="53"/>
      <c r="M574" s="53"/>
      <c r="N574" s="53"/>
      <c r="O574" s="53" t="s">
        <v>1292</v>
      </c>
      <c r="P574" s="53" t="s">
        <v>1317</v>
      </c>
      <c r="Q574" s="53"/>
      <c r="R574" s="53"/>
      <c r="S574" s="53"/>
      <c r="T574" s="48" t="s">
        <v>1295</v>
      </c>
      <c r="V574" s="41"/>
    </row>
    <row r="575" spans="1:20" ht="90">
      <c r="A575" s="92">
        <v>575</v>
      </c>
      <c r="B575" s="48" t="s">
        <v>1742</v>
      </c>
      <c r="C575" s="108" t="s">
        <v>1933</v>
      </c>
      <c r="D575" s="40" t="s">
        <v>1934</v>
      </c>
      <c r="E575" s="40" t="s">
        <v>978</v>
      </c>
      <c r="F575" s="49" t="s">
        <v>1360</v>
      </c>
      <c r="G575" s="49" t="s">
        <v>1361</v>
      </c>
      <c r="H575" s="50" t="s">
        <v>867</v>
      </c>
      <c r="I575" s="51" t="s">
        <v>868</v>
      </c>
      <c r="J575" s="52"/>
      <c r="K575" s="53"/>
      <c r="L575" s="53"/>
      <c r="M575" s="53"/>
      <c r="N575" s="53"/>
      <c r="O575" s="53" t="s">
        <v>1292</v>
      </c>
      <c r="P575" s="53" t="s">
        <v>1317</v>
      </c>
      <c r="Q575" s="53"/>
      <c r="R575" s="53"/>
      <c r="S575" s="53"/>
      <c r="T575" s="48" t="s">
        <v>1295</v>
      </c>
    </row>
    <row r="576" spans="1:20" ht="22.5">
      <c r="A576" s="92">
        <v>576</v>
      </c>
      <c r="B576" s="48" t="s">
        <v>1243</v>
      </c>
      <c r="C576" s="56" t="s">
        <v>1933</v>
      </c>
      <c r="D576" s="40" t="s">
        <v>1934</v>
      </c>
      <c r="E576" s="40" t="s">
        <v>1010</v>
      </c>
      <c r="F576" s="49" t="s">
        <v>912</v>
      </c>
      <c r="G576" s="49" t="s">
        <v>1361</v>
      </c>
      <c r="H576" s="50" t="s">
        <v>1239</v>
      </c>
      <c r="I576" s="51" t="s">
        <v>1240</v>
      </c>
      <c r="J576" s="52"/>
      <c r="K576" s="53"/>
      <c r="L576" s="53"/>
      <c r="M576" s="53"/>
      <c r="N576" s="53"/>
      <c r="O576" s="53" t="s">
        <v>1292</v>
      </c>
      <c r="P576" s="53" t="s">
        <v>1317</v>
      </c>
      <c r="Q576" s="53"/>
      <c r="R576" s="53"/>
      <c r="S576" s="53"/>
      <c r="T576" s="48" t="s">
        <v>1295</v>
      </c>
    </row>
    <row r="577" spans="1:22" ht="33.75">
      <c r="A577" s="92">
        <v>577</v>
      </c>
      <c r="B577" s="48" t="s">
        <v>225</v>
      </c>
      <c r="C577" s="56" t="s">
        <v>59</v>
      </c>
      <c r="D577" s="40" t="s">
        <v>1934</v>
      </c>
      <c r="E577" s="40" t="s">
        <v>816</v>
      </c>
      <c r="F577" s="49" t="s">
        <v>912</v>
      </c>
      <c r="G577" s="49"/>
      <c r="H577" s="50" t="s">
        <v>817</v>
      </c>
      <c r="I577" s="51"/>
      <c r="J577" s="52"/>
      <c r="K577" s="53"/>
      <c r="L577" s="53"/>
      <c r="M577" s="53"/>
      <c r="N577" s="53"/>
      <c r="O577" s="53" t="s">
        <v>1292</v>
      </c>
      <c r="P577" s="53" t="s">
        <v>1317</v>
      </c>
      <c r="Q577" s="53"/>
      <c r="R577" s="53"/>
      <c r="S577" s="53"/>
      <c r="T577" s="48" t="s">
        <v>1295</v>
      </c>
      <c r="V577" s="41"/>
    </row>
    <row r="578" spans="1:22" ht="56.25">
      <c r="A578" s="92">
        <v>578</v>
      </c>
      <c r="B578" s="48" t="s">
        <v>225</v>
      </c>
      <c r="C578" s="56" t="s">
        <v>1933</v>
      </c>
      <c r="D578" s="40" t="s">
        <v>1934</v>
      </c>
      <c r="E578" s="40" t="s">
        <v>223</v>
      </c>
      <c r="F578" s="49" t="s">
        <v>912</v>
      </c>
      <c r="G578" s="49"/>
      <c r="H578" s="50" t="s">
        <v>224</v>
      </c>
      <c r="I578" s="51"/>
      <c r="J578" s="52"/>
      <c r="K578" s="53"/>
      <c r="L578" s="53"/>
      <c r="M578" s="53"/>
      <c r="N578" s="53"/>
      <c r="O578" s="53" t="s">
        <v>1292</v>
      </c>
      <c r="P578" s="53" t="s">
        <v>1317</v>
      </c>
      <c r="Q578" s="53"/>
      <c r="R578" s="53"/>
      <c r="S578" s="53"/>
      <c r="T578" s="48" t="s">
        <v>1295</v>
      </c>
      <c r="V578" s="41"/>
    </row>
    <row r="579" spans="1:20" ht="33.75">
      <c r="A579" s="92">
        <v>579</v>
      </c>
      <c r="B579" s="48" t="s">
        <v>66</v>
      </c>
      <c r="C579" s="56" t="s">
        <v>59</v>
      </c>
      <c r="D579" s="40" t="s">
        <v>1934</v>
      </c>
      <c r="E579" s="40" t="s">
        <v>60</v>
      </c>
      <c r="F579" s="49" t="s">
        <v>1360</v>
      </c>
      <c r="G579" s="49" t="s">
        <v>1361</v>
      </c>
      <c r="H579" s="50" t="s">
        <v>61</v>
      </c>
      <c r="I579" s="51" t="s">
        <v>62</v>
      </c>
      <c r="J579" s="52"/>
      <c r="K579" s="53"/>
      <c r="L579" s="53"/>
      <c r="M579" s="53"/>
      <c r="N579" s="53"/>
      <c r="O579" s="53" t="s">
        <v>1292</v>
      </c>
      <c r="P579" s="53" t="s">
        <v>1317</v>
      </c>
      <c r="Q579" s="53"/>
      <c r="R579" s="53"/>
      <c r="S579" s="53"/>
      <c r="T579" s="48" t="s">
        <v>1295</v>
      </c>
    </row>
    <row r="580" spans="1:22" ht="45">
      <c r="A580" s="92">
        <v>580</v>
      </c>
      <c r="B580" s="48" t="s">
        <v>2054</v>
      </c>
      <c r="C580" s="56" t="s">
        <v>1863</v>
      </c>
      <c r="D580" s="40">
        <v>17</v>
      </c>
      <c r="E580" s="40" t="s">
        <v>2038</v>
      </c>
      <c r="F580" s="49" t="s">
        <v>1360</v>
      </c>
      <c r="G580" s="49" t="s">
        <v>1361</v>
      </c>
      <c r="H580" s="50" t="s">
        <v>1180</v>
      </c>
      <c r="I580" s="51" t="s">
        <v>2039</v>
      </c>
      <c r="J580" s="52"/>
      <c r="K580" s="53"/>
      <c r="L580" s="53"/>
      <c r="M580" s="53"/>
      <c r="N580" s="53"/>
      <c r="O580" s="53" t="s">
        <v>1292</v>
      </c>
      <c r="P580" s="53" t="s">
        <v>1317</v>
      </c>
      <c r="Q580" s="53"/>
      <c r="R580" s="53"/>
      <c r="S580" s="53"/>
      <c r="T580" s="48" t="s">
        <v>1295</v>
      </c>
      <c r="V580" s="41"/>
    </row>
    <row r="581" spans="1:20" ht="22.5">
      <c r="A581" s="92">
        <v>581</v>
      </c>
      <c r="B581" s="48" t="s">
        <v>225</v>
      </c>
      <c r="C581" s="56" t="s">
        <v>1933</v>
      </c>
      <c r="D581" s="40" t="s">
        <v>1934</v>
      </c>
      <c r="E581" s="40"/>
      <c r="F581" s="49" t="s">
        <v>912</v>
      </c>
      <c r="G581" s="49" t="s">
        <v>1361</v>
      </c>
      <c r="H581" s="50" t="s">
        <v>815</v>
      </c>
      <c r="I581" s="51"/>
      <c r="J581" s="52"/>
      <c r="K581" s="53"/>
      <c r="L581" s="53"/>
      <c r="M581" s="53"/>
      <c r="N581" s="53"/>
      <c r="O581" s="53" t="s">
        <v>1292</v>
      </c>
      <c r="P581" s="53" t="s">
        <v>1317</v>
      </c>
      <c r="Q581" s="53"/>
      <c r="R581" s="53"/>
      <c r="S581" s="53"/>
      <c r="T581" s="48" t="s">
        <v>1295</v>
      </c>
    </row>
    <row r="582" spans="1:22" ht="22.5">
      <c r="A582" s="92">
        <v>582</v>
      </c>
      <c r="B582" s="48" t="s">
        <v>2117</v>
      </c>
      <c r="C582" s="56" t="s">
        <v>1933</v>
      </c>
      <c r="D582" s="40" t="s">
        <v>1934</v>
      </c>
      <c r="E582" s="40"/>
      <c r="F582" s="49" t="s">
        <v>1360</v>
      </c>
      <c r="G582" s="49" t="s">
        <v>1361</v>
      </c>
      <c r="H582" s="50" t="s">
        <v>1147</v>
      </c>
      <c r="I582" s="51" t="s">
        <v>1148</v>
      </c>
      <c r="J582" s="52"/>
      <c r="K582" s="53"/>
      <c r="L582" s="53"/>
      <c r="M582" s="53"/>
      <c r="N582" s="53"/>
      <c r="O582" s="53" t="s">
        <v>1292</v>
      </c>
      <c r="P582" s="53" t="s">
        <v>1317</v>
      </c>
      <c r="Q582" s="53"/>
      <c r="R582" s="53"/>
      <c r="S582" s="53"/>
      <c r="T582" s="48" t="s">
        <v>1295</v>
      </c>
      <c r="V582" s="41"/>
    </row>
    <row r="583" spans="1:20" ht="33.75">
      <c r="A583" s="92">
        <v>583</v>
      </c>
      <c r="B583" s="48" t="s">
        <v>396</v>
      </c>
      <c r="C583" s="56" t="s">
        <v>1933</v>
      </c>
      <c r="D583" s="40" t="s">
        <v>1920</v>
      </c>
      <c r="E583" s="40" t="s">
        <v>1926</v>
      </c>
      <c r="F583" s="49" t="s">
        <v>1360</v>
      </c>
      <c r="G583" s="49" t="s">
        <v>1361</v>
      </c>
      <c r="H583" s="50" t="s">
        <v>1938</v>
      </c>
      <c r="I583" s="51" t="s">
        <v>1939</v>
      </c>
      <c r="J583" s="52"/>
      <c r="K583" s="53"/>
      <c r="L583" s="53"/>
      <c r="M583" s="53"/>
      <c r="N583" s="53"/>
      <c r="O583" s="53" t="s">
        <v>1292</v>
      </c>
      <c r="P583" s="53" t="s">
        <v>1317</v>
      </c>
      <c r="Q583" s="53"/>
      <c r="R583" s="53"/>
      <c r="S583" s="53"/>
      <c r="T583" s="48" t="s">
        <v>1295</v>
      </c>
    </row>
    <row r="584" spans="1:22" ht="45">
      <c r="A584" s="92">
        <v>584</v>
      </c>
      <c r="B584" s="48" t="s">
        <v>396</v>
      </c>
      <c r="C584" s="56" t="s">
        <v>1933</v>
      </c>
      <c r="D584" s="40" t="s">
        <v>1920</v>
      </c>
      <c r="E584" s="40" t="s">
        <v>1926</v>
      </c>
      <c r="F584" s="49" t="s">
        <v>1360</v>
      </c>
      <c r="G584" s="49" t="s">
        <v>1361</v>
      </c>
      <c r="H584" s="50" t="s">
        <v>1940</v>
      </c>
      <c r="I584" s="51" t="s">
        <v>1941</v>
      </c>
      <c r="J584" s="52"/>
      <c r="K584" s="53"/>
      <c r="L584" s="53"/>
      <c r="M584" s="53"/>
      <c r="N584" s="53"/>
      <c r="O584" s="53" t="s">
        <v>1292</v>
      </c>
      <c r="P584" s="53" t="s">
        <v>1317</v>
      </c>
      <c r="Q584" s="53"/>
      <c r="R584" s="53"/>
      <c r="S584" s="53"/>
      <c r="T584" s="48" t="s">
        <v>1295</v>
      </c>
      <c r="V584" s="41"/>
    </row>
    <row r="585" spans="1:22" ht="22.5">
      <c r="A585" s="92">
        <v>585</v>
      </c>
      <c r="B585" s="48" t="s">
        <v>396</v>
      </c>
      <c r="C585" s="56" t="s">
        <v>1933</v>
      </c>
      <c r="D585" s="40" t="s">
        <v>1920</v>
      </c>
      <c r="E585" s="40" t="s">
        <v>1926</v>
      </c>
      <c r="F585" s="49" t="s">
        <v>912</v>
      </c>
      <c r="G585" s="49" t="s">
        <v>1361</v>
      </c>
      <c r="H585" s="50" t="s">
        <v>1942</v>
      </c>
      <c r="I585" s="51" t="s">
        <v>1943</v>
      </c>
      <c r="J585" s="52" t="s">
        <v>961</v>
      </c>
      <c r="K585" s="53" t="s">
        <v>208</v>
      </c>
      <c r="L585" s="53"/>
      <c r="M585" s="53" t="s">
        <v>204</v>
      </c>
      <c r="N585" s="53"/>
      <c r="O585" s="103" t="s">
        <v>1352</v>
      </c>
      <c r="P585" s="53" t="s">
        <v>1317</v>
      </c>
      <c r="Q585" s="53" t="s">
        <v>206</v>
      </c>
      <c r="R585" s="53" t="s">
        <v>1298</v>
      </c>
      <c r="S585" s="53"/>
      <c r="T585" s="48" t="s">
        <v>1295</v>
      </c>
      <c r="V585" s="41" t="s">
        <v>1786</v>
      </c>
    </row>
    <row r="586" spans="1:22" ht="22.5">
      <c r="A586" s="92">
        <v>586</v>
      </c>
      <c r="B586" s="48" t="s">
        <v>190</v>
      </c>
      <c r="C586" s="56" t="s">
        <v>1933</v>
      </c>
      <c r="D586" s="40">
        <v>18</v>
      </c>
      <c r="E586" s="40" t="s">
        <v>1926</v>
      </c>
      <c r="F586" s="49" t="s">
        <v>1559</v>
      </c>
      <c r="G586" s="49" t="s">
        <v>1560</v>
      </c>
      <c r="H586" s="50" t="s">
        <v>297</v>
      </c>
      <c r="I586" s="51" t="s">
        <v>298</v>
      </c>
      <c r="J586" s="52"/>
      <c r="K586" s="53"/>
      <c r="L586" s="53"/>
      <c r="M586" s="53"/>
      <c r="N586" s="53"/>
      <c r="O586" s="53" t="s">
        <v>1292</v>
      </c>
      <c r="P586" s="53" t="s">
        <v>1317</v>
      </c>
      <c r="Q586" s="53"/>
      <c r="R586" s="53"/>
      <c r="S586" s="53"/>
      <c r="T586" s="48" t="s">
        <v>1295</v>
      </c>
      <c r="V586" s="41"/>
    </row>
    <row r="587" spans="1:20" ht="33.75">
      <c r="A587" s="92">
        <v>587</v>
      </c>
      <c r="B587" s="48" t="s">
        <v>396</v>
      </c>
      <c r="C587" s="56" t="s">
        <v>1944</v>
      </c>
      <c r="D587" s="40" t="s">
        <v>1920</v>
      </c>
      <c r="E587" s="40" t="s">
        <v>1362</v>
      </c>
      <c r="F587" s="49" t="s">
        <v>1360</v>
      </c>
      <c r="G587" s="49" t="s">
        <v>1361</v>
      </c>
      <c r="H587" s="50" t="s">
        <v>1938</v>
      </c>
      <c r="I587" s="51" t="s">
        <v>1945</v>
      </c>
      <c r="J587" s="52"/>
      <c r="K587" s="53"/>
      <c r="L587" s="53"/>
      <c r="M587" s="53"/>
      <c r="N587" s="53"/>
      <c r="O587" s="53" t="s">
        <v>1292</v>
      </c>
      <c r="P587" s="53" t="s">
        <v>1317</v>
      </c>
      <c r="Q587" s="53"/>
      <c r="R587" s="53"/>
      <c r="S587" s="53"/>
      <c r="T587" s="48" t="s">
        <v>1295</v>
      </c>
    </row>
    <row r="588" spans="1:22" ht="22.5">
      <c r="A588" s="92">
        <v>588</v>
      </c>
      <c r="B588" s="48" t="s">
        <v>396</v>
      </c>
      <c r="C588" s="56" t="s">
        <v>1946</v>
      </c>
      <c r="D588" s="40" t="s">
        <v>1920</v>
      </c>
      <c r="E588" s="40" t="s">
        <v>735</v>
      </c>
      <c r="F588" s="49" t="s">
        <v>912</v>
      </c>
      <c r="G588" s="49" t="s">
        <v>1361</v>
      </c>
      <c r="H588" s="50" t="s">
        <v>1942</v>
      </c>
      <c r="I588" s="51" t="s">
        <v>1943</v>
      </c>
      <c r="J588" s="52" t="s">
        <v>961</v>
      </c>
      <c r="K588" s="53" t="s">
        <v>208</v>
      </c>
      <c r="L588" s="53"/>
      <c r="M588" s="53" t="s">
        <v>204</v>
      </c>
      <c r="N588" s="53"/>
      <c r="O588" s="103" t="s">
        <v>1352</v>
      </c>
      <c r="P588" s="53" t="s">
        <v>1317</v>
      </c>
      <c r="Q588" s="53" t="s">
        <v>206</v>
      </c>
      <c r="R588" s="53" t="s">
        <v>1298</v>
      </c>
      <c r="S588" s="53"/>
      <c r="T588" s="48" t="s">
        <v>1295</v>
      </c>
      <c r="V588" s="41" t="s">
        <v>1786</v>
      </c>
    </row>
    <row r="589" spans="1:20" ht="45">
      <c r="A589" s="92">
        <v>589</v>
      </c>
      <c r="B589" s="48" t="s">
        <v>21</v>
      </c>
      <c r="C589" s="56" t="s">
        <v>7</v>
      </c>
      <c r="D589" s="40" t="s">
        <v>1920</v>
      </c>
      <c r="E589" s="40" t="s">
        <v>737</v>
      </c>
      <c r="F589" s="49" t="s">
        <v>1360</v>
      </c>
      <c r="G589" s="49" t="s">
        <v>1361</v>
      </c>
      <c r="H589" s="50" t="s">
        <v>5</v>
      </c>
      <c r="I589" s="51" t="s">
        <v>6</v>
      </c>
      <c r="J589" s="52"/>
      <c r="K589" s="53"/>
      <c r="L589" s="53"/>
      <c r="M589" s="53"/>
      <c r="N589" s="53"/>
      <c r="O589" s="53" t="s">
        <v>1292</v>
      </c>
      <c r="P589" s="53" t="s">
        <v>1318</v>
      </c>
      <c r="Q589" s="53"/>
      <c r="R589" s="53"/>
      <c r="S589" s="53"/>
      <c r="T589" s="48" t="s">
        <v>1295</v>
      </c>
    </row>
    <row r="590" spans="1:20" ht="11.25">
      <c r="A590" s="92">
        <v>590</v>
      </c>
      <c r="B590" s="48" t="s">
        <v>1290</v>
      </c>
      <c r="C590" s="56" t="s">
        <v>1995</v>
      </c>
      <c r="D590" s="40" t="s">
        <v>233</v>
      </c>
      <c r="E590" s="40" t="s">
        <v>1919</v>
      </c>
      <c r="F590" s="49" t="s">
        <v>1360</v>
      </c>
      <c r="G590" s="49" t="s">
        <v>1361</v>
      </c>
      <c r="H590" s="50" t="s">
        <v>831</v>
      </c>
      <c r="I590" s="51" t="s">
        <v>1683</v>
      </c>
      <c r="J590" s="52"/>
      <c r="K590" s="53"/>
      <c r="L590" s="53"/>
      <c r="M590" s="53"/>
      <c r="N590" s="53"/>
      <c r="O590" s="53" t="s">
        <v>908</v>
      </c>
      <c r="P590" s="53" t="s">
        <v>1308</v>
      </c>
      <c r="Q590" s="53"/>
      <c r="R590" s="53"/>
      <c r="S590" s="53"/>
      <c r="T590" s="48" t="s">
        <v>1295</v>
      </c>
    </row>
    <row r="591" spans="1:20" ht="45">
      <c r="A591" s="92">
        <v>591</v>
      </c>
      <c r="B591" s="48" t="s">
        <v>1615</v>
      </c>
      <c r="C591" s="56" t="s">
        <v>94</v>
      </c>
      <c r="D591" s="40">
        <v>18</v>
      </c>
      <c r="E591" s="40">
        <v>17</v>
      </c>
      <c r="F591" s="49" t="s">
        <v>1360</v>
      </c>
      <c r="G591" s="49"/>
      <c r="H591" s="50" t="s">
        <v>822</v>
      </c>
      <c r="I591" s="51" t="s">
        <v>823</v>
      </c>
      <c r="J591" s="52"/>
      <c r="K591" s="53"/>
      <c r="L591" s="53"/>
      <c r="M591" s="53"/>
      <c r="N591" s="53"/>
      <c r="O591" s="53" t="s">
        <v>1292</v>
      </c>
      <c r="P591" s="53" t="s">
        <v>1318</v>
      </c>
      <c r="Q591" s="53"/>
      <c r="R591" s="53"/>
      <c r="S591" s="53"/>
      <c r="T591" s="48" t="s">
        <v>1295</v>
      </c>
    </row>
    <row r="592" spans="1:22" ht="78.75">
      <c r="A592" s="92">
        <v>592</v>
      </c>
      <c r="B592" s="48" t="s">
        <v>1776</v>
      </c>
      <c r="C592" s="56" t="s">
        <v>1933</v>
      </c>
      <c r="D592" s="40" t="s">
        <v>1920</v>
      </c>
      <c r="E592" s="40"/>
      <c r="F592" s="49" t="s">
        <v>1360</v>
      </c>
      <c r="G592" s="49" t="s">
        <v>1361</v>
      </c>
      <c r="H592" s="50" t="s">
        <v>1009</v>
      </c>
      <c r="I592" s="51" t="s">
        <v>278</v>
      </c>
      <c r="J592" s="52"/>
      <c r="K592" s="53"/>
      <c r="L592" s="53"/>
      <c r="M592" s="53"/>
      <c r="N592" s="53"/>
      <c r="O592" s="53" t="s">
        <v>1292</v>
      </c>
      <c r="P592" s="53" t="s">
        <v>1317</v>
      </c>
      <c r="Q592" s="53"/>
      <c r="R592" s="53"/>
      <c r="S592" s="53"/>
      <c r="T592" s="48" t="s">
        <v>1295</v>
      </c>
      <c r="V592" s="41"/>
    </row>
    <row r="593" spans="1:22" ht="78.75">
      <c r="A593" s="92">
        <v>593</v>
      </c>
      <c r="B593" s="48" t="s">
        <v>1776</v>
      </c>
      <c r="C593" s="56" t="s">
        <v>1933</v>
      </c>
      <c r="D593" s="40" t="s">
        <v>1920</v>
      </c>
      <c r="E593" s="40"/>
      <c r="F593" s="49" t="s">
        <v>1360</v>
      </c>
      <c r="G593" s="49" t="s">
        <v>1361</v>
      </c>
      <c r="H593" s="50" t="s">
        <v>1009</v>
      </c>
      <c r="I593" s="51" t="s">
        <v>278</v>
      </c>
      <c r="J593" s="52"/>
      <c r="K593" s="53"/>
      <c r="L593" s="53"/>
      <c r="M593" s="53"/>
      <c r="N593" s="53"/>
      <c r="O593" s="53" t="s">
        <v>1292</v>
      </c>
      <c r="P593" s="53" t="s">
        <v>1317</v>
      </c>
      <c r="Q593" s="53"/>
      <c r="R593" s="53"/>
      <c r="S593" s="53"/>
      <c r="T593" s="48" t="s">
        <v>1295</v>
      </c>
      <c r="V593" s="41"/>
    </row>
    <row r="594" spans="1:22" ht="45">
      <c r="A594" s="92">
        <v>594</v>
      </c>
      <c r="B594" s="48" t="s">
        <v>1886</v>
      </c>
      <c r="C594" s="56" t="s">
        <v>2166</v>
      </c>
      <c r="D594" s="40" t="s">
        <v>1920</v>
      </c>
      <c r="E594" s="40"/>
      <c r="F594" s="49" t="s">
        <v>1360</v>
      </c>
      <c r="G594" s="49" t="s">
        <v>1361</v>
      </c>
      <c r="H594" s="50" t="s">
        <v>2167</v>
      </c>
      <c r="I594" s="51" t="s">
        <v>2168</v>
      </c>
      <c r="J594" s="52"/>
      <c r="K594" s="53"/>
      <c r="L594" s="53"/>
      <c r="M594" s="53"/>
      <c r="N594" s="53"/>
      <c r="O594" s="53" t="s">
        <v>1292</v>
      </c>
      <c r="P594" s="53" t="s">
        <v>1318</v>
      </c>
      <c r="Q594" s="53"/>
      <c r="R594" s="53"/>
      <c r="S594" s="53"/>
      <c r="T594" s="48" t="s">
        <v>1295</v>
      </c>
      <c r="V594" s="41"/>
    </row>
    <row r="595" spans="1:22" ht="33.75">
      <c r="A595" s="92">
        <v>595</v>
      </c>
      <c r="B595" s="48" t="s">
        <v>101</v>
      </c>
      <c r="C595" s="56" t="s">
        <v>94</v>
      </c>
      <c r="D595" s="40" t="s">
        <v>1935</v>
      </c>
      <c r="E595" s="40" t="s">
        <v>946</v>
      </c>
      <c r="F595" s="49" t="s">
        <v>1360</v>
      </c>
      <c r="G595" s="49" t="s">
        <v>1361</v>
      </c>
      <c r="H595" s="50" t="s">
        <v>95</v>
      </c>
      <c r="I595" s="51" t="s">
        <v>96</v>
      </c>
      <c r="J595" s="52"/>
      <c r="K595" s="53"/>
      <c r="L595" s="53"/>
      <c r="M595" s="53"/>
      <c r="N595" s="53"/>
      <c r="O595" s="53" t="s">
        <v>1292</v>
      </c>
      <c r="P595" s="53" t="s">
        <v>1318</v>
      </c>
      <c r="Q595" s="53"/>
      <c r="R595" s="53"/>
      <c r="S595" s="53"/>
      <c r="T595" s="48" t="s">
        <v>1295</v>
      </c>
      <c r="V595" s="41"/>
    </row>
    <row r="596" spans="1:22" ht="45">
      <c r="A596" s="92">
        <v>596</v>
      </c>
      <c r="B596" s="48" t="s">
        <v>190</v>
      </c>
      <c r="C596" s="56" t="s">
        <v>94</v>
      </c>
      <c r="D596" s="40">
        <v>19</v>
      </c>
      <c r="E596" s="40" t="s">
        <v>972</v>
      </c>
      <c r="F596" s="49" t="s">
        <v>466</v>
      </c>
      <c r="G596" s="49" t="s">
        <v>1560</v>
      </c>
      <c r="H596" s="50" t="s">
        <v>296</v>
      </c>
      <c r="I596" s="51" t="s">
        <v>469</v>
      </c>
      <c r="J596" s="52"/>
      <c r="K596" s="53"/>
      <c r="L596" s="53"/>
      <c r="M596" s="53" t="s">
        <v>963</v>
      </c>
      <c r="N596" s="53"/>
      <c r="O596" s="103" t="s">
        <v>1352</v>
      </c>
      <c r="P596" s="53" t="s">
        <v>1318</v>
      </c>
      <c r="Q596" s="53"/>
      <c r="R596" s="53"/>
      <c r="S596" s="53"/>
      <c r="T596" s="48" t="s">
        <v>1295</v>
      </c>
      <c r="V596" s="41"/>
    </row>
    <row r="597" spans="1:22" ht="33.75">
      <c r="A597" s="92">
        <v>597</v>
      </c>
      <c r="B597" s="48" t="s">
        <v>76</v>
      </c>
      <c r="C597" s="56" t="s">
        <v>94</v>
      </c>
      <c r="D597" s="40" t="s">
        <v>1935</v>
      </c>
      <c r="E597" s="40" t="s">
        <v>233</v>
      </c>
      <c r="F597" s="49" t="s">
        <v>1360</v>
      </c>
      <c r="G597" s="49" t="s">
        <v>1361</v>
      </c>
      <c r="H597" s="50" t="s">
        <v>1476</v>
      </c>
      <c r="I597" s="51" t="s">
        <v>1477</v>
      </c>
      <c r="J597" s="52"/>
      <c r="K597" s="53"/>
      <c r="L597" s="53"/>
      <c r="M597" s="53"/>
      <c r="N597" s="53"/>
      <c r="O597" s="53" t="s">
        <v>1292</v>
      </c>
      <c r="P597" s="53" t="s">
        <v>1318</v>
      </c>
      <c r="Q597" s="53"/>
      <c r="R597" s="53"/>
      <c r="S597" s="53"/>
      <c r="T597" s="48" t="s">
        <v>1295</v>
      </c>
      <c r="V597" s="41"/>
    </row>
    <row r="598" spans="1:22" ht="56.25">
      <c r="A598" s="92">
        <v>598</v>
      </c>
      <c r="B598" s="48" t="s">
        <v>76</v>
      </c>
      <c r="C598" s="56" t="s">
        <v>94</v>
      </c>
      <c r="D598" s="40" t="s">
        <v>1935</v>
      </c>
      <c r="E598" s="40" t="s">
        <v>735</v>
      </c>
      <c r="F598" s="49" t="s">
        <v>1360</v>
      </c>
      <c r="G598" s="49" t="s">
        <v>1361</v>
      </c>
      <c r="H598" s="50" t="s">
        <v>787</v>
      </c>
      <c r="I598" s="51" t="s">
        <v>788</v>
      </c>
      <c r="J598" s="52"/>
      <c r="K598" s="53"/>
      <c r="L598" s="53"/>
      <c r="M598" s="53"/>
      <c r="N598" s="53"/>
      <c r="O598" s="53" t="s">
        <v>1292</v>
      </c>
      <c r="P598" s="53" t="s">
        <v>1318</v>
      </c>
      <c r="Q598" s="53"/>
      <c r="R598" s="53"/>
      <c r="S598" s="53"/>
      <c r="T598" s="48" t="s">
        <v>1295</v>
      </c>
      <c r="V598" s="41"/>
    </row>
    <row r="599" spans="1:22" ht="22.5">
      <c r="A599" s="92">
        <v>599</v>
      </c>
      <c r="B599" s="48" t="s">
        <v>76</v>
      </c>
      <c r="C599" s="56" t="s">
        <v>2166</v>
      </c>
      <c r="D599" s="40" t="s">
        <v>1935</v>
      </c>
      <c r="E599" s="40" t="s">
        <v>985</v>
      </c>
      <c r="F599" s="49" t="s">
        <v>912</v>
      </c>
      <c r="G599" s="49" t="s">
        <v>1361</v>
      </c>
      <c r="H599" s="50" t="s">
        <v>789</v>
      </c>
      <c r="I599" s="51" t="s">
        <v>790</v>
      </c>
      <c r="J599" s="52" t="s">
        <v>961</v>
      </c>
      <c r="K599" s="53" t="s">
        <v>208</v>
      </c>
      <c r="L599" s="53"/>
      <c r="M599" s="53" t="s">
        <v>204</v>
      </c>
      <c r="N599" s="53"/>
      <c r="O599" s="103" t="s">
        <v>1352</v>
      </c>
      <c r="P599" s="53" t="s">
        <v>1318</v>
      </c>
      <c r="Q599" s="53" t="s">
        <v>206</v>
      </c>
      <c r="R599" s="53" t="s">
        <v>1298</v>
      </c>
      <c r="S599" s="53"/>
      <c r="T599" s="48" t="s">
        <v>1295</v>
      </c>
      <c r="V599" s="41" t="s">
        <v>1786</v>
      </c>
    </row>
    <row r="600" spans="1:20" ht="33.75">
      <c r="A600" s="92">
        <v>600</v>
      </c>
      <c r="B600" s="48" t="s">
        <v>76</v>
      </c>
      <c r="C600" s="56" t="s">
        <v>2166</v>
      </c>
      <c r="D600" s="40" t="s">
        <v>1935</v>
      </c>
      <c r="E600" s="40" t="s">
        <v>985</v>
      </c>
      <c r="F600" s="49" t="s">
        <v>1360</v>
      </c>
      <c r="G600" s="49" t="s">
        <v>1361</v>
      </c>
      <c r="H600" s="50" t="s">
        <v>791</v>
      </c>
      <c r="I600" s="51" t="s">
        <v>792</v>
      </c>
      <c r="J600" s="52"/>
      <c r="K600" s="53"/>
      <c r="L600" s="53"/>
      <c r="M600" s="53"/>
      <c r="N600" s="53"/>
      <c r="O600" s="53" t="s">
        <v>1292</v>
      </c>
      <c r="P600" s="53" t="s">
        <v>1318</v>
      </c>
      <c r="Q600" s="53"/>
      <c r="R600" s="53"/>
      <c r="S600" s="53"/>
      <c r="T600" s="48" t="s">
        <v>1295</v>
      </c>
    </row>
    <row r="601" spans="1:22" ht="22.5">
      <c r="A601" s="92">
        <v>601</v>
      </c>
      <c r="B601" s="48" t="s">
        <v>1567</v>
      </c>
      <c r="C601" s="56" t="s">
        <v>633</v>
      </c>
      <c r="D601" s="40" t="s">
        <v>1935</v>
      </c>
      <c r="E601" s="40" t="s">
        <v>985</v>
      </c>
      <c r="F601" s="49" t="s">
        <v>912</v>
      </c>
      <c r="G601" s="49" t="s">
        <v>913</v>
      </c>
      <c r="H601" s="50" t="s">
        <v>617</v>
      </c>
      <c r="I601" s="51" t="s">
        <v>634</v>
      </c>
      <c r="J601" s="52" t="s">
        <v>961</v>
      </c>
      <c r="K601" s="53" t="s">
        <v>208</v>
      </c>
      <c r="L601" s="53"/>
      <c r="M601" s="53" t="s">
        <v>204</v>
      </c>
      <c r="N601" s="53"/>
      <c r="O601" s="103" t="s">
        <v>1352</v>
      </c>
      <c r="P601" s="53" t="s">
        <v>1318</v>
      </c>
      <c r="Q601" s="53" t="s">
        <v>206</v>
      </c>
      <c r="R601" s="53" t="s">
        <v>1298</v>
      </c>
      <c r="S601" s="53"/>
      <c r="T601" s="48" t="s">
        <v>1295</v>
      </c>
      <c r="V601" s="41" t="s">
        <v>1786</v>
      </c>
    </row>
    <row r="602" spans="1:22" ht="56.25">
      <c r="A602" s="92">
        <v>602</v>
      </c>
      <c r="B602" s="48" t="s">
        <v>1290</v>
      </c>
      <c r="C602" s="56" t="s">
        <v>1901</v>
      </c>
      <c r="D602" s="40" t="s">
        <v>735</v>
      </c>
      <c r="E602" s="40" t="s">
        <v>1904</v>
      </c>
      <c r="F602" s="49" t="s">
        <v>912</v>
      </c>
      <c r="G602" s="49" t="s">
        <v>913</v>
      </c>
      <c r="H602" s="50" t="s">
        <v>832</v>
      </c>
      <c r="I602" s="51" t="s">
        <v>833</v>
      </c>
      <c r="J602" s="52"/>
      <c r="K602" s="53"/>
      <c r="L602" s="53"/>
      <c r="M602" s="53"/>
      <c r="N602" s="53"/>
      <c r="O602" s="53" t="s">
        <v>908</v>
      </c>
      <c r="P602" s="53" t="s">
        <v>1309</v>
      </c>
      <c r="Q602" s="53"/>
      <c r="R602" s="53"/>
      <c r="S602" s="53"/>
      <c r="T602" s="48" t="s">
        <v>1295</v>
      </c>
      <c r="V602" s="41"/>
    </row>
    <row r="603" spans="1:22" ht="22.5">
      <c r="A603" s="92">
        <v>603</v>
      </c>
      <c r="B603" s="48" t="s">
        <v>396</v>
      </c>
      <c r="C603" s="56" t="s">
        <v>2166</v>
      </c>
      <c r="D603" s="40" t="s">
        <v>1935</v>
      </c>
      <c r="E603" s="40" t="s">
        <v>907</v>
      </c>
      <c r="F603" s="49" t="s">
        <v>912</v>
      </c>
      <c r="G603" s="49" t="s">
        <v>1361</v>
      </c>
      <c r="H603" s="50" t="s">
        <v>1942</v>
      </c>
      <c r="I603" s="51" t="s">
        <v>1943</v>
      </c>
      <c r="J603" s="52" t="s">
        <v>961</v>
      </c>
      <c r="K603" s="53" t="s">
        <v>208</v>
      </c>
      <c r="L603" s="53"/>
      <c r="M603" s="53" t="s">
        <v>204</v>
      </c>
      <c r="N603" s="53"/>
      <c r="O603" s="103" t="s">
        <v>1352</v>
      </c>
      <c r="P603" s="53" t="s">
        <v>1318</v>
      </c>
      <c r="Q603" s="53" t="s">
        <v>206</v>
      </c>
      <c r="R603" s="53" t="s">
        <v>1298</v>
      </c>
      <c r="S603" s="53"/>
      <c r="T603" s="48" t="s">
        <v>1295</v>
      </c>
      <c r="V603" s="41" t="s">
        <v>1786</v>
      </c>
    </row>
    <row r="604" spans="1:22" ht="22.5">
      <c r="A604" s="92">
        <v>604</v>
      </c>
      <c r="B604" s="48" t="s">
        <v>1567</v>
      </c>
      <c r="C604" s="56" t="s">
        <v>633</v>
      </c>
      <c r="D604" s="40" t="s">
        <v>1935</v>
      </c>
      <c r="E604" s="40" t="s">
        <v>907</v>
      </c>
      <c r="F604" s="49" t="s">
        <v>912</v>
      </c>
      <c r="G604" s="49" t="s">
        <v>913</v>
      </c>
      <c r="H604" s="50" t="s">
        <v>617</v>
      </c>
      <c r="I604" s="51" t="s">
        <v>635</v>
      </c>
      <c r="J604" s="52" t="s">
        <v>961</v>
      </c>
      <c r="K604" s="53" t="s">
        <v>208</v>
      </c>
      <c r="L604" s="53"/>
      <c r="M604" s="53" t="s">
        <v>204</v>
      </c>
      <c r="N604" s="53"/>
      <c r="O604" s="103" t="s">
        <v>1352</v>
      </c>
      <c r="P604" s="53" t="s">
        <v>1318</v>
      </c>
      <c r="Q604" s="53" t="s">
        <v>206</v>
      </c>
      <c r="R604" s="53" t="s">
        <v>1298</v>
      </c>
      <c r="S604" s="53"/>
      <c r="T604" s="48" t="s">
        <v>1295</v>
      </c>
      <c r="V604" s="41" t="s">
        <v>1786</v>
      </c>
    </row>
    <row r="605" spans="1:22" ht="22.5">
      <c r="A605" s="92">
        <v>605</v>
      </c>
      <c r="B605" s="48" t="s">
        <v>2219</v>
      </c>
      <c r="C605" s="56" t="s">
        <v>2166</v>
      </c>
      <c r="D605" s="40" t="s">
        <v>1935</v>
      </c>
      <c r="E605" s="40" t="s">
        <v>907</v>
      </c>
      <c r="F605" s="49" t="s">
        <v>912</v>
      </c>
      <c r="G605" s="49" t="s">
        <v>913</v>
      </c>
      <c r="H605" s="50" t="s">
        <v>441</v>
      </c>
      <c r="I605" s="51" t="s">
        <v>442</v>
      </c>
      <c r="J605" s="52" t="s">
        <v>961</v>
      </c>
      <c r="K605" s="53" t="s">
        <v>208</v>
      </c>
      <c r="L605" s="53"/>
      <c r="M605" s="53" t="s">
        <v>204</v>
      </c>
      <c r="N605" s="53"/>
      <c r="O605" s="103" t="s">
        <v>1352</v>
      </c>
      <c r="P605" s="53" t="s">
        <v>1318</v>
      </c>
      <c r="Q605" s="53" t="s">
        <v>206</v>
      </c>
      <c r="R605" s="53" t="s">
        <v>1298</v>
      </c>
      <c r="S605" s="53"/>
      <c r="T605" s="48" t="s">
        <v>1295</v>
      </c>
      <c r="V605" s="41" t="s">
        <v>1786</v>
      </c>
    </row>
    <row r="606" spans="1:22" ht="45">
      <c r="A606" s="92">
        <v>606</v>
      </c>
      <c r="B606" s="48" t="s">
        <v>396</v>
      </c>
      <c r="C606" s="56" t="s">
        <v>1947</v>
      </c>
      <c r="D606" s="40" t="s">
        <v>1935</v>
      </c>
      <c r="E606" s="40" t="s">
        <v>1934</v>
      </c>
      <c r="F606" s="49" t="s">
        <v>1360</v>
      </c>
      <c r="G606" s="49" t="s">
        <v>1361</v>
      </c>
      <c r="H606" s="50" t="s">
        <v>1948</v>
      </c>
      <c r="I606" s="51" t="s">
        <v>226</v>
      </c>
      <c r="J606" s="52"/>
      <c r="K606" s="53"/>
      <c r="L606" s="53"/>
      <c r="M606" s="53"/>
      <c r="N606" s="53"/>
      <c r="O606" s="53" t="s">
        <v>1292</v>
      </c>
      <c r="P606" s="53" t="s">
        <v>1318</v>
      </c>
      <c r="Q606" s="53"/>
      <c r="R606" s="53"/>
      <c r="S606" s="53"/>
      <c r="T606" s="48" t="s">
        <v>1295</v>
      </c>
      <c r="V606" s="41"/>
    </row>
    <row r="607" spans="1:22" ht="33.75">
      <c r="A607" s="92">
        <v>607</v>
      </c>
      <c r="B607" s="48" t="s">
        <v>396</v>
      </c>
      <c r="C607" s="56" t="s">
        <v>227</v>
      </c>
      <c r="D607" s="40" t="s">
        <v>1935</v>
      </c>
      <c r="E607" s="40" t="s">
        <v>1935</v>
      </c>
      <c r="F607" s="49" t="s">
        <v>1360</v>
      </c>
      <c r="G607" s="49" t="s">
        <v>1361</v>
      </c>
      <c r="H607" s="50" t="s">
        <v>1914</v>
      </c>
      <c r="I607" s="51" t="s">
        <v>228</v>
      </c>
      <c r="J607" s="52"/>
      <c r="K607" s="53"/>
      <c r="L607" s="53"/>
      <c r="M607" s="53"/>
      <c r="N607" s="53"/>
      <c r="O607" s="53" t="s">
        <v>1292</v>
      </c>
      <c r="P607" s="53" t="s">
        <v>1318</v>
      </c>
      <c r="Q607" s="53"/>
      <c r="R607" s="53"/>
      <c r="S607" s="53"/>
      <c r="T607" s="48" t="s">
        <v>1295</v>
      </c>
      <c r="V607" s="41"/>
    </row>
    <row r="608" spans="1:22" ht="22.5">
      <c r="A608" s="92">
        <v>608</v>
      </c>
      <c r="B608" s="48" t="s">
        <v>101</v>
      </c>
      <c r="C608" s="56" t="s">
        <v>97</v>
      </c>
      <c r="D608" s="40" t="s">
        <v>1935</v>
      </c>
      <c r="E608" s="40" t="s">
        <v>98</v>
      </c>
      <c r="F608" s="49" t="s">
        <v>1360</v>
      </c>
      <c r="G608" s="49" t="s">
        <v>1361</v>
      </c>
      <c r="H608" s="50" t="s">
        <v>99</v>
      </c>
      <c r="I608" s="51" t="s">
        <v>100</v>
      </c>
      <c r="J608" s="52"/>
      <c r="K608" s="53"/>
      <c r="L608" s="53"/>
      <c r="M608" s="53"/>
      <c r="N608" s="53"/>
      <c r="O608" s="53" t="s">
        <v>1292</v>
      </c>
      <c r="P608" s="53" t="s">
        <v>1318</v>
      </c>
      <c r="Q608" s="53"/>
      <c r="R608" s="53"/>
      <c r="S608" s="53"/>
      <c r="T608" s="48" t="s">
        <v>1295</v>
      </c>
      <c r="V608" s="41"/>
    </row>
    <row r="609" spans="1:22" ht="33.75">
      <c r="A609" s="92">
        <v>609</v>
      </c>
      <c r="B609" s="48" t="s">
        <v>21</v>
      </c>
      <c r="C609" s="56" t="s">
        <v>2169</v>
      </c>
      <c r="D609" s="40" t="s">
        <v>981</v>
      </c>
      <c r="E609" s="40" t="s">
        <v>1362</v>
      </c>
      <c r="F609" s="49" t="s">
        <v>1360</v>
      </c>
      <c r="G609" s="49" t="s">
        <v>1361</v>
      </c>
      <c r="H609" s="50" t="s">
        <v>2197</v>
      </c>
      <c r="I609" s="51" t="s">
        <v>2198</v>
      </c>
      <c r="J609" s="52"/>
      <c r="K609" s="53"/>
      <c r="L609" s="53"/>
      <c r="M609" s="53"/>
      <c r="N609" s="53"/>
      <c r="O609" s="53" t="s">
        <v>1287</v>
      </c>
      <c r="P609" s="53" t="s">
        <v>1319</v>
      </c>
      <c r="Q609" s="53"/>
      <c r="R609" s="53"/>
      <c r="S609" s="53"/>
      <c r="T609" s="48" t="s">
        <v>1295</v>
      </c>
      <c r="V609" s="41"/>
    </row>
    <row r="610" spans="1:23" ht="56.25">
      <c r="A610" s="92">
        <v>610</v>
      </c>
      <c r="B610" s="48" t="s">
        <v>1504</v>
      </c>
      <c r="C610" s="56" t="s">
        <v>985</v>
      </c>
      <c r="D610" s="40" t="s">
        <v>981</v>
      </c>
      <c r="E610" s="40" t="s">
        <v>1362</v>
      </c>
      <c r="F610" s="49" t="s">
        <v>912</v>
      </c>
      <c r="G610" s="49" t="s">
        <v>1361</v>
      </c>
      <c r="H610" s="50" t="s">
        <v>721</v>
      </c>
      <c r="I610" s="51" t="s">
        <v>722</v>
      </c>
      <c r="J610" s="52"/>
      <c r="K610" s="53"/>
      <c r="L610" s="53"/>
      <c r="M610" s="53"/>
      <c r="N610" s="53"/>
      <c r="O610" s="53" t="s">
        <v>1287</v>
      </c>
      <c r="P610" s="53" t="s">
        <v>1319</v>
      </c>
      <c r="Q610" s="53"/>
      <c r="R610" s="53"/>
      <c r="S610" s="53"/>
      <c r="T610" s="48" t="s">
        <v>1295</v>
      </c>
      <c r="V610" s="41"/>
      <c r="W610" s="41" t="s">
        <v>1454</v>
      </c>
    </row>
    <row r="611" spans="1:22" ht="22.5">
      <c r="A611" s="92">
        <v>611</v>
      </c>
      <c r="B611" s="48" t="s">
        <v>718</v>
      </c>
      <c r="C611" s="56" t="s">
        <v>2169</v>
      </c>
      <c r="D611" s="40" t="s">
        <v>981</v>
      </c>
      <c r="E611" s="40" t="s">
        <v>972</v>
      </c>
      <c r="F611" s="49" t="s">
        <v>912</v>
      </c>
      <c r="G611" s="49" t="s">
        <v>913</v>
      </c>
      <c r="H611" s="50" t="s">
        <v>710</v>
      </c>
      <c r="I611" s="51" t="s">
        <v>711</v>
      </c>
      <c r="J611" s="52" t="s">
        <v>961</v>
      </c>
      <c r="K611" s="53" t="s">
        <v>208</v>
      </c>
      <c r="L611" s="53"/>
      <c r="M611" s="53" t="s">
        <v>204</v>
      </c>
      <c r="N611" s="53"/>
      <c r="O611" s="103" t="s">
        <v>1352</v>
      </c>
      <c r="P611" s="53" t="s">
        <v>1319</v>
      </c>
      <c r="Q611" s="53" t="s">
        <v>206</v>
      </c>
      <c r="R611" s="53" t="s">
        <v>1298</v>
      </c>
      <c r="S611" s="53"/>
      <c r="T611" s="48" t="s">
        <v>1295</v>
      </c>
      <c r="V611" s="41" t="s">
        <v>1786</v>
      </c>
    </row>
    <row r="612" spans="1:22" ht="22.5">
      <c r="A612" s="92">
        <v>612</v>
      </c>
      <c r="B612" s="48" t="s">
        <v>190</v>
      </c>
      <c r="C612" s="56" t="s">
        <v>2169</v>
      </c>
      <c r="D612" s="40">
        <v>20</v>
      </c>
      <c r="E612" s="40" t="s">
        <v>972</v>
      </c>
      <c r="F612" s="49" t="s">
        <v>466</v>
      </c>
      <c r="G612" s="49" t="s">
        <v>467</v>
      </c>
      <c r="H612" s="50" t="s">
        <v>1105</v>
      </c>
      <c r="I612" s="51" t="s">
        <v>299</v>
      </c>
      <c r="J612" s="52" t="s">
        <v>962</v>
      </c>
      <c r="K612" s="53" t="s">
        <v>213</v>
      </c>
      <c r="L612" s="53"/>
      <c r="M612" s="53" t="s">
        <v>204</v>
      </c>
      <c r="N612" s="53"/>
      <c r="O612" s="103" t="s">
        <v>1352</v>
      </c>
      <c r="P612" s="53" t="s">
        <v>1319</v>
      </c>
      <c r="Q612" s="53" t="s">
        <v>206</v>
      </c>
      <c r="R612" s="53" t="s">
        <v>1298</v>
      </c>
      <c r="S612" s="53"/>
      <c r="T612" s="48" t="s">
        <v>1295</v>
      </c>
      <c r="V612" s="41" t="s">
        <v>1786</v>
      </c>
    </row>
    <row r="613" spans="1:22" ht="22.5">
      <c r="A613" s="92">
        <v>613</v>
      </c>
      <c r="B613" s="48" t="s">
        <v>190</v>
      </c>
      <c r="C613" s="56" t="s">
        <v>2169</v>
      </c>
      <c r="D613" s="40">
        <v>20</v>
      </c>
      <c r="E613" s="40" t="s">
        <v>233</v>
      </c>
      <c r="F613" s="49" t="s">
        <v>466</v>
      </c>
      <c r="G613" s="49" t="s">
        <v>1560</v>
      </c>
      <c r="H613" s="50" t="s">
        <v>300</v>
      </c>
      <c r="I613" s="51" t="s">
        <v>469</v>
      </c>
      <c r="J613" s="52" t="s">
        <v>961</v>
      </c>
      <c r="K613" s="53" t="s">
        <v>208</v>
      </c>
      <c r="L613" s="53"/>
      <c r="M613" s="53" t="s">
        <v>204</v>
      </c>
      <c r="N613" s="53"/>
      <c r="O613" s="103" t="s">
        <v>1352</v>
      </c>
      <c r="P613" s="53" t="s">
        <v>1319</v>
      </c>
      <c r="Q613" s="53" t="s">
        <v>206</v>
      </c>
      <c r="R613" s="53" t="s">
        <v>1298</v>
      </c>
      <c r="S613" s="53"/>
      <c r="T613" s="48" t="s">
        <v>1295</v>
      </c>
      <c r="V613" s="41" t="s">
        <v>1786</v>
      </c>
    </row>
    <row r="614" spans="1:22" ht="78.75">
      <c r="A614" s="92">
        <v>614</v>
      </c>
      <c r="B614" s="48" t="s">
        <v>2117</v>
      </c>
      <c r="C614" s="56" t="s">
        <v>2169</v>
      </c>
      <c r="D614" s="40" t="s">
        <v>981</v>
      </c>
      <c r="E614" s="40" t="s">
        <v>233</v>
      </c>
      <c r="F614" s="49" t="s">
        <v>1360</v>
      </c>
      <c r="G614" s="49" t="s">
        <v>1361</v>
      </c>
      <c r="H614" s="50" t="s">
        <v>1149</v>
      </c>
      <c r="I614" s="51" t="s">
        <v>2111</v>
      </c>
      <c r="J614" s="52"/>
      <c r="K614" s="53"/>
      <c r="L614" s="53"/>
      <c r="M614" s="53"/>
      <c r="N614" s="53"/>
      <c r="O614" s="53" t="s">
        <v>1287</v>
      </c>
      <c r="P614" s="53" t="s">
        <v>1319</v>
      </c>
      <c r="Q614" s="53"/>
      <c r="R614" s="53"/>
      <c r="S614" s="53"/>
      <c r="T614" s="48" t="s">
        <v>1295</v>
      </c>
      <c r="V614" s="41"/>
    </row>
    <row r="615" spans="1:22" ht="67.5">
      <c r="A615" s="92">
        <v>615</v>
      </c>
      <c r="B615" s="48" t="s">
        <v>1870</v>
      </c>
      <c r="C615" s="56" t="s">
        <v>2169</v>
      </c>
      <c r="D615" s="40" t="s">
        <v>981</v>
      </c>
      <c r="E615" s="40" t="s">
        <v>233</v>
      </c>
      <c r="F615" s="49" t="s">
        <v>1559</v>
      </c>
      <c r="G615" s="49" t="s">
        <v>1560</v>
      </c>
      <c r="H615" s="50" t="s">
        <v>545</v>
      </c>
      <c r="I615" s="51" t="s">
        <v>546</v>
      </c>
      <c r="J615" s="52"/>
      <c r="K615" s="53"/>
      <c r="L615" s="53"/>
      <c r="M615" s="53"/>
      <c r="N615" s="53"/>
      <c r="O615" s="53" t="s">
        <v>1287</v>
      </c>
      <c r="P615" s="53" t="s">
        <v>1319</v>
      </c>
      <c r="Q615" s="53"/>
      <c r="R615" s="53"/>
      <c r="S615" s="53"/>
      <c r="T615" s="48" t="s">
        <v>1295</v>
      </c>
      <c r="V615" s="41"/>
    </row>
    <row r="616" spans="1:22" ht="22.5">
      <c r="A616" s="92">
        <v>616</v>
      </c>
      <c r="B616" s="48" t="s">
        <v>2219</v>
      </c>
      <c r="C616" s="56" t="s">
        <v>2169</v>
      </c>
      <c r="D616" s="40" t="s">
        <v>981</v>
      </c>
      <c r="E616" s="40" t="s">
        <v>233</v>
      </c>
      <c r="F616" s="49" t="s">
        <v>912</v>
      </c>
      <c r="G616" s="49" t="s">
        <v>913</v>
      </c>
      <c r="H616" s="50" t="s">
        <v>426</v>
      </c>
      <c r="I616" s="51" t="s">
        <v>427</v>
      </c>
      <c r="J616" s="52" t="s">
        <v>961</v>
      </c>
      <c r="K616" s="53" t="s">
        <v>208</v>
      </c>
      <c r="L616" s="53"/>
      <c r="M616" s="53" t="s">
        <v>204</v>
      </c>
      <c r="N616" s="53"/>
      <c r="O616" s="103" t="s">
        <v>1352</v>
      </c>
      <c r="P616" s="53" t="s">
        <v>1319</v>
      </c>
      <c r="Q616" s="53" t="s">
        <v>206</v>
      </c>
      <c r="R616" s="53" t="s">
        <v>1298</v>
      </c>
      <c r="S616" s="53"/>
      <c r="T616" s="48" t="s">
        <v>1295</v>
      </c>
      <c r="V616" s="41" t="s">
        <v>1786</v>
      </c>
    </row>
    <row r="617" spans="1:22" ht="45">
      <c r="A617" s="92">
        <v>617</v>
      </c>
      <c r="B617" s="48" t="s">
        <v>21</v>
      </c>
      <c r="C617" s="56" t="s">
        <v>8</v>
      </c>
      <c r="D617" s="40" t="s">
        <v>981</v>
      </c>
      <c r="E617" s="40" t="s">
        <v>914</v>
      </c>
      <c r="F617" s="49" t="s">
        <v>1360</v>
      </c>
      <c r="G617" s="49" t="s">
        <v>1361</v>
      </c>
      <c r="H617" s="50" t="s">
        <v>9</v>
      </c>
      <c r="I617" s="51" t="s">
        <v>10</v>
      </c>
      <c r="J617" s="52" t="s">
        <v>961</v>
      </c>
      <c r="K617" s="53" t="s">
        <v>208</v>
      </c>
      <c r="L617" s="53"/>
      <c r="M617" s="53" t="s">
        <v>204</v>
      </c>
      <c r="N617" s="53"/>
      <c r="O617" s="53" t="s">
        <v>1287</v>
      </c>
      <c r="P617" s="53" t="s">
        <v>1319</v>
      </c>
      <c r="Q617" s="53" t="s">
        <v>206</v>
      </c>
      <c r="R617" s="53" t="s">
        <v>1298</v>
      </c>
      <c r="S617" s="53"/>
      <c r="T617" s="48" t="s">
        <v>1295</v>
      </c>
      <c r="V617" s="41" t="s">
        <v>1786</v>
      </c>
    </row>
    <row r="618" spans="1:22" ht="22.5">
      <c r="A618" s="92">
        <v>618</v>
      </c>
      <c r="B618" s="48" t="s">
        <v>190</v>
      </c>
      <c r="C618" s="56" t="s">
        <v>8</v>
      </c>
      <c r="D618" s="40">
        <v>20</v>
      </c>
      <c r="E618" s="40" t="s">
        <v>914</v>
      </c>
      <c r="F618" s="49" t="s">
        <v>466</v>
      </c>
      <c r="G618" s="49" t="s">
        <v>467</v>
      </c>
      <c r="H618" s="50" t="s">
        <v>301</v>
      </c>
      <c r="I618" s="51" t="s">
        <v>302</v>
      </c>
      <c r="J618" s="52" t="s">
        <v>961</v>
      </c>
      <c r="K618" s="53" t="s">
        <v>208</v>
      </c>
      <c r="L618" s="53"/>
      <c r="M618" s="53" t="s">
        <v>204</v>
      </c>
      <c r="N618" s="53"/>
      <c r="O618" s="103" t="s">
        <v>1352</v>
      </c>
      <c r="P618" s="53" t="s">
        <v>1319</v>
      </c>
      <c r="Q618" s="53" t="s">
        <v>206</v>
      </c>
      <c r="R618" s="53" t="s">
        <v>1298</v>
      </c>
      <c r="S618" s="53"/>
      <c r="T618" s="48" t="s">
        <v>1295</v>
      </c>
      <c r="V618" s="41" t="s">
        <v>1786</v>
      </c>
    </row>
    <row r="619" spans="1:22" ht="11.25">
      <c r="A619" s="92">
        <v>619</v>
      </c>
      <c r="B619" s="48" t="s">
        <v>1290</v>
      </c>
      <c r="C619" s="56" t="s">
        <v>1910</v>
      </c>
      <c r="D619" s="40" t="s">
        <v>737</v>
      </c>
      <c r="E619" s="40" t="s">
        <v>1904</v>
      </c>
      <c r="F619" s="49" t="s">
        <v>1360</v>
      </c>
      <c r="G619" s="49" t="s">
        <v>1361</v>
      </c>
      <c r="H619" s="50" t="s">
        <v>834</v>
      </c>
      <c r="I619" s="51" t="s">
        <v>1683</v>
      </c>
      <c r="J619" s="52"/>
      <c r="K619" s="53"/>
      <c r="L619" s="53"/>
      <c r="M619" s="53"/>
      <c r="N619" s="53"/>
      <c r="O619" s="53" t="s">
        <v>908</v>
      </c>
      <c r="P619" s="53" t="s">
        <v>1310</v>
      </c>
      <c r="Q619" s="53"/>
      <c r="R619" s="53"/>
      <c r="S619" s="53"/>
      <c r="T619" s="48" t="s">
        <v>1295</v>
      </c>
      <c r="V619" s="41"/>
    </row>
    <row r="620" spans="1:20" ht="33.75">
      <c r="A620" s="92">
        <v>620</v>
      </c>
      <c r="B620" s="48" t="s">
        <v>1290</v>
      </c>
      <c r="C620" s="56" t="s">
        <v>1910</v>
      </c>
      <c r="D620" s="40" t="s">
        <v>737</v>
      </c>
      <c r="E620" s="40" t="s">
        <v>1904</v>
      </c>
      <c r="F620" s="49" t="s">
        <v>912</v>
      </c>
      <c r="G620" s="49" t="s">
        <v>913</v>
      </c>
      <c r="H620" s="50" t="s">
        <v>835</v>
      </c>
      <c r="I620" s="51" t="s">
        <v>235</v>
      </c>
      <c r="J620" s="52"/>
      <c r="K620" s="53"/>
      <c r="L620" s="53"/>
      <c r="M620" s="53"/>
      <c r="N620" s="53"/>
      <c r="O620" s="53" t="s">
        <v>908</v>
      </c>
      <c r="P620" s="53" t="s">
        <v>1310</v>
      </c>
      <c r="Q620" s="53"/>
      <c r="R620" s="53"/>
      <c r="S620" s="53"/>
      <c r="T620" s="48" t="s">
        <v>1295</v>
      </c>
    </row>
    <row r="621" spans="1:22" ht="22.5">
      <c r="A621" s="92">
        <v>621</v>
      </c>
      <c r="B621" s="48" t="s">
        <v>1615</v>
      </c>
      <c r="C621" s="56" t="s">
        <v>980</v>
      </c>
      <c r="D621" s="40" t="s">
        <v>981</v>
      </c>
      <c r="E621" s="40" t="s">
        <v>1919</v>
      </c>
      <c r="F621" s="49" t="s">
        <v>912</v>
      </c>
      <c r="G621" s="49" t="s">
        <v>913</v>
      </c>
      <c r="H621" s="50" t="s">
        <v>1595</v>
      </c>
      <c r="I621" s="51" t="s">
        <v>1596</v>
      </c>
      <c r="J621" s="52"/>
      <c r="K621" s="53"/>
      <c r="L621" s="53"/>
      <c r="M621" s="53" t="s">
        <v>963</v>
      </c>
      <c r="N621" s="53"/>
      <c r="O621" s="103" t="s">
        <v>1352</v>
      </c>
      <c r="P621" s="53" t="s">
        <v>1319</v>
      </c>
      <c r="Q621" s="53"/>
      <c r="R621" s="53"/>
      <c r="S621" s="53"/>
      <c r="T621" s="48" t="s">
        <v>1295</v>
      </c>
      <c r="V621" s="41" t="s">
        <v>970</v>
      </c>
    </row>
    <row r="622" spans="1:22" ht="22.5">
      <c r="A622" s="92">
        <v>622</v>
      </c>
      <c r="B622" s="48" t="s">
        <v>190</v>
      </c>
      <c r="C622" s="56" t="s">
        <v>980</v>
      </c>
      <c r="D622" s="40">
        <v>20</v>
      </c>
      <c r="E622" s="40" t="s">
        <v>1907</v>
      </c>
      <c r="F622" s="49" t="s">
        <v>466</v>
      </c>
      <c r="G622" s="49" t="s">
        <v>467</v>
      </c>
      <c r="H622" s="50" t="s">
        <v>1105</v>
      </c>
      <c r="I622" s="51" t="s">
        <v>303</v>
      </c>
      <c r="J622" s="52" t="s">
        <v>962</v>
      </c>
      <c r="K622" s="53" t="s">
        <v>213</v>
      </c>
      <c r="L622" s="53"/>
      <c r="M622" s="53" t="s">
        <v>204</v>
      </c>
      <c r="N622" s="53"/>
      <c r="O622" s="103" t="s">
        <v>1352</v>
      </c>
      <c r="P622" s="53" t="s">
        <v>1319</v>
      </c>
      <c r="Q622" s="53" t="s">
        <v>212</v>
      </c>
      <c r="R622" s="53" t="s">
        <v>1298</v>
      </c>
      <c r="S622" s="53"/>
      <c r="T622" s="48" t="s">
        <v>1295</v>
      </c>
      <c r="V622" s="41" t="s">
        <v>1786</v>
      </c>
    </row>
    <row r="623" spans="1:22" ht="33.75">
      <c r="A623" s="92">
        <v>623</v>
      </c>
      <c r="B623" s="48" t="s">
        <v>190</v>
      </c>
      <c r="C623" s="56" t="s">
        <v>980</v>
      </c>
      <c r="D623" s="40">
        <v>20</v>
      </c>
      <c r="E623" s="40" t="s">
        <v>1907</v>
      </c>
      <c r="F623" s="49" t="s">
        <v>466</v>
      </c>
      <c r="G623" s="49" t="s">
        <v>467</v>
      </c>
      <c r="H623" s="50" t="s">
        <v>554</v>
      </c>
      <c r="I623" s="51" t="s">
        <v>304</v>
      </c>
      <c r="J623" s="52" t="s">
        <v>962</v>
      </c>
      <c r="K623" s="53" t="s">
        <v>214</v>
      </c>
      <c r="L623" s="53"/>
      <c r="M623" s="53" t="s">
        <v>204</v>
      </c>
      <c r="N623" s="53"/>
      <c r="O623" s="103" t="s">
        <v>1352</v>
      </c>
      <c r="P623" s="53" t="s">
        <v>1319</v>
      </c>
      <c r="Q623" s="53" t="s">
        <v>212</v>
      </c>
      <c r="R623" s="53" t="s">
        <v>1298</v>
      </c>
      <c r="S623" s="53"/>
      <c r="T623" s="48" t="s">
        <v>1295</v>
      </c>
      <c r="V623" s="41" t="s">
        <v>1786</v>
      </c>
    </row>
    <row r="624" spans="1:22" ht="33.75">
      <c r="A624" s="92">
        <v>624</v>
      </c>
      <c r="B624" s="48" t="s">
        <v>1290</v>
      </c>
      <c r="C624" s="56" t="s">
        <v>1910</v>
      </c>
      <c r="D624" s="40" t="s">
        <v>737</v>
      </c>
      <c r="E624" s="40" t="s">
        <v>1907</v>
      </c>
      <c r="F624" s="49" t="s">
        <v>912</v>
      </c>
      <c r="G624" s="49" t="s">
        <v>913</v>
      </c>
      <c r="H624" s="50" t="s">
        <v>236</v>
      </c>
      <c r="I624" s="51" t="s">
        <v>237</v>
      </c>
      <c r="J624" s="52"/>
      <c r="K624" s="53"/>
      <c r="L624" s="53"/>
      <c r="M624" s="53"/>
      <c r="N624" s="53"/>
      <c r="O624" s="53" t="s">
        <v>908</v>
      </c>
      <c r="P624" s="53" t="s">
        <v>1310</v>
      </c>
      <c r="Q624" s="53"/>
      <c r="R624" s="53"/>
      <c r="S624" s="53"/>
      <c r="T624" s="48" t="s">
        <v>1295</v>
      </c>
      <c r="V624" s="41"/>
    </row>
    <row r="625" spans="1:22" ht="45">
      <c r="A625" s="92">
        <v>625</v>
      </c>
      <c r="B625" s="48" t="s">
        <v>1710</v>
      </c>
      <c r="C625" s="56" t="s">
        <v>980</v>
      </c>
      <c r="D625" s="40" t="s">
        <v>981</v>
      </c>
      <c r="E625" s="40" t="s">
        <v>976</v>
      </c>
      <c r="F625" s="49" t="s">
        <v>1360</v>
      </c>
      <c r="G625" s="49" t="s">
        <v>1361</v>
      </c>
      <c r="H625" s="50" t="s">
        <v>1705</v>
      </c>
      <c r="I625" s="51" t="s">
        <v>1706</v>
      </c>
      <c r="J625" s="52"/>
      <c r="K625" s="53"/>
      <c r="L625" s="53"/>
      <c r="M625" s="53"/>
      <c r="N625" s="53"/>
      <c r="O625" s="53" t="s">
        <v>1287</v>
      </c>
      <c r="P625" s="53" t="s">
        <v>1319</v>
      </c>
      <c r="Q625" s="53"/>
      <c r="R625" s="53"/>
      <c r="S625" s="53"/>
      <c r="T625" s="48" t="s">
        <v>1295</v>
      </c>
      <c r="V625" s="41"/>
    </row>
    <row r="626" spans="1:22" ht="45">
      <c r="A626" s="92">
        <v>626</v>
      </c>
      <c r="B626" s="48" t="s">
        <v>660</v>
      </c>
      <c r="C626" s="56" t="s">
        <v>980</v>
      </c>
      <c r="D626" s="40" t="s">
        <v>981</v>
      </c>
      <c r="E626" s="40" t="s">
        <v>976</v>
      </c>
      <c r="F626" s="49" t="s">
        <v>1360</v>
      </c>
      <c r="G626" s="49" t="s">
        <v>1361</v>
      </c>
      <c r="H626" s="50" t="s">
        <v>84</v>
      </c>
      <c r="I626" s="51" t="s">
        <v>85</v>
      </c>
      <c r="J626" s="52"/>
      <c r="K626" s="53"/>
      <c r="L626" s="53"/>
      <c r="M626" s="53"/>
      <c r="N626" s="53"/>
      <c r="O626" s="53" t="s">
        <v>1287</v>
      </c>
      <c r="P626" s="53" t="s">
        <v>1319</v>
      </c>
      <c r="Q626" s="53"/>
      <c r="R626" s="53"/>
      <c r="S626" s="53"/>
      <c r="T626" s="48" t="s">
        <v>1295</v>
      </c>
      <c r="V626" s="41"/>
    </row>
    <row r="627" spans="1:22" ht="67.5">
      <c r="A627" s="92">
        <v>627</v>
      </c>
      <c r="B627" s="48" t="s">
        <v>1644</v>
      </c>
      <c r="C627" s="56" t="s">
        <v>980</v>
      </c>
      <c r="D627" s="40" t="s">
        <v>981</v>
      </c>
      <c r="E627" s="40" t="s">
        <v>976</v>
      </c>
      <c r="F627" s="49" t="s">
        <v>1360</v>
      </c>
      <c r="G627" s="49" t="s">
        <v>1361</v>
      </c>
      <c r="H627" s="50" t="s">
        <v>1435</v>
      </c>
      <c r="I627" s="51" t="s">
        <v>1436</v>
      </c>
      <c r="J627" s="52"/>
      <c r="K627" s="53"/>
      <c r="L627" s="53"/>
      <c r="M627" s="53"/>
      <c r="N627" s="53"/>
      <c r="O627" s="53" t="s">
        <v>1287</v>
      </c>
      <c r="P627" s="53" t="s">
        <v>1319</v>
      </c>
      <c r="Q627" s="53"/>
      <c r="R627" s="53"/>
      <c r="S627" s="53"/>
      <c r="T627" s="48" t="s">
        <v>1295</v>
      </c>
      <c r="V627" s="41"/>
    </row>
    <row r="628" spans="1:22" ht="22.5">
      <c r="A628" s="92">
        <v>628</v>
      </c>
      <c r="B628" s="48" t="s">
        <v>1644</v>
      </c>
      <c r="C628" s="56" t="s">
        <v>980</v>
      </c>
      <c r="D628" s="40" t="s">
        <v>981</v>
      </c>
      <c r="E628" s="40" t="s">
        <v>976</v>
      </c>
      <c r="F628" s="49" t="s">
        <v>1360</v>
      </c>
      <c r="G628" s="49" t="s">
        <v>1361</v>
      </c>
      <c r="H628" s="50" t="s">
        <v>1437</v>
      </c>
      <c r="I628" s="51" t="s">
        <v>1438</v>
      </c>
      <c r="J628" s="52"/>
      <c r="K628" s="53"/>
      <c r="L628" s="53"/>
      <c r="M628" s="53"/>
      <c r="N628" s="53"/>
      <c r="O628" s="53" t="s">
        <v>1287</v>
      </c>
      <c r="P628" s="53" t="s">
        <v>1319</v>
      </c>
      <c r="Q628" s="53"/>
      <c r="R628" s="53"/>
      <c r="S628" s="53"/>
      <c r="T628" s="48" t="s">
        <v>1295</v>
      </c>
      <c r="V628" s="41"/>
    </row>
    <row r="629" spans="1:20" ht="45">
      <c r="A629" s="92">
        <v>629</v>
      </c>
      <c r="B629" s="48" t="s">
        <v>1729</v>
      </c>
      <c r="C629" s="108" t="s">
        <v>980</v>
      </c>
      <c r="D629" s="40" t="s">
        <v>981</v>
      </c>
      <c r="E629" s="40" t="s">
        <v>976</v>
      </c>
      <c r="F629" s="49" t="s">
        <v>1360</v>
      </c>
      <c r="G629" s="49" t="s">
        <v>1361</v>
      </c>
      <c r="H629" s="50" t="s">
        <v>1728</v>
      </c>
      <c r="I629" s="51" t="s">
        <v>2044</v>
      </c>
      <c r="J629" s="52"/>
      <c r="K629" s="53"/>
      <c r="L629" s="53"/>
      <c r="M629" s="53"/>
      <c r="N629" s="53"/>
      <c r="O629" s="53" t="s">
        <v>1287</v>
      </c>
      <c r="P629" s="53" t="s">
        <v>1319</v>
      </c>
      <c r="Q629" s="53"/>
      <c r="R629" s="53"/>
      <c r="S629" s="53"/>
      <c r="T629" s="48" t="s">
        <v>1295</v>
      </c>
    </row>
    <row r="630" spans="1:22" ht="56.25">
      <c r="A630" s="92">
        <v>630</v>
      </c>
      <c r="B630" s="48" t="s">
        <v>1653</v>
      </c>
      <c r="C630" s="56" t="s">
        <v>980</v>
      </c>
      <c r="D630" s="40" t="s">
        <v>981</v>
      </c>
      <c r="E630" s="40" t="s">
        <v>976</v>
      </c>
      <c r="F630" s="49" t="s">
        <v>1360</v>
      </c>
      <c r="G630" s="49" t="s">
        <v>1361</v>
      </c>
      <c r="H630" s="50" t="s">
        <v>1645</v>
      </c>
      <c r="I630" s="51" t="s">
        <v>1646</v>
      </c>
      <c r="J630" s="52"/>
      <c r="K630" s="53"/>
      <c r="L630" s="53"/>
      <c r="M630" s="53"/>
      <c r="N630" s="53"/>
      <c r="O630" s="53" t="s">
        <v>1287</v>
      </c>
      <c r="P630" s="53" t="s">
        <v>1319</v>
      </c>
      <c r="Q630" s="53"/>
      <c r="R630" s="53"/>
      <c r="S630" s="53"/>
      <c r="T630" s="48" t="s">
        <v>1295</v>
      </c>
      <c r="V630" s="41"/>
    </row>
    <row r="631" spans="1:20" ht="56.25">
      <c r="A631" s="92">
        <v>631</v>
      </c>
      <c r="B631" s="48" t="s">
        <v>1742</v>
      </c>
      <c r="C631" s="56" t="s">
        <v>980</v>
      </c>
      <c r="D631" s="40" t="s">
        <v>981</v>
      </c>
      <c r="E631" s="40" t="s">
        <v>976</v>
      </c>
      <c r="F631" s="49" t="s">
        <v>1360</v>
      </c>
      <c r="G631" s="49" t="s">
        <v>1361</v>
      </c>
      <c r="H631" s="50" t="s">
        <v>1645</v>
      </c>
      <c r="I631" s="51" t="s">
        <v>1646</v>
      </c>
      <c r="J631" s="52"/>
      <c r="K631" s="53"/>
      <c r="L631" s="53"/>
      <c r="M631" s="53"/>
      <c r="N631" s="53"/>
      <c r="O631" s="53" t="s">
        <v>1287</v>
      </c>
      <c r="P631" s="53" t="s">
        <v>1319</v>
      </c>
      <c r="Q631" s="53"/>
      <c r="R631" s="53"/>
      <c r="S631" s="53"/>
      <c r="T631" s="48" t="s">
        <v>1295</v>
      </c>
    </row>
    <row r="632" spans="1:20" ht="45">
      <c r="A632" s="92">
        <v>632</v>
      </c>
      <c r="B632" s="48" t="s">
        <v>600</v>
      </c>
      <c r="C632" s="56" t="s">
        <v>980</v>
      </c>
      <c r="D632" s="40" t="s">
        <v>981</v>
      </c>
      <c r="E632" s="40" t="s">
        <v>976</v>
      </c>
      <c r="F632" s="49" t="s">
        <v>1360</v>
      </c>
      <c r="G632" s="49" t="s">
        <v>1361</v>
      </c>
      <c r="H632" s="50" t="s">
        <v>982</v>
      </c>
      <c r="I632" s="51"/>
      <c r="J632" s="52"/>
      <c r="K632" s="53"/>
      <c r="L632" s="53"/>
      <c r="M632" s="53"/>
      <c r="N632" s="53"/>
      <c r="O632" s="53" t="s">
        <v>1287</v>
      </c>
      <c r="P632" s="53" t="s">
        <v>1319</v>
      </c>
      <c r="Q632" s="53"/>
      <c r="R632" s="53"/>
      <c r="S632" s="53"/>
      <c r="T632" s="48" t="s">
        <v>1295</v>
      </c>
    </row>
    <row r="633" spans="1:20" ht="45">
      <c r="A633" s="92">
        <v>633</v>
      </c>
      <c r="B633" s="48" t="s">
        <v>2054</v>
      </c>
      <c r="C633" s="56" t="s">
        <v>980</v>
      </c>
      <c r="D633" s="40" t="s">
        <v>981</v>
      </c>
      <c r="E633" s="40" t="s">
        <v>976</v>
      </c>
      <c r="F633" s="49" t="s">
        <v>1360</v>
      </c>
      <c r="G633" s="49" t="s">
        <v>1361</v>
      </c>
      <c r="H633" s="50" t="s">
        <v>2043</v>
      </c>
      <c r="I633" s="51" t="s">
        <v>2044</v>
      </c>
      <c r="J633" s="52"/>
      <c r="K633" s="53"/>
      <c r="L633" s="53"/>
      <c r="M633" s="53"/>
      <c r="N633" s="53"/>
      <c r="O633" s="53" t="s">
        <v>1287</v>
      </c>
      <c r="P633" s="53" t="s">
        <v>1319</v>
      </c>
      <c r="Q633" s="53"/>
      <c r="R633" s="53"/>
      <c r="S633" s="53"/>
      <c r="T633" s="48" t="s">
        <v>1295</v>
      </c>
    </row>
    <row r="634" spans="1:22" ht="45">
      <c r="A634" s="92">
        <v>634</v>
      </c>
      <c r="B634" s="48" t="s">
        <v>998</v>
      </c>
      <c r="C634" s="56" t="s">
        <v>980</v>
      </c>
      <c r="D634" s="40" t="s">
        <v>981</v>
      </c>
      <c r="E634" s="40" t="s">
        <v>976</v>
      </c>
      <c r="F634" s="49" t="s">
        <v>1360</v>
      </c>
      <c r="G634" s="49" t="s">
        <v>1361</v>
      </c>
      <c r="H634" s="50" t="s">
        <v>2043</v>
      </c>
      <c r="I634" s="51" t="s">
        <v>997</v>
      </c>
      <c r="J634" s="52"/>
      <c r="K634" s="53"/>
      <c r="L634" s="53"/>
      <c r="M634" s="53"/>
      <c r="N634" s="53"/>
      <c r="O634" s="53" t="s">
        <v>1287</v>
      </c>
      <c r="P634" s="53" t="s">
        <v>1319</v>
      </c>
      <c r="Q634" s="53"/>
      <c r="R634" s="53"/>
      <c r="S634" s="53"/>
      <c r="T634" s="48" t="s">
        <v>1295</v>
      </c>
      <c r="V634" s="41"/>
    </row>
    <row r="635" spans="1:20" ht="101.25">
      <c r="A635" s="92">
        <v>635</v>
      </c>
      <c r="B635" s="48" t="s">
        <v>200</v>
      </c>
      <c r="C635" s="56" t="s">
        <v>980</v>
      </c>
      <c r="D635" s="40" t="s">
        <v>981</v>
      </c>
      <c r="E635" s="40" t="s">
        <v>976</v>
      </c>
      <c r="F635" s="49" t="s">
        <v>1360</v>
      </c>
      <c r="G635" s="49" t="s">
        <v>1361</v>
      </c>
      <c r="H635" s="50" t="s">
        <v>1203</v>
      </c>
      <c r="I635" s="51" t="s">
        <v>1204</v>
      </c>
      <c r="J635" s="52"/>
      <c r="K635" s="53"/>
      <c r="L635" s="53"/>
      <c r="M635" s="53"/>
      <c r="N635" s="53"/>
      <c r="O635" s="53" t="s">
        <v>1287</v>
      </c>
      <c r="P635" s="53" t="s">
        <v>1319</v>
      </c>
      <c r="Q635" s="53"/>
      <c r="R635" s="53"/>
      <c r="S635" s="53"/>
      <c r="T635" s="48" t="s">
        <v>1295</v>
      </c>
    </row>
    <row r="636" spans="1:22" ht="45">
      <c r="A636" s="92">
        <v>636</v>
      </c>
      <c r="B636" s="48" t="s">
        <v>1290</v>
      </c>
      <c r="C636" s="56" t="s">
        <v>1910</v>
      </c>
      <c r="D636" s="40" t="s">
        <v>737</v>
      </c>
      <c r="E636" s="40" t="s">
        <v>1934</v>
      </c>
      <c r="F636" s="49" t="s">
        <v>912</v>
      </c>
      <c r="G636" s="49" t="s">
        <v>913</v>
      </c>
      <c r="H636" s="50" t="s">
        <v>236</v>
      </c>
      <c r="I636" s="51" t="s">
        <v>238</v>
      </c>
      <c r="J636" s="52"/>
      <c r="K636" s="53"/>
      <c r="L636" s="53"/>
      <c r="M636" s="53"/>
      <c r="N636" s="53"/>
      <c r="O636" s="53" t="s">
        <v>908</v>
      </c>
      <c r="P636" s="53" t="s">
        <v>1310</v>
      </c>
      <c r="Q636" s="53"/>
      <c r="R636" s="53"/>
      <c r="S636" s="53"/>
      <c r="T636" s="48" t="s">
        <v>1295</v>
      </c>
      <c r="V636" s="41"/>
    </row>
    <row r="637" spans="1:22" ht="56.25">
      <c r="A637" s="92">
        <v>637</v>
      </c>
      <c r="B637" s="48" t="s">
        <v>1066</v>
      </c>
      <c r="C637" s="56" t="s">
        <v>980</v>
      </c>
      <c r="D637" s="40" t="s">
        <v>981</v>
      </c>
      <c r="E637" s="40" t="s">
        <v>1920</v>
      </c>
      <c r="F637" s="49" t="s">
        <v>1360</v>
      </c>
      <c r="G637" s="49" t="s">
        <v>1361</v>
      </c>
      <c r="H637" s="50" t="s">
        <v>1060</v>
      </c>
      <c r="I637" s="51" t="s">
        <v>1061</v>
      </c>
      <c r="J637" s="52"/>
      <c r="K637" s="53"/>
      <c r="L637" s="53"/>
      <c r="M637" s="53"/>
      <c r="N637" s="53"/>
      <c r="O637" s="53" t="s">
        <v>1287</v>
      </c>
      <c r="P637" s="53" t="s">
        <v>1319</v>
      </c>
      <c r="Q637" s="53"/>
      <c r="R637" s="53"/>
      <c r="S637" s="53"/>
      <c r="T637" s="48" t="s">
        <v>1295</v>
      </c>
      <c r="V637" s="41"/>
    </row>
    <row r="638" spans="1:22" ht="56.25">
      <c r="A638" s="92">
        <v>638</v>
      </c>
      <c r="B638" s="48" t="s">
        <v>2182</v>
      </c>
      <c r="C638" s="56" t="s">
        <v>980</v>
      </c>
      <c r="D638" s="40" t="s">
        <v>981</v>
      </c>
      <c r="E638" s="40" t="s">
        <v>1920</v>
      </c>
      <c r="F638" s="49" t="s">
        <v>1360</v>
      </c>
      <c r="G638" s="49" t="s">
        <v>1361</v>
      </c>
      <c r="H638" s="50" t="s">
        <v>1060</v>
      </c>
      <c r="I638" s="51" t="s">
        <v>2179</v>
      </c>
      <c r="J638" s="52"/>
      <c r="K638" s="53"/>
      <c r="L638" s="53"/>
      <c r="M638" s="53"/>
      <c r="N638" s="53"/>
      <c r="O638" s="53" t="s">
        <v>1287</v>
      </c>
      <c r="P638" s="53" t="s">
        <v>1319</v>
      </c>
      <c r="Q638" s="53"/>
      <c r="R638" s="53"/>
      <c r="S638" s="53"/>
      <c r="T638" s="48" t="s">
        <v>1295</v>
      </c>
      <c r="V638" s="41"/>
    </row>
    <row r="639" spans="1:22" ht="101.25">
      <c r="A639" s="92">
        <v>639</v>
      </c>
      <c r="B639" s="48" t="s">
        <v>1698</v>
      </c>
      <c r="C639" s="56" t="s">
        <v>980</v>
      </c>
      <c r="D639" s="40" t="s">
        <v>981</v>
      </c>
      <c r="E639" s="40" t="s">
        <v>1935</v>
      </c>
      <c r="F639" s="49" t="s">
        <v>1360</v>
      </c>
      <c r="G639" s="49" t="s">
        <v>1361</v>
      </c>
      <c r="H639" s="50" t="s">
        <v>1086</v>
      </c>
      <c r="I639" s="51" t="s">
        <v>1694</v>
      </c>
      <c r="J639" s="52"/>
      <c r="K639" s="53"/>
      <c r="L639" s="53"/>
      <c r="M639" s="53"/>
      <c r="N639" s="53"/>
      <c r="O639" s="53" t="s">
        <v>1287</v>
      </c>
      <c r="P639" s="53" t="s">
        <v>1319</v>
      </c>
      <c r="Q639" s="53"/>
      <c r="R639" s="53"/>
      <c r="S639" s="53"/>
      <c r="T639" s="48" t="s">
        <v>1295</v>
      </c>
      <c r="U639" s="128"/>
      <c r="V639" s="41"/>
    </row>
    <row r="640" spans="1:22" ht="101.25">
      <c r="A640" s="92">
        <v>640</v>
      </c>
      <c r="B640" s="48" t="s">
        <v>76</v>
      </c>
      <c r="C640" s="56" t="s">
        <v>980</v>
      </c>
      <c r="D640" s="40" t="s">
        <v>981</v>
      </c>
      <c r="E640" s="40" t="s">
        <v>232</v>
      </c>
      <c r="F640" s="49" t="s">
        <v>1360</v>
      </c>
      <c r="G640" s="49" t="s">
        <v>1361</v>
      </c>
      <c r="H640" s="50" t="s">
        <v>793</v>
      </c>
      <c r="I640" s="51" t="s">
        <v>794</v>
      </c>
      <c r="J640" s="52"/>
      <c r="K640" s="53"/>
      <c r="L640" s="53"/>
      <c r="M640" s="53"/>
      <c r="N640" s="53"/>
      <c r="O640" s="53" t="s">
        <v>1287</v>
      </c>
      <c r="P640" s="53" t="s">
        <v>1319</v>
      </c>
      <c r="Q640" s="53"/>
      <c r="R640" s="53"/>
      <c r="S640" s="53"/>
      <c r="T640" s="48" t="s">
        <v>1295</v>
      </c>
      <c r="V640" s="41"/>
    </row>
    <row r="641" spans="1:22" ht="45">
      <c r="A641" s="92">
        <v>641</v>
      </c>
      <c r="B641" s="48" t="s">
        <v>660</v>
      </c>
      <c r="C641" s="56" t="s">
        <v>1480</v>
      </c>
      <c r="D641" s="40" t="s">
        <v>981</v>
      </c>
      <c r="E641" s="40" t="s">
        <v>984</v>
      </c>
      <c r="F641" s="49" t="s">
        <v>1360</v>
      </c>
      <c r="G641" s="49" t="s">
        <v>1361</v>
      </c>
      <c r="H641" s="50" t="s">
        <v>86</v>
      </c>
      <c r="I641" s="51" t="s">
        <v>85</v>
      </c>
      <c r="J641" s="52"/>
      <c r="K641" s="53"/>
      <c r="L641" s="53"/>
      <c r="M641" s="53"/>
      <c r="N641" s="53"/>
      <c r="O641" s="53" t="s">
        <v>1287</v>
      </c>
      <c r="P641" s="53" t="s">
        <v>1319</v>
      </c>
      <c r="Q641" s="53"/>
      <c r="R641" s="53"/>
      <c r="S641" s="53"/>
      <c r="T641" s="48" t="s">
        <v>1295</v>
      </c>
      <c r="U641" s="128"/>
      <c r="V641" s="41"/>
    </row>
    <row r="642" spans="1:22" ht="56.25">
      <c r="A642" s="92">
        <v>642</v>
      </c>
      <c r="B642" s="48" t="s">
        <v>93</v>
      </c>
      <c r="C642" s="56" t="s">
        <v>1480</v>
      </c>
      <c r="D642" s="40" t="s">
        <v>981</v>
      </c>
      <c r="E642" s="40" t="s">
        <v>984</v>
      </c>
      <c r="F642" s="49" t="s">
        <v>1360</v>
      </c>
      <c r="G642" s="49" t="s">
        <v>1361</v>
      </c>
      <c r="H642" s="50" t="s">
        <v>33</v>
      </c>
      <c r="I642" s="51" t="s">
        <v>34</v>
      </c>
      <c r="J642" s="52"/>
      <c r="K642" s="53"/>
      <c r="L642" s="53"/>
      <c r="M642" s="53"/>
      <c r="N642" s="53"/>
      <c r="O642" s="53" t="s">
        <v>1287</v>
      </c>
      <c r="P642" s="53" t="s">
        <v>1319</v>
      </c>
      <c r="Q642" s="53"/>
      <c r="R642" s="53"/>
      <c r="S642" s="53"/>
      <c r="T642" s="48" t="s">
        <v>1295</v>
      </c>
      <c r="U642" s="128"/>
      <c r="V642" s="41"/>
    </row>
    <row r="643" spans="1:22" ht="33.75">
      <c r="A643" s="92">
        <v>643</v>
      </c>
      <c r="B643" s="48" t="s">
        <v>1759</v>
      </c>
      <c r="C643" s="56" t="s">
        <v>1480</v>
      </c>
      <c r="D643" s="40" t="s">
        <v>981</v>
      </c>
      <c r="E643" s="40" t="s">
        <v>978</v>
      </c>
      <c r="F643" s="49" t="s">
        <v>1360</v>
      </c>
      <c r="G643" s="49" t="s">
        <v>1361</v>
      </c>
      <c r="H643" s="50" t="s">
        <v>2238</v>
      </c>
      <c r="I643" s="51" t="s">
        <v>1217</v>
      </c>
      <c r="J643" s="52"/>
      <c r="K643" s="53"/>
      <c r="L643" s="53"/>
      <c r="M643" s="53"/>
      <c r="N643" s="53"/>
      <c r="O643" s="53" t="s">
        <v>1287</v>
      </c>
      <c r="P643" s="53" t="s">
        <v>1319</v>
      </c>
      <c r="Q643" s="53"/>
      <c r="R643" s="53"/>
      <c r="S643" s="53"/>
      <c r="T643" s="48" t="s">
        <v>1295</v>
      </c>
      <c r="U643" s="128"/>
      <c r="V643" s="41"/>
    </row>
    <row r="644" spans="1:22" ht="135">
      <c r="A644" s="92">
        <v>644</v>
      </c>
      <c r="B644" s="48" t="s">
        <v>396</v>
      </c>
      <c r="C644" s="56" t="s">
        <v>1480</v>
      </c>
      <c r="D644" s="40" t="s">
        <v>981</v>
      </c>
      <c r="E644" s="40" t="s">
        <v>978</v>
      </c>
      <c r="F644" s="49" t="s">
        <v>1360</v>
      </c>
      <c r="G644" s="49" t="s">
        <v>1361</v>
      </c>
      <c r="H644" s="50" t="s">
        <v>229</v>
      </c>
      <c r="I644" s="51" t="s">
        <v>230</v>
      </c>
      <c r="J644" s="52"/>
      <c r="K644" s="53"/>
      <c r="L644" s="53"/>
      <c r="M644" s="53"/>
      <c r="N644" s="53"/>
      <c r="O644" s="53" t="s">
        <v>1287</v>
      </c>
      <c r="P644" s="53" t="s">
        <v>1319</v>
      </c>
      <c r="Q644" s="53"/>
      <c r="R644" s="53"/>
      <c r="S644" s="53"/>
      <c r="T644" s="48" t="s">
        <v>1295</v>
      </c>
      <c r="U644" s="128"/>
      <c r="V644" s="41"/>
    </row>
    <row r="645" spans="1:22" ht="22.5">
      <c r="A645" s="92">
        <v>645</v>
      </c>
      <c r="B645" s="48" t="s">
        <v>1066</v>
      </c>
      <c r="C645" s="56" t="s">
        <v>1480</v>
      </c>
      <c r="D645" s="40" t="s">
        <v>981</v>
      </c>
      <c r="E645" s="40" t="s">
        <v>978</v>
      </c>
      <c r="F645" s="49" t="s">
        <v>1360</v>
      </c>
      <c r="G645" s="49" t="s">
        <v>1361</v>
      </c>
      <c r="H645" s="50" t="s">
        <v>1062</v>
      </c>
      <c r="I645" s="51" t="s">
        <v>1063</v>
      </c>
      <c r="J645" s="52"/>
      <c r="K645" s="53"/>
      <c r="L645" s="53"/>
      <c r="M645" s="53"/>
      <c r="N645" s="53"/>
      <c r="O645" s="53" t="s">
        <v>1287</v>
      </c>
      <c r="P645" s="53" t="s">
        <v>1319</v>
      </c>
      <c r="Q645" s="53"/>
      <c r="R645" s="53"/>
      <c r="S645" s="53"/>
      <c r="T645" s="48" t="s">
        <v>1295</v>
      </c>
      <c r="U645" s="128"/>
      <c r="V645" s="41"/>
    </row>
    <row r="646" spans="1:22" ht="22.5">
      <c r="A646" s="92">
        <v>646</v>
      </c>
      <c r="B646" s="48" t="s">
        <v>685</v>
      </c>
      <c r="C646" s="56" t="s">
        <v>1480</v>
      </c>
      <c r="D646" s="40" t="s">
        <v>981</v>
      </c>
      <c r="E646" s="40" t="s">
        <v>978</v>
      </c>
      <c r="F646" s="49" t="s">
        <v>1360</v>
      </c>
      <c r="G646" s="49" t="s">
        <v>1361</v>
      </c>
      <c r="H646" s="50" t="s">
        <v>668</v>
      </c>
      <c r="I646" s="51" t="s">
        <v>669</v>
      </c>
      <c r="J646" s="52"/>
      <c r="K646" s="53"/>
      <c r="L646" s="53"/>
      <c r="M646" s="53"/>
      <c r="N646" s="53"/>
      <c r="O646" s="53" t="s">
        <v>1287</v>
      </c>
      <c r="P646" s="53" t="s">
        <v>1319</v>
      </c>
      <c r="Q646" s="53"/>
      <c r="R646" s="53"/>
      <c r="S646" s="53"/>
      <c r="T646" s="48" t="s">
        <v>1295</v>
      </c>
      <c r="U646" s="128"/>
      <c r="V646" s="41"/>
    </row>
    <row r="647" spans="1:22" ht="33.75">
      <c r="A647" s="92">
        <v>647</v>
      </c>
      <c r="B647" s="48" t="s">
        <v>1218</v>
      </c>
      <c r="C647" s="56" t="s">
        <v>1480</v>
      </c>
      <c r="D647" s="40" t="s">
        <v>981</v>
      </c>
      <c r="E647" s="40" t="s">
        <v>978</v>
      </c>
      <c r="F647" s="49" t="s">
        <v>1360</v>
      </c>
      <c r="G647" s="49" t="s">
        <v>1361</v>
      </c>
      <c r="H647" s="50" t="s">
        <v>1216</v>
      </c>
      <c r="I647" s="51" t="s">
        <v>1217</v>
      </c>
      <c r="J647" s="52"/>
      <c r="K647" s="53"/>
      <c r="L647" s="53"/>
      <c r="M647" s="53"/>
      <c r="N647" s="53"/>
      <c r="O647" s="53" t="s">
        <v>1287</v>
      </c>
      <c r="P647" s="53" t="s">
        <v>1319</v>
      </c>
      <c r="Q647" s="53"/>
      <c r="R647" s="53"/>
      <c r="S647" s="53"/>
      <c r="T647" s="48" t="s">
        <v>1295</v>
      </c>
      <c r="U647" s="128"/>
      <c r="V647" s="41"/>
    </row>
    <row r="648" spans="1:22" ht="33.75">
      <c r="A648" s="92">
        <v>648</v>
      </c>
      <c r="B648" s="48" t="s">
        <v>2182</v>
      </c>
      <c r="C648" s="56" t="s">
        <v>1480</v>
      </c>
      <c r="D648" s="40" t="s">
        <v>981</v>
      </c>
      <c r="E648" s="40" t="s">
        <v>978</v>
      </c>
      <c r="F648" s="49" t="s">
        <v>1360</v>
      </c>
      <c r="G648" s="49" t="s">
        <v>1361</v>
      </c>
      <c r="H648" s="50" t="s">
        <v>2180</v>
      </c>
      <c r="I648" s="51" t="s">
        <v>2181</v>
      </c>
      <c r="J648" s="52"/>
      <c r="K648" s="53"/>
      <c r="L648" s="53"/>
      <c r="M648" s="53"/>
      <c r="N648" s="53"/>
      <c r="O648" s="53" t="s">
        <v>1287</v>
      </c>
      <c r="P648" s="53" t="s">
        <v>1319</v>
      </c>
      <c r="Q648" s="53"/>
      <c r="R648" s="53"/>
      <c r="S648" s="53"/>
      <c r="T648" s="48" t="s">
        <v>1295</v>
      </c>
      <c r="U648" s="128"/>
      <c r="V648" s="41"/>
    </row>
    <row r="649" spans="1:22" ht="33.75">
      <c r="A649" s="92">
        <v>649</v>
      </c>
      <c r="B649" s="48" t="s">
        <v>615</v>
      </c>
      <c r="C649" s="56" t="s">
        <v>1480</v>
      </c>
      <c r="D649" s="40" t="s">
        <v>981</v>
      </c>
      <c r="E649" s="40" t="s">
        <v>739</v>
      </c>
      <c r="F649" s="49" t="s">
        <v>912</v>
      </c>
      <c r="G649" s="49" t="s">
        <v>913</v>
      </c>
      <c r="H649" s="50" t="s">
        <v>1962</v>
      </c>
      <c r="I649" s="51" t="s">
        <v>1963</v>
      </c>
      <c r="J649" s="52" t="s">
        <v>962</v>
      </c>
      <c r="K649" s="53" t="s">
        <v>215</v>
      </c>
      <c r="L649" s="53"/>
      <c r="M649" s="53" t="s">
        <v>204</v>
      </c>
      <c r="N649" s="53"/>
      <c r="O649" s="103" t="s">
        <v>1352</v>
      </c>
      <c r="P649" s="53" t="s">
        <v>1319</v>
      </c>
      <c r="Q649" s="53" t="s">
        <v>212</v>
      </c>
      <c r="R649" s="53" t="s">
        <v>1298</v>
      </c>
      <c r="S649" s="53"/>
      <c r="T649" s="48" t="s">
        <v>1295</v>
      </c>
      <c r="U649" s="128"/>
      <c r="V649" s="41" t="s">
        <v>1786</v>
      </c>
    </row>
    <row r="650" spans="1:22" ht="67.5">
      <c r="A650" s="92">
        <v>650</v>
      </c>
      <c r="B650" s="48" t="s">
        <v>1644</v>
      </c>
      <c r="C650" s="56" t="s">
        <v>1480</v>
      </c>
      <c r="D650" s="40" t="s">
        <v>981</v>
      </c>
      <c r="E650" s="40" t="s">
        <v>739</v>
      </c>
      <c r="F650" s="49" t="s">
        <v>1360</v>
      </c>
      <c r="G650" s="49" t="s">
        <v>1361</v>
      </c>
      <c r="H650" s="50" t="s">
        <v>1447</v>
      </c>
      <c r="I650" s="51" t="s">
        <v>1448</v>
      </c>
      <c r="J650" s="52"/>
      <c r="K650" s="53"/>
      <c r="L650" s="53"/>
      <c r="M650" s="53"/>
      <c r="N650" s="53"/>
      <c r="O650" s="53" t="s">
        <v>1287</v>
      </c>
      <c r="P650" s="53" t="s">
        <v>1319</v>
      </c>
      <c r="Q650" s="53"/>
      <c r="R650" s="53"/>
      <c r="S650" s="53"/>
      <c r="T650" s="48" t="s">
        <v>1295</v>
      </c>
      <c r="U650" s="128"/>
      <c r="V650" s="41"/>
    </row>
    <row r="651" spans="1:22" ht="67.5">
      <c r="A651" s="92">
        <v>651</v>
      </c>
      <c r="B651" s="48" t="s">
        <v>1742</v>
      </c>
      <c r="C651" s="56" t="s">
        <v>1480</v>
      </c>
      <c r="D651" s="40" t="s">
        <v>981</v>
      </c>
      <c r="E651" s="40" t="s">
        <v>739</v>
      </c>
      <c r="F651" s="49" t="s">
        <v>1360</v>
      </c>
      <c r="G651" s="49" t="s">
        <v>1361</v>
      </c>
      <c r="H651" s="50" t="s">
        <v>869</v>
      </c>
      <c r="I651" s="51" t="s">
        <v>870</v>
      </c>
      <c r="J651" s="52"/>
      <c r="K651" s="53"/>
      <c r="L651" s="53"/>
      <c r="M651" s="53"/>
      <c r="N651" s="53"/>
      <c r="O651" s="53" t="s">
        <v>1287</v>
      </c>
      <c r="P651" s="53" t="s">
        <v>1319</v>
      </c>
      <c r="Q651" s="53"/>
      <c r="R651" s="53"/>
      <c r="S651" s="53"/>
      <c r="T651" s="48" t="s">
        <v>1295</v>
      </c>
      <c r="U651" s="128"/>
      <c r="V651" s="41"/>
    </row>
    <row r="652" spans="1:22" ht="22.5">
      <c r="A652" s="92">
        <v>652</v>
      </c>
      <c r="B652" s="48" t="s">
        <v>2219</v>
      </c>
      <c r="C652" s="56" t="s">
        <v>1480</v>
      </c>
      <c r="D652" s="40" t="s">
        <v>981</v>
      </c>
      <c r="E652" s="40" t="s">
        <v>739</v>
      </c>
      <c r="F652" s="49" t="s">
        <v>912</v>
      </c>
      <c r="G652" s="49" t="s">
        <v>913</v>
      </c>
      <c r="H652" s="50" t="s">
        <v>443</v>
      </c>
      <c r="I652" s="51" t="s">
        <v>444</v>
      </c>
      <c r="J652" s="52" t="s">
        <v>961</v>
      </c>
      <c r="K652" s="53" t="s">
        <v>208</v>
      </c>
      <c r="L652" s="53"/>
      <c r="M652" s="53" t="s">
        <v>204</v>
      </c>
      <c r="N652" s="53"/>
      <c r="O652" s="103" t="s">
        <v>1352</v>
      </c>
      <c r="P652" s="53" t="s">
        <v>1319</v>
      </c>
      <c r="Q652" s="53" t="s">
        <v>212</v>
      </c>
      <c r="R652" s="53" t="s">
        <v>1298</v>
      </c>
      <c r="S652" s="53"/>
      <c r="T652" s="48" t="s">
        <v>1295</v>
      </c>
      <c r="U652" s="128"/>
      <c r="V652" s="41" t="s">
        <v>1786</v>
      </c>
    </row>
    <row r="653" spans="1:22" ht="22.5">
      <c r="A653" s="92">
        <v>653</v>
      </c>
      <c r="B653" s="48" t="s">
        <v>2219</v>
      </c>
      <c r="C653" s="56" t="s">
        <v>1480</v>
      </c>
      <c r="D653" s="40" t="s">
        <v>981</v>
      </c>
      <c r="E653" s="40" t="s">
        <v>445</v>
      </c>
      <c r="F653" s="49" t="s">
        <v>912</v>
      </c>
      <c r="G653" s="49" t="s">
        <v>913</v>
      </c>
      <c r="H653" s="50" t="s">
        <v>446</v>
      </c>
      <c r="I653" s="51" t="s">
        <v>447</v>
      </c>
      <c r="J653" s="52" t="s">
        <v>961</v>
      </c>
      <c r="K653" s="53" t="s">
        <v>208</v>
      </c>
      <c r="L653" s="53"/>
      <c r="M653" s="53" t="s">
        <v>204</v>
      </c>
      <c r="N653" s="53"/>
      <c r="O653" s="103" t="s">
        <v>1352</v>
      </c>
      <c r="P653" s="53" t="s">
        <v>1319</v>
      </c>
      <c r="Q653" s="53" t="s">
        <v>212</v>
      </c>
      <c r="R653" s="53" t="s">
        <v>1298</v>
      </c>
      <c r="S653" s="53"/>
      <c r="T653" s="48" t="s">
        <v>1295</v>
      </c>
      <c r="U653" s="128"/>
      <c r="V653" s="41" t="s">
        <v>1786</v>
      </c>
    </row>
    <row r="654" spans="1:22" ht="56.25">
      <c r="A654" s="92">
        <v>654</v>
      </c>
      <c r="B654" s="48" t="s">
        <v>1112</v>
      </c>
      <c r="C654" s="56" t="s">
        <v>1480</v>
      </c>
      <c r="D654" s="40" t="s">
        <v>981</v>
      </c>
      <c r="E654" s="40" t="s">
        <v>336</v>
      </c>
      <c r="F654" s="49" t="s">
        <v>1360</v>
      </c>
      <c r="G654" s="49" t="s">
        <v>1361</v>
      </c>
      <c r="H654" s="50" t="s">
        <v>1109</v>
      </c>
      <c r="I654" s="51" t="s">
        <v>1383</v>
      </c>
      <c r="J654" s="52"/>
      <c r="K654" s="53"/>
      <c r="L654" s="53"/>
      <c r="M654" s="53"/>
      <c r="N654" s="53"/>
      <c r="O654" s="53" t="s">
        <v>1287</v>
      </c>
      <c r="P654" s="53" t="s">
        <v>1319</v>
      </c>
      <c r="Q654" s="53"/>
      <c r="R654" s="53"/>
      <c r="S654" s="53"/>
      <c r="T654" s="48" t="s">
        <v>1295</v>
      </c>
      <c r="U654" s="128"/>
      <c r="V654" s="41"/>
    </row>
    <row r="655" spans="1:22" ht="56.25">
      <c r="A655" s="92">
        <v>655</v>
      </c>
      <c r="B655" s="48" t="s">
        <v>1580</v>
      </c>
      <c r="C655" s="56" t="s">
        <v>1480</v>
      </c>
      <c r="D655" s="40" t="s">
        <v>981</v>
      </c>
      <c r="E655" s="40" t="s">
        <v>336</v>
      </c>
      <c r="F655" s="49" t="s">
        <v>1360</v>
      </c>
      <c r="G655" s="49" t="s">
        <v>1361</v>
      </c>
      <c r="H655" s="50" t="s">
        <v>1578</v>
      </c>
      <c r="I655" s="51" t="s">
        <v>1579</v>
      </c>
      <c r="J655" s="52"/>
      <c r="K655" s="53"/>
      <c r="L655" s="53"/>
      <c r="M655" s="53"/>
      <c r="N655" s="53"/>
      <c r="O655" s="53" t="s">
        <v>1287</v>
      </c>
      <c r="P655" s="53" t="s">
        <v>1319</v>
      </c>
      <c r="Q655" s="53"/>
      <c r="R655" s="53"/>
      <c r="S655" s="53"/>
      <c r="T655" s="48" t="s">
        <v>1295</v>
      </c>
      <c r="U655" s="128"/>
      <c r="V655" s="41"/>
    </row>
    <row r="656" spans="1:22" ht="135">
      <c r="A656" s="92">
        <v>656</v>
      </c>
      <c r="B656" s="48" t="s">
        <v>76</v>
      </c>
      <c r="C656" s="56" t="s">
        <v>1480</v>
      </c>
      <c r="D656" s="40" t="s">
        <v>981</v>
      </c>
      <c r="E656" s="40" t="s">
        <v>1891</v>
      </c>
      <c r="F656" s="49" t="s">
        <v>1360</v>
      </c>
      <c r="G656" s="49" t="s">
        <v>1361</v>
      </c>
      <c r="H656" s="50" t="s">
        <v>4</v>
      </c>
      <c r="I656" s="51" t="s">
        <v>740</v>
      </c>
      <c r="J656" s="52"/>
      <c r="K656" s="53"/>
      <c r="L656" s="53"/>
      <c r="M656" s="53"/>
      <c r="N656" s="53"/>
      <c r="O656" s="53" t="s">
        <v>1287</v>
      </c>
      <c r="P656" s="53" t="s">
        <v>1319</v>
      </c>
      <c r="Q656" s="53"/>
      <c r="R656" s="53"/>
      <c r="S656" s="53"/>
      <c r="T656" s="48" t="s">
        <v>1295</v>
      </c>
      <c r="U656" s="128"/>
      <c r="V656" s="41"/>
    </row>
    <row r="657" spans="1:22" ht="33.75">
      <c r="A657" s="92">
        <v>657</v>
      </c>
      <c r="B657" s="48" t="s">
        <v>1236</v>
      </c>
      <c r="C657" s="56" t="s">
        <v>2169</v>
      </c>
      <c r="D657" s="40" t="s">
        <v>981</v>
      </c>
      <c r="E657" s="40" t="s">
        <v>145</v>
      </c>
      <c r="F657" s="49" t="s">
        <v>1360</v>
      </c>
      <c r="G657" s="49" t="s">
        <v>1361</v>
      </c>
      <c r="H657" s="50" t="s">
        <v>142</v>
      </c>
      <c r="I657" s="51" t="s">
        <v>143</v>
      </c>
      <c r="J657" s="52"/>
      <c r="K657" s="53"/>
      <c r="L657" s="53"/>
      <c r="M657" s="53"/>
      <c r="N657" s="53"/>
      <c r="O657" s="53" t="s">
        <v>1287</v>
      </c>
      <c r="P657" s="53" t="s">
        <v>1319</v>
      </c>
      <c r="Q657" s="53"/>
      <c r="R657" s="53"/>
      <c r="S657" s="53"/>
      <c r="T657" s="48" t="s">
        <v>1295</v>
      </c>
      <c r="U657" s="128"/>
      <c r="V657" s="41"/>
    </row>
    <row r="658" spans="1:22" ht="78.75">
      <c r="A658" s="92">
        <v>658</v>
      </c>
      <c r="B658" s="48" t="s">
        <v>2246</v>
      </c>
      <c r="C658" s="56" t="s">
        <v>980</v>
      </c>
      <c r="D658" s="40" t="s">
        <v>981</v>
      </c>
      <c r="E658" s="40" t="s">
        <v>63</v>
      </c>
      <c r="F658" s="49" t="s">
        <v>1360</v>
      </c>
      <c r="G658" s="49" t="s">
        <v>1361</v>
      </c>
      <c r="H658" s="50" t="s">
        <v>2244</v>
      </c>
      <c r="I658" s="51" t="s">
        <v>2245</v>
      </c>
      <c r="J658" s="52"/>
      <c r="K658" s="53"/>
      <c r="L658" s="53"/>
      <c r="M658" s="53"/>
      <c r="N658" s="53"/>
      <c r="O658" s="53" t="s">
        <v>1287</v>
      </c>
      <c r="P658" s="53" t="s">
        <v>1319</v>
      </c>
      <c r="Q658" s="53"/>
      <c r="R658" s="53"/>
      <c r="S658" s="53"/>
      <c r="T658" s="48" t="s">
        <v>1295</v>
      </c>
      <c r="U658" s="128"/>
      <c r="V658" s="41"/>
    </row>
    <row r="659" spans="1:22" ht="78.75">
      <c r="A659" s="92">
        <v>659</v>
      </c>
      <c r="B659" s="48" t="s">
        <v>66</v>
      </c>
      <c r="C659" s="56" t="s">
        <v>980</v>
      </c>
      <c r="D659" s="40" t="s">
        <v>981</v>
      </c>
      <c r="E659" s="40" t="s">
        <v>63</v>
      </c>
      <c r="F659" s="49" t="s">
        <v>1360</v>
      </c>
      <c r="G659" s="49" t="s">
        <v>1361</v>
      </c>
      <c r="H659" s="50" t="s">
        <v>64</v>
      </c>
      <c r="I659" s="51" t="s">
        <v>65</v>
      </c>
      <c r="J659" s="52"/>
      <c r="K659" s="53"/>
      <c r="L659" s="53"/>
      <c r="M659" s="53"/>
      <c r="N659" s="53"/>
      <c r="O659" s="53" t="s">
        <v>1287</v>
      </c>
      <c r="P659" s="53" t="s">
        <v>1319</v>
      </c>
      <c r="Q659" s="53"/>
      <c r="R659" s="53"/>
      <c r="S659" s="53"/>
      <c r="T659" s="48" t="s">
        <v>1295</v>
      </c>
      <c r="U659" s="128"/>
      <c r="V659" s="41"/>
    </row>
    <row r="660" spans="1:22" ht="33.75">
      <c r="A660" s="92">
        <v>660</v>
      </c>
      <c r="B660" s="48" t="s">
        <v>1729</v>
      </c>
      <c r="C660" s="108" t="s">
        <v>2169</v>
      </c>
      <c r="D660" s="40" t="s">
        <v>981</v>
      </c>
      <c r="E660" s="40" t="s">
        <v>2040</v>
      </c>
      <c r="F660" s="49" t="s">
        <v>1360</v>
      </c>
      <c r="G660" s="49" t="s">
        <v>1361</v>
      </c>
      <c r="H660" s="50" t="s">
        <v>2041</v>
      </c>
      <c r="I660" s="51" t="s">
        <v>2042</v>
      </c>
      <c r="J660" s="52"/>
      <c r="K660" s="53"/>
      <c r="L660" s="53"/>
      <c r="M660" s="53"/>
      <c r="N660" s="53"/>
      <c r="O660" s="53" t="s">
        <v>1287</v>
      </c>
      <c r="P660" s="53" t="s">
        <v>1319</v>
      </c>
      <c r="Q660" s="53"/>
      <c r="R660" s="53"/>
      <c r="S660" s="53"/>
      <c r="T660" s="48" t="s">
        <v>1295</v>
      </c>
      <c r="U660" s="128"/>
      <c r="V660" s="41"/>
    </row>
    <row r="661" spans="1:22" ht="33.75">
      <c r="A661" s="92">
        <v>661</v>
      </c>
      <c r="B661" s="48" t="s">
        <v>2054</v>
      </c>
      <c r="C661" s="56" t="s">
        <v>2169</v>
      </c>
      <c r="D661" s="40" t="s">
        <v>981</v>
      </c>
      <c r="E661" s="40" t="s">
        <v>2040</v>
      </c>
      <c r="F661" s="49" t="s">
        <v>1360</v>
      </c>
      <c r="G661" s="49" t="s">
        <v>1361</v>
      </c>
      <c r="H661" s="50" t="s">
        <v>2041</v>
      </c>
      <c r="I661" s="51" t="s">
        <v>2042</v>
      </c>
      <c r="J661" s="52"/>
      <c r="K661" s="53"/>
      <c r="L661" s="53"/>
      <c r="M661" s="53"/>
      <c r="N661" s="53"/>
      <c r="O661" s="53" t="s">
        <v>1287</v>
      </c>
      <c r="P661" s="53" t="s">
        <v>1319</v>
      </c>
      <c r="Q661" s="53"/>
      <c r="R661" s="53"/>
      <c r="S661" s="53"/>
      <c r="T661" s="48" t="s">
        <v>1295</v>
      </c>
      <c r="U661" s="128"/>
      <c r="V661" s="41"/>
    </row>
    <row r="662" spans="1:21" ht="33.75">
      <c r="A662" s="92">
        <v>662</v>
      </c>
      <c r="B662" s="48" t="s">
        <v>998</v>
      </c>
      <c r="C662" s="108" t="s">
        <v>2169</v>
      </c>
      <c r="D662" s="40" t="s">
        <v>981</v>
      </c>
      <c r="E662" s="40" t="s">
        <v>2040</v>
      </c>
      <c r="F662" s="49" t="s">
        <v>1360</v>
      </c>
      <c r="G662" s="49" t="s">
        <v>1361</v>
      </c>
      <c r="H662" s="50" t="s">
        <v>996</v>
      </c>
      <c r="I662" s="51" t="s">
        <v>2042</v>
      </c>
      <c r="J662" s="52"/>
      <c r="K662" s="53"/>
      <c r="L662" s="53"/>
      <c r="M662" s="53"/>
      <c r="N662" s="53"/>
      <c r="O662" s="53" t="s">
        <v>1287</v>
      </c>
      <c r="P662" s="53" t="s">
        <v>1319</v>
      </c>
      <c r="Q662" s="53"/>
      <c r="R662" s="53"/>
      <c r="S662" s="53"/>
      <c r="T662" s="48" t="s">
        <v>1295</v>
      </c>
      <c r="U662" s="128"/>
    </row>
    <row r="663" spans="1:22" ht="135">
      <c r="A663" s="92">
        <v>663</v>
      </c>
      <c r="B663" s="48" t="s">
        <v>1243</v>
      </c>
      <c r="C663" s="56" t="s">
        <v>985</v>
      </c>
      <c r="D663" s="40" t="s">
        <v>981</v>
      </c>
      <c r="E663" s="40" t="s">
        <v>1695</v>
      </c>
      <c r="F663" s="49" t="s">
        <v>1360</v>
      </c>
      <c r="G663" s="49" t="s">
        <v>1361</v>
      </c>
      <c r="H663" s="50" t="s">
        <v>1241</v>
      </c>
      <c r="I663" s="51" t="s">
        <v>1242</v>
      </c>
      <c r="J663" s="52"/>
      <c r="K663" s="53"/>
      <c r="L663" s="53"/>
      <c r="M663" s="53"/>
      <c r="N663" s="53"/>
      <c r="O663" s="53" t="s">
        <v>1287</v>
      </c>
      <c r="P663" s="53" t="s">
        <v>1319</v>
      </c>
      <c r="Q663" s="53"/>
      <c r="R663" s="53"/>
      <c r="S663" s="53"/>
      <c r="T663" s="48" t="s">
        <v>1295</v>
      </c>
      <c r="V663" s="41"/>
    </row>
    <row r="664" spans="1:22" ht="56.25">
      <c r="A664" s="92">
        <v>664</v>
      </c>
      <c r="B664" s="48" t="s">
        <v>615</v>
      </c>
      <c r="C664" s="56" t="s">
        <v>1480</v>
      </c>
      <c r="D664" s="40" t="s">
        <v>981</v>
      </c>
      <c r="E664" s="40"/>
      <c r="F664" s="49" t="s">
        <v>1360</v>
      </c>
      <c r="G664" s="49" t="s">
        <v>1361</v>
      </c>
      <c r="H664" s="50" t="s">
        <v>1964</v>
      </c>
      <c r="I664" s="51" t="s">
        <v>1965</v>
      </c>
      <c r="J664" s="52"/>
      <c r="K664" s="53"/>
      <c r="L664" s="53"/>
      <c r="M664" s="53"/>
      <c r="N664" s="53"/>
      <c r="O664" s="53" t="s">
        <v>1287</v>
      </c>
      <c r="P664" s="53" t="s">
        <v>1319</v>
      </c>
      <c r="Q664" s="53"/>
      <c r="R664" s="53"/>
      <c r="S664" s="53"/>
      <c r="T664" s="48" t="s">
        <v>1295</v>
      </c>
      <c r="V664" s="41"/>
    </row>
    <row r="665" spans="1:22" ht="45">
      <c r="A665" s="92">
        <v>665</v>
      </c>
      <c r="B665" s="48" t="s">
        <v>615</v>
      </c>
      <c r="C665" s="56" t="s">
        <v>985</v>
      </c>
      <c r="D665" s="40" t="s">
        <v>981</v>
      </c>
      <c r="E665" s="40"/>
      <c r="F665" s="49" t="s">
        <v>1360</v>
      </c>
      <c r="G665" s="49" t="s">
        <v>1361</v>
      </c>
      <c r="H665" s="50" t="s">
        <v>1968</v>
      </c>
      <c r="I665" s="51" t="s">
        <v>612</v>
      </c>
      <c r="J665" s="52"/>
      <c r="K665" s="53"/>
      <c r="L665" s="53"/>
      <c r="M665" s="53"/>
      <c r="N665" s="53"/>
      <c r="O665" s="53" t="s">
        <v>1287</v>
      </c>
      <c r="P665" s="53" t="s">
        <v>1319</v>
      </c>
      <c r="Q665" s="53"/>
      <c r="R665" s="53"/>
      <c r="S665" s="53"/>
      <c r="T665" s="48" t="s">
        <v>1295</v>
      </c>
      <c r="V665" s="41"/>
    </row>
    <row r="666" spans="1:22" ht="45">
      <c r="A666" s="92">
        <v>666</v>
      </c>
      <c r="B666" s="48" t="s">
        <v>615</v>
      </c>
      <c r="C666" s="56" t="s">
        <v>980</v>
      </c>
      <c r="D666" s="40" t="s">
        <v>981</v>
      </c>
      <c r="E666" s="40"/>
      <c r="F666" s="49" t="s">
        <v>1360</v>
      </c>
      <c r="G666" s="49" t="s">
        <v>1361</v>
      </c>
      <c r="H666" s="50" t="s">
        <v>1961</v>
      </c>
      <c r="I666" s="51" t="s">
        <v>1686</v>
      </c>
      <c r="J666" s="52"/>
      <c r="K666" s="53"/>
      <c r="L666" s="53"/>
      <c r="M666" s="53"/>
      <c r="N666" s="53"/>
      <c r="O666" s="53" t="s">
        <v>1287</v>
      </c>
      <c r="P666" s="53" t="s">
        <v>1319</v>
      </c>
      <c r="Q666" s="53"/>
      <c r="R666" s="53"/>
      <c r="S666" s="53"/>
      <c r="T666" s="48" t="s">
        <v>1295</v>
      </c>
      <c r="V666" s="41"/>
    </row>
    <row r="667" spans="1:22" ht="78.75">
      <c r="A667" s="92">
        <v>667</v>
      </c>
      <c r="B667" s="48" t="s">
        <v>777</v>
      </c>
      <c r="C667" s="56" t="s">
        <v>980</v>
      </c>
      <c r="D667" s="40" t="s">
        <v>981</v>
      </c>
      <c r="E667" s="40"/>
      <c r="F667" s="49" t="s">
        <v>1360</v>
      </c>
      <c r="G667" s="49" t="s">
        <v>1361</v>
      </c>
      <c r="H667" s="50" t="s">
        <v>1026</v>
      </c>
      <c r="I667" s="51" t="s">
        <v>1027</v>
      </c>
      <c r="J667" s="52"/>
      <c r="K667" s="53"/>
      <c r="L667" s="53"/>
      <c r="M667" s="53"/>
      <c r="N667" s="53"/>
      <c r="O667" s="53" t="s">
        <v>1287</v>
      </c>
      <c r="P667" s="53" t="s">
        <v>1319</v>
      </c>
      <c r="Q667" s="53"/>
      <c r="R667" s="53"/>
      <c r="S667" s="53"/>
      <c r="T667" s="48" t="s">
        <v>1295</v>
      </c>
      <c r="V667" s="41"/>
    </row>
    <row r="668" spans="1:22" ht="67.5">
      <c r="A668" s="92">
        <v>668</v>
      </c>
      <c r="B668" s="48" t="s">
        <v>1886</v>
      </c>
      <c r="C668" s="56" t="s">
        <v>2169</v>
      </c>
      <c r="D668" s="40" t="s">
        <v>981</v>
      </c>
      <c r="E668" s="40"/>
      <c r="F668" s="49" t="s">
        <v>1360</v>
      </c>
      <c r="G668" s="49" t="s">
        <v>1361</v>
      </c>
      <c r="H668" s="50" t="s">
        <v>1478</v>
      </c>
      <c r="I668" s="51" t="s">
        <v>1479</v>
      </c>
      <c r="J668" s="52"/>
      <c r="K668" s="53"/>
      <c r="L668" s="53"/>
      <c r="M668" s="53"/>
      <c r="N668" s="53"/>
      <c r="O668" s="53" t="s">
        <v>1287</v>
      </c>
      <c r="P668" s="53" t="s">
        <v>1319</v>
      </c>
      <c r="Q668" s="53"/>
      <c r="R668" s="53"/>
      <c r="S668" s="53"/>
      <c r="T668" s="48" t="s">
        <v>1295</v>
      </c>
      <c r="U668" s="128"/>
      <c r="V668" s="41"/>
    </row>
    <row r="669" spans="1:22" ht="135">
      <c r="A669" s="92">
        <v>669</v>
      </c>
      <c r="B669" s="48" t="s">
        <v>1886</v>
      </c>
      <c r="C669" s="56" t="s">
        <v>1480</v>
      </c>
      <c r="D669" s="40" t="s">
        <v>981</v>
      </c>
      <c r="E669" s="40"/>
      <c r="F669" s="49" t="s">
        <v>1360</v>
      </c>
      <c r="G669" s="49" t="s">
        <v>1361</v>
      </c>
      <c r="H669" s="50" t="s">
        <v>1481</v>
      </c>
      <c r="I669" s="51" t="s">
        <v>1482</v>
      </c>
      <c r="J669" s="52"/>
      <c r="K669" s="53"/>
      <c r="L669" s="53"/>
      <c r="M669" s="53"/>
      <c r="N669" s="53"/>
      <c r="O669" s="53" t="s">
        <v>1287</v>
      </c>
      <c r="P669" s="53" t="s">
        <v>1319</v>
      </c>
      <c r="Q669" s="53"/>
      <c r="R669" s="53"/>
      <c r="S669" s="53"/>
      <c r="T669" s="48" t="s">
        <v>1295</v>
      </c>
      <c r="V669" s="41"/>
    </row>
    <row r="670" spans="1:22" ht="56.25">
      <c r="A670" s="92">
        <v>670</v>
      </c>
      <c r="B670" s="48" t="s">
        <v>1886</v>
      </c>
      <c r="C670" s="56" t="s">
        <v>1480</v>
      </c>
      <c r="D670" s="40" t="s">
        <v>981</v>
      </c>
      <c r="E670" s="40"/>
      <c r="F670" s="49" t="s">
        <v>912</v>
      </c>
      <c r="G670" s="49" t="s">
        <v>913</v>
      </c>
      <c r="H670" s="50" t="s">
        <v>1483</v>
      </c>
      <c r="I670" s="51" t="s">
        <v>1484</v>
      </c>
      <c r="J670" s="52" t="s">
        <v>961</v>
      </c>
      <c r="K670" s="53" t="s">
        <v>208</v>
      </c>
      <c r="L670" s="53"/>
      <c r="M670" s="53" t="s">
        <v>204</v>
      </c>
      <c r="N670" s="53"/>
      <c r="O670" s="103" t="s">
        <v>1352</v>
      </c>
      <c r="P670" s="53" t="s">
        <v>1319</v>
      </c>
      <c r="Q670" s="53" t="s">
        <v>212</v>
      </c>
      <c r="R670" s="53" t="s">
        <v>1298</v>
      </c>
      <c r="S670" s="53"/>
      <c r="T670" s="48" t="s">
        <v>1295</v>
      </c>
      <c r="V670" s="41" t="s">
        <v>1786</v>
      </c>
    </row>
    <row r="671" spans="1:22" ht="101.25">
      <c r="A671" s="92">
        <v>671</v>
      </c>
      <c r="B671" s="48" t="s">
        <v>1886</v>
      </c>
      <c r="C671" s="56" t="s">
        <v>1480</v>
      </c>
      <c r="D671" s="40" t="s">
        <v>981</v>
      </c>
      <c r="E671" s="40"/>
      <c r="F671" s="49" t="s">
        <v>1360</v>
      </c>
      <c r="G671" s="49" t="s">
        <v>1361</v>
      </c>
      <c r="H671" s="50" t="s">
        <v>1485</v>
      </c>
      <c r="I671" s="51" t="s">
        <v>1486</v>
      </c>
      <c r="J671" s="52"/>
      <c r="K671" s="53"/>
      <c r="L671" s="53"/>
      <c r="M671" s="53"/>
      <c r="N671" s="53"/>
      <c r="O671" s="53" t="s">
        <v>1287</v>
      </c>
      <c r="P671" s="53" t="s">
        <v>1319</v>
      </c>
      <c r="Q671" s="53"/>
      <c r="R671" s="53"/>
      <c r="S671" s="53"/>
      <c r="T671" s="48" t="s">
        <v>1295</v>
      </c>
      <c r="V671" s="41"/>
    </row>
    <row r="672" spans="1:22" ht="101.25">
      <c r="A672" s="92">
        <v>672</v>
      </c>
      <c r="B672" s="48" t="s">
        <v>1644</v>
      </c>
      <c r="C672" s="56" t="s">
        <v>231</v>
      </c>
      <c r="D672" s="40" t="s">
        <v>232</v>
      </c>
      <c r="E672" s="40" t="s">
        <v>1418</v>
      </c>
      <c r="F672" s="49" t="s">
        <v>1360</v>
      </c>
      <c r="G672" s="49" t="s">
        <v>1361</v>
      </c>
      <c r="H672" s="50" t="s">
        <v>1439</v>
      </c>
      <c r="I672" s="51" t="s">
        <v>1440</v>
      </c>
      <c r="J672" s="52"/>
      <c r="K672" s="53"/>
      <c r="L672" s="53"/>
      <c r="M672" s="53"/>
      <c r="N672" s="53"/>
      <c r="O672" s="53" t="s">
        <v>1287</v>
      </c>
      <c r="P672" s="53" t="s">
        <v>1319</v>
      </c>
      <c r="Q672" s="53"/>
      <c r="R672" s="53"/>
      <c r="S672" s="53"/>
      <c r="T672" s="48" t="s">
        <v>1295</v>
      </c>
      <c r="V672" s="41"/>
    </row>
    <row r="673" spans="1:22" ht="33.75">
      <c r="A673" s="92">
        <v>673</v>
      </c>
      <c r="B673" s="48" t="s">
        <v>1644</v>
      </c>
      <c r="C673" s="56" t="s">
        <v>231</v>
      </c>
      <c r="D673" s="40" t="s">
        <v>232</v>
      </c>
      <c r="E673" s="40" t="s">
        <v>1418</v>
      </c>
      <c r="F673" s="49" t="s">
        <v>1360</v>
      </c>
      <c r="G673" s="49" t="s">
        <v>1361</v>
      </c>
      <c r="H673" s="50" t="s">
        <v>1441</v>
      </c>
      <c r="I673" s="51" t="s">
        <v>1442</v>
      </c>
      <c r="J673" s="52"/>
      <c r="K673" s="53"/>
      <c r="L673" s="53"/>
      <c r="M673" s="53"/>
      <c r="N673" s="53"/>
      <c r="O673" s="53" t="s">
        <v>1287</v>
      </c>
      <c r="P673" s="53" t="s">
        <v>1319</v>
      </c>
      <c r="Q673" s="53"/>
      <c r="R673" s="53"/>
      <c r="S673" s="53"/>
      <c r="T673" s="48" t="s">
        <v>1295</v>
      </c>
      <c r="V673" s="41"/>
    </row>
    <row r="674" spans="1:22" ht="67.5">
      <c r="A674" s="92">
        <v>674</v>
      </c>
      <c r="B674" s="48" t="s">
        <v>1525</v>
      </c>
      <c r="C674" s="56" t="s">
        <v>726</v>
      </c>
      <c r="D674" s="40" t="s">
        <v>733</v>
      </c>
      <c r="E674" s="40" t="s">
        <v>1418</v>
      </c>
      <c r="F674" s="49" t="s">
        <v>1360</v>
      </c>
      <c r="G674" s="49" t="s">
        <v>913</v>
      </c>
      <c r="H674" s="50" t="s">
        <v>1523</v>
      </c>
      <c r="I674" s="51" t="s">
        <v>1524</v>
      </c>
      <c r="J674" s="52"/>
      <c r="K674" s="53"/>
      <c r="L674" s="53"/>
      <c r="M674" s="53"/>
      <c r="N674" s="53"/>
      <c r="O674" s="53" t="s">
        <v>1289</v>
      </c>
      <c r="P674" s="53" t="s">
        <v>1320</v>
      </c>
      <c r="Q674" s="53"/>
      <c r="R674" s="53"/>
      <c r="S674" s="53"/>
      <c r="T674" s="48" t="s">
        <v>1295</v>
      </c>
      <c r="V674" s="41"/>
    </row>
    <row r="675" spans="1:22" ht="90">
      <c r="A675" s="92">
        <v>675</v>
      </c>
      <c r="B675" s="48" t="s">
        <v>93</v>
      </c>
      <c r="C675" s="56" t="s">
        <v>231</v>
      </c>
      <c r="D675" s="40" t="s">
        <v>232</v>
      </c>
      <c r="E675" s="40" t="s">
        <v>1418</v>
      </c>
      <c r="F675" s="49" t="s">
        <v>1360</v>
      </c>
      <c r="G675" s="49" t="s">
        <v>1361</v>
      </c>
      <c r="H675" s="50" t="s">
        <v>35</v>
      </c>
      <c r="I675" s="51" t="s">
        <v>36</v>
      </c>
      <c r="J675" s="52"/>
      <c r="K675" s="53"/>
      <c r="L675" s="53"/>
      <c r="M675" s="53"/>
      <c r="N675" s="53"/>
      <c r="O675" s="53" t="s">
        <v>1287</v>
      </c>
      <c r="P675" s="53" t="s">
        <v>1319</v>
      </c>
      <c r="Q675" s="53"/>
      <c r="R675" s="53"/>
      <c r="S675" s="53"/>
      <c r="T675" s="48" t="s">
        <v>1295</v>
      </c>
      <c r="V675" s="41"/>
    </row>
    <row r="676" spans="1:22" ht="33.75">
      <c r="A676" s="92">
        <v>676</v>
      </c>
      <c r="B676" s="48" t="s">
        <v>1292</v>
      </c>
      <c r="C676" s="56" t="s">
        <v>231</v>
      </c>
      <c r="D676" s="40" t="s">
        <v>232</v>
      </c>
      <c r="E676" s="40" t="s">
        <v>1418</v>
      </c>
      <c r="F676" s="49" t="s">
        <v>1360</v>
      </c>
      <c r="G676" s="49" t="s">
        <v>1361</v>
      </c>
      <c r="H676" s="50" t="s">
        <v>851</v>
      </c>
      <c r="I676" s="51" t="s">
        <v>852</v>
      </c>
      <c r="J676" s="52"/>
      <c r="K676" s="53"/>
      <c r="L676" s="53"/>
      <c r="M676" s="53"/>
      <c r="N676" s="53"/>
      <c r="O676" s="53" t="s">
        <v>1287</v>
      </c>
      <c r="P676" s="53" t="s">
        <v>1319</v>
      </c>
      <c r="Q676" s="53"/>
      <c r="R676" s="53"/>
      <c r="S676" s="53"/>
      <c r="T676" s="48" t="s">
        <v>1295</v>
      </c>
      <c r="V676" s="41"/>
    </row>
    <row r="677" spans="1:22" ht="22.5">
      <c r="A677" s="92">
        <v>677</v>
      </c>
      <c r="B677" s="48" t="s">
        <v>1567</v>
      </c>
      <c r="C677" s="56" t="s">
        <v>231</v>
      </c>
      <c r="D677" s="40" t="s">
        <v>232</v>
      </c>
      <c r="E677" s="40" t="s">
        <v>915</v>
      </c>
      <c r="F677" s="49" t="s">
        <v>912</v>
      </c>
      <c r="G677" s="49" t="s">
        <v>913</v>
      </c>
      <c r="H677" s="50" t="s">
        <v>617</v>
      </c>
      <c r="I677" s="51" t="s">
        <v>618</v>
      </c>
      <c r="J677" s="52" t="s">
        <v>961</v>
      </c>
      <c r="K677" s="53" t="s">
        <v>208</v>
      </c>
      <c r="L677" s="53"/>
      <c r="M677" s="53" t="s">
        <v>204</v>
      </c>
      <c r="N677" s="53"/>
      <c r="O677" s="103" t="s">
        <v>1352</v>
      </c>
      <c r="P677" s="53" t="s">
        <v>1319</v>
      </c>
      <c r="Q677" s="53" t="s">
        <v>206</v>
      </c>
      <c r="R677" s="53" t="s">
        <v>1298</v>
      </c>
      <c r="S677" s="53"/>
      <c r="T677" s="48" t="s">
        <v>1295</v>
      </c>
      <c r="V677" s="41" t="s">
        <v>1786</v>
      </c>
    </row>
    <row r="678" spans="1:22" ht="22.5">
      <c r="A678" s="92">
        <v>678</v>
      </c>
      <c r="B678" s="48" t="s">
        <v>396</v>
      </c>
      <c r="C678" s="56" t="s">
        <v>231</v>
      </c>
      <c r="D678" s="40" t="s">
        <v>232</v>
      </c>
      <c r="E678" s="40" t="s">
        <v>233</v>
      </c>
      <c r="F678" s="49" t="s">
        <v>1360</v>
      </c>
      <c r="G678" s="49" t="s">
        <v>1361</v>
      </c>
      <c r="H678" s="50" t="s">
        <v>234</v>
      </c>
      <c r="I678" s="51" t="s">
        <v>268</v>
      </c>
      <c r="J678" s="52" t="s">
        <v>961</v>
      </c>
      <c r="K678" s="53" t="s">
        <v>208</v>
      </c>
      <c r="L678" s="53"/>
      <c r="M678" s="53" t="s">
        <v>204</v>
      </c>
      <c r="N678" s="53"/>
      <c r="O678" s="53" t="s">
        <v>1287</v>
      </c>
      <c r="P678" s="53" t="s">
        <v>1319</v>
      </c>
      <c r="Q678" s="53" t="s">
        <v>206</v>
      </c>
      <c r="R678" s="53" t="s">
        <v>1298</v>
      </c>
      <c r="S678" s="53"/>
      <c r="T678" s="48" t="s">
        <v>1295</v>
      </c>
      <c r="V678" s="41" t="s">
        <v>1786</v>
      </c>
    </row>
    <row r="679" spans="1:22" ht="22.5">
      <c r="A679" s="92">
        <v>679</v>
      </c>
      <c r="B679" s="48" t="s">
        <v>1801</v>
      </c>
      <c r="C679" s="56" t="s">
        <v>231</v>
      </c>
      <c r="D679" s="40" t="s">
        <v>232</v>
      </c>
      <c r="E679" s="40" t="s">
        <v>233</v>
      </c>
      <c r="F679" s="49" t="s">
        <v>912</v>
      </c>
      <c r="G679" s="49" t="s">
        <v>913</v>
      </c>
      <c r="H679" s="50" t="s">
        <v>1790</v>
      </c>
      <c r="I679" s="51" t="s">
        <v>1791</v>
      </c>
      <c r="J679" s="52" t="s">
        <v>961</v>
      </c>
      <c r="K679" s="53" t="s">
        <v>208</v>
      </c>
      <c r="L679" s="53"/>
      <c r="M679" s="53" t="s">
        <v>204</v>
      </c>
      <c r="N679" s="53"/>
      <c r="O679" s="103" t="s">
        <v>1352</v>
      </c>
      <c r="P679" s="53" t="s">
        <v>1319</v>
      </c>
      <c r="Q679" s="53" t="s">
        <v>206</v>
      </c>
      <c r="R679" s="53" t="s">
        <v>1298</v>
      </c>
      <c r="S679" s="53"/>
      <c r="T679" s="48" t="s">
        <v>1295</v>
      </c>
      <c r="V679" s="41" t="s">
        <v>1786</v>
      </c>
    </row>
    <row r="680" spans="1:22" ht="22.5">
      <c r="A680" s="92">
        <v>680</v>
      </c>
      <c r="B680" s="48" t="s">
        <v>1567</v>
      </c>
      <c r="C680" s="56" t="s">
        <v>231</v>
      </c>
      <c r="D680" s="40" t="s">
        <v>232</v>
      </c>
      <c r="E680" s="40" t="s">
        <v>233</v>
      </c>
      <c r="F680" s="49" t="s">
        <v>912</v>
      </c>
      <c r="G680" s="49" t="s">
        <v>913</v>
      </c>
      <c r="H680" s="50" t="s">
        <v>617</v>
      </c>
      <c r="I680" s="51" t="s">
        <v>635</v>
      </c>
      <c r="J680" s="52" t="s">
        <v>961</v>
      </c>
      <c r="K680" s="53" t="s">
        <v>208</v>
      </c>
      <c r="L680" s="53"/>
      <c r="M680" s="53" t="s">
        <v>204</v>
      </c>
      <c r="N680" s="53"/>
      <c r="O680" s="103" t="s">
        <v>1352</v>
      </c>
      <c r="P680" s="53" t="s">
        <v>1319</v>
      </c>
      <c r="Q680" s="53" t="s">
        <v>206</v>
      </c>
      <c r="R680" s="53" t="s">
        <v>1298</v>
      </c>
      <c r="S680" s="53"/>
      <c r="T680" s="48" t="s">
        <v>1295</v>
      </c>
      <c r="V680" s="41" t="s">
        <v>1786</v>
      </c>
    </row>
    <row r="681" spans="1:22" ht="22.5">
      <c r="A681" s="92">
        <v>681</v>
      </c>
      <c r="B681" s="48" t="s">
        <v>200</v>
      </c>
      <c r="C681" s="56" t="s">
        <v>231</v>
      </c>
      <c r="D681" s="40" t="s">
        <v>232</v>
      </c>
      <c r="E681" s="40" t="s">
        <v>233</v>
      </c>
      <c r="F681" s="49" t="s">
        <v>912</v>
      </c>
      <c r="G681" s="49" t="s">
        <v>913</v>
      </c>
      <c r="H681" s="50" t="s">
        <v>1205</v>
      </c>
      <c r="I681" s="51" t="s">
        <v>197</v>
      </c>
      <c r="J681" s="52" t="s">
        <v>961</v>
      </c>
      <c r="K681" s="53" t="s">
        <v>208</v>
      </c>
      <c r="L681" s="53"/>
      <c r="M681" s="53" t="s">
        <v>204</v>
      </c>
      <c r="N681" s="53"/>
      <c r="O681" s="103" t="s">
        <v>1352</v>
      </c>
      <c r="P681" s="53" t="s">
        <v>1319</v>
      </c>
      <c r="Q681" s="53" t="s">
        <v>206</v>
      </c>
      <c r="R681" s="53" t="s">
        <v>1298</v>
      </c>
      <c r="S681" s="53"/>
      <c r="T681" s="48" t="s">
        <v>1295</v>
      </c>
      <c r="V681" s="41" t="s">
        <v>1786</v>
      </c>
    </row>
    <row r="682" spans="1:22" ht="22.5">
      <c r="A682" s="92">
        <v>682</v>
      </c>
      <c r="B682" s="48" t="s">
        <v>76</v>
      </c>
      <c r="C682" s="56" t="s">
        <v>231</v>
      </c>
      <c r="D682" s="40" t="s">
        <v>232</v>
      </c>
      <c r="E682" s="40" t="s">
        <v>735</v>
      </c>
      <c r="F682" s="49" t="s">
        <v>1360</v>
      </c>
      <c r="G682" s="49" t="s">
        <v>1361</v>
      </c>
      <c r="H682" s="50" t="s">
        <v>741</v>
      </c>
      <c r="I682" s="51" t="s">
        <v>742</v>
      </c>
      <c r="J682" s="52"/>
      <c r="K682" s="53"/>
      <c r="L682" s="53"/>
      <c r="M682" s="53"/>
      <c r="N682" s="53"/>
      <c r="O682" s="53" t="s">
        <v>1287</v>
      </c>
      <c r="P682" s="53" t="s">
        <v>1319</v>
      </c>
      <c r="Q682" s="53"/>
      <c r="R682" s="53"/>
      <c r="S682" s="53"/>
      <c r="T682" s="48" t="s">
        <v>1295</v>
      </c>
      <c r="V682" s="41"/>
    </row>
    <row r="683" spans="1:20" ht="67.5">
      <c r="A683" s="92">
        <v>683</v>
      </c>
      <c r="B683" s="48" t="s">
        <v>1742</v>
      </c>
      <c r="C683" s="56" t="s">
        <v>231</v>
      </c>
      <c r="D683" s="40" t="s">
        <v>232</v>
      </c>
      <c r="E683" s="40" t="s">
        <v>735</v>
      </c>
      <c r="F683" s="49" t="s">
        <v>1360</v>
      </c>
      <c r="G683" s="49" t="s">
        <v>913</v>
      </c>
      <c r="H683" s="50" t="s">
        <v>871</v>
      </c>
      <c r="I683" s="51" t="s">
        <v>1383</v>
      </c>
      <c r="J683" s="52"/>
      <c r="K683" s="53"/>
      <c r="L683" s="53"/>
      <c r="M683" s="53"/>
      <c r="N683" s="53"/>
      <c r="O683" s="53" t="s">
        <v>1287</v>
      </c>
      <c r="P683" s="53" t="s">
        <v>1319</v>
      </c>
      <c r="Q683" s="53"/>
      <c r="R683" s="53"/>
      <c r="S683" s="53"/>
      <c r="T683" s="48" t="s">
        <v>1295</v>
      </c>
    </row>
    <row r="684" spans="1:22" ht="22.5">
      <c r="A684" s="92">
        <v>684</v>
      </c>
      <c r="B684" s="48" t="s">
        <v>1290</v>
      </c>
      <c r="C684" s="56" t="s">
        <v>1426</v>
      </c>
      <c r="D684" s="40" t="s">
        <v>728</v>
      </c>
      <c r="E684" s="40" t="s">
        <v>735</v>
      </c>
      <c r="F684" s="49" t="s">
        <v>1360</v>
      </c>
      <c r="G684" s="49" t="s">
        <v>1361</v>
      </c>
      <c r="H684" s="50" t="s">
        <v>239</v>
      </c>
      <c r="I684" s="51" t="s">
        <v>1683</v>
      </c>
      <c r="J684" s="52"/>
      <c r="K684" s="53"/>
      <c r="L684" s="53"/>
      <c r="M684" s="53"/>
      <c r="N684" s="53"/>
      <c r="O684" s="53" t="s">
        <v>1292</v>
      </c>
      <c r="P684" s="53" t="s">
        <v>1312</v>
      </c>
      <c r="Q684" s="53"/>
      <c r="R684" s="53"/>
      <c r="S684" s="53"/>
      <c r="T684" s="48" t="s">
        <v>1295</v>
      </c>
      <c r="V684" s="41"/>
    </row>
    <row r="685" spans="1:23" ht="33.75">
      <c r="A685" s="92">
        <v>685</v>
      </c>
      <c r="B685" s="48" t="s">
        <v>2219</v>
      </c>
      <c r="C685" s="56" t="s">
        <v>231</v>
      </c>
      <c r="D685" s="40" t="s">
        <v>232</v>
      </c>
      <c r="E685" s="40" t="s">
        <v>735</v>
      </c>
      <c r="F685" s="49" t="s">
        <v>912</v>
      </c>
      <c r="G685" s="49" t="s">
        <v>913</v>
      </c>
      <c r="H685" s="50" t="s">
        <v>448</v>
      </c>
      <c r="I685" s="51" t="s">
        <v>449</v>
      </c>
      <c r="J685" s="52"/>
      <c r="K685" s="53"/>
      <c r="L685" s="53"/>
      <c r="M685" s="53" t="s">
        <v>963</v>
      </c>
      <c r="N685" s="53"/>
      <c r="O685" s="103" t="s">
        <v>1352</v>
      </c>
      <c r="P685" s="53" t="s">
        <v>1319</v>
      </c>
      <c r="Q685" s="53"/>
      <c r="R685" s="53"/>
      <c r="S685" s="53"/>
      <c r="T685" s="48" t="s">
        <v>1295</v>
      </c>
      <c r="V685" s="41" t="s">
        <v>1786</v>
      </c>
      <c r="W685" s="41" t="s">
        <v>221</v>
      </c>
    </row>
    <row r="686" spans="1:22" ht="33.75">
      <c r="A686" s="92">
        <v>686</v>
      </c>
      <c r="B686" s="48" t="s">
        <v>396</v>
      </c>
      <c r="C686" s="56" t="s">
        <v>231</v>
      </c>
      <c r="D686" s="40" t="s">
        <v>232</v>
      </c>
      <c r="E686" s="40" t="s">
        <v>737</v>
      </c>
      <c r="F686" s="49" t="s">
        <v>1360</v>
      </c>
      <c r="G686" s="49" t="s">
        <v>1361</v>
      </c>
      <c r="H686" s="50" t="s">
        <v>361</v>
      </c>
      <c r="I686" s="51" t="s">
        <v>362</v>
      </c>
      <c r="J686" s="52"/>
      <c r="K686" s="53"/>
      <c r="L686" s="53"/>
      <c r="M686" s="53"/>
      <c r="N686" s="53"/>
      <c r="O686" s="53" t="s">
        <v>1287</v>
      </c>
      <c r="P686" s="53" t="s">
        <v>1319</v>
      </c>
      <c r="Q686" s="53"/>
      <c r="R686" s="53"/>
      <c r="S686" s="53"/>
      <c r="T686" s="48" t="s">
        <v>1295</v>
      </c>
      <c r="V686" s="41"/>
    </row>
    <row r="687" spans="1:22" ht="22.5">
      <c r="A687" s="92">
        <v>687</v>
      </c>
      <c r="B687" s="48" t="s">
        <v>190</v>
      </c>
      <c r="C687" s="56" t="s">
        <v>231</v>
      </c>
      <c r="D687" s="40">
        <v>21</v>
      </c>
      <c r="E687" s="40" t="s">
        <v>737</v>
      </c>
      <c r="F687" s="49" t="s">
        <v>1559</v>
      </c>
      <c r="G687" s="49" t="s">
        <v>1560</v>
      </c>
      <c r="H687" s="50" t="s">
        <v>305</v>
      </c>
      <c r="I687" s="51" t="s">
        <v>469</v>
      </c>
      <c r="J687" s="52"/>
      <c r="K687" s="53"/>
      <c r="L687" s="53"/>
      <c r="M687" s="53"/>
      <c r="N687" s="53"/>
      <c r="O687" s="53" t="s">
        <v>1287</v>
      </c>
      <c r="P687" s="53" t="s">
        <v>1319</v>
      </c>
      <c r="Q687" s="53"/>
      <c r="R687" s="53"/>
      <c r="S687" s="53"/>
      <c r="T687" s="48" t="s">
        <v>1295</v>
      </c>
      <c r="V687" s="41"/>
    </row>
    <row r="688" spans="1:22" ht="67.5">
      <c r="A688" s="92">
        <v>688</v>
      </c>
      <c r="B688" s="48" t="s">
        <v>1290</v>
      </c>
      <c r="C688" s="56" t="s">
        <v>2138</v>
      </c>
      <c r="D688" s="40" t="s">
        <v>914</v>
      </c>
      <c r="E688" s="40" t="s">
        <v>737</v>
      </c>
      <c r="F688" s="49" t="s">
        <v>912</v>
      </c>
      <c r="G688" s="49" t="s">
        <v>913</v>
      </c>
      <c r="H688" s="50" t="s">
        <v>236</v>
      </c>
      <c r="I688" s="51" t="s">
        <v>242</v>
      </c>
      <c r="J688" s="52" t="s">
        <v>961</v>
      </c>
      <c r="K688" s="53" t="s">
        <v>592</v>
      </c>
      <c r="L688" s="53">
        <v>461</v>
      </c>
      <c r="M688" s="53" t="s">
        <v>204</v>
      </c>
      <c r="N688" s="53"/>
      <c r="O688" s="53" t="s">
        <v>969</v>
      </c>
      <c r="P688" s="53" t="s">
        <v>1313</v>
      </c>
      <c r="Q688" s="53" t="s">
        <v>2013</v>
      </c>
      <c r="R688" s="53" t="s">
        <v>581</v>
      </c>
      <c r="S688" s="53"/>
      <c r="T688" s="48" t="s">
        <v>207</v>
      </c>
      <c r="V688" s="128" t="s">
        <v>591</v>
      </c>
    </row>
    <row r="689" spans="1:22" ht="45">
      <c r="A689" s="92">
        <v>689</v>
      </c>
      <c r="B689" s="48" t="s">
        <v>1290</v>
      </c>
      <c r="C689" s="56" t="s">
        <v>2138</v>
      </c>
      <c r="D689" s="40" t="s">
        <v>914</v>
      </c>
      <c r="E689" s="40" t="s">
        <v>914</v>
      </c>
      <c r="F689" s="49" t="s">
        <v>912</v>
      </c>
      <c r="G689" s="49" t="s">
        <v>913</v>
      </c>
      <c r="H689" s="50" t="s">
        <v>236</v>
      </c>
      <c r="I689" s="51" t="s">
        <v>243</v>
      </c>
      <c r="J689" s="52" t="s">
        <v>961</v>
      </c>
      <c r="K689" s="53" t="s">
        <v>592</v>
      </c>
      <c r="L689" s="53">
        <v>461</v>
      </c>
      <c r="M689" s="53" t="s">
        <v>204</v>
      </c>
      <c r="N689" s="53"/>
      <c r="O689" s="53" t="s">
        <v>969</v>
      </c>
      <c r="P689" s="53" t="s">
        <v>1313</v>
      </c>
      <c r="Q689" s="53" t="s">
        <v>2013</v>
      </c>
      <c r="R689" s="53" t="s">
        <v>581</v>
      </c>
      <c r="S689" s="53"/>
      <c r="T689" s="48" t="s">
        <v>207</v>
      </c>
      <c r="V689" s="128" t="s">
        <v>591</v>
      </c>
    </row>
    <row r="690" spans="1:20" ht="56.25">
      <c r="A690" s="92">
        <v>690</v>
      </c>
      <c r="B690" s="48" t="s">
        <v>1112</v>
      </c>
      <c r="C690" s="56" t="s">
        <v>231</v>
      </c>
      <c r="D690" s="40" t="s">
        <v>232</v>
      </c>
      <c r="E690" s="40" t="s">
        <v>985</v>
      </c>
      <c r="F690" s="49" t="s">
        <v>1360</v>
      </c>
      <c r="G690" s="49" t="s">
        <v>1361</v>
      </c>
      <c r="H690" s="50" t="s">
        <v>1108</v>
      </c>
      <c r="I690" s="51" t="s">
        <v>1383</v>
      </c>
      <c r="J690" s="52"/>
      <c r="K690" s="53"/>
      <c r="L690" s="53"/>
      <c r="M690" s="53"/>
      <c r="N690" s="53"/>
      <c r="O690" s="53" t="s">
        <v>1287</v>
      </c>
      <c r="P690" s="53" t="s">
        <v>1319</v>
      </c>
      <c r="Q690" s="53"/>
      <c r="R690" s="53"/>
      <c r="S690" s="53"/>
      <c r="T690" s="48" t="s">
        <v>1295</v>
      </c>
    </row>
    <row r="691" spans="1:20" ht="33.75">
      <c r="A691" s="92">
        <v>691</v>
      </c>
      <c r="B691" s="48" t="s">
        <v>1112</v>
      </c>
      <c r="C691" s="56" t="s">
        <v>231</v>
      </c>
      <c r="D691" s="40" t="s">
        <v>232</v>
      </c>
      <c r="E691" s="40" t="s">
        <v>985</v>
      </c>
      <c r="F691" s="49" t="s">
        <v>1360</v>
      </c>
      <c r="G691" s="49" t="s">
        <v>1361</v>
      </c>
      <c r="H691" s="50" t="s">
        <v>1110</v>
      </c>
      <c r="I691" s="51" t="s">
        <v>1383</v>
      </c>
      <c r="J691" s="52"/>
      <c r="K691" s="53"/>
      <c r="L691" s="53"/>
      <c r="M691" s="53"/>
      <c r="N691" s="53"/>
      <c r="O691" s="53" t="s">
        <v>1287</v>
      </c>
      <c r="P691" s="53" t="s">
        <v>1319</v>
      </c>
      <c r="Q691" s="53"/>
      <c r="R691" s="53"/>
      <c r="S691" s="53"/>
      <c r="T691" s="48" t="s">
        <v>1295</v>
      </c>
    </row>
    <row r="692" spans="1:22" ht="22.5">
      <c r="A692" s="92">
        <v>692</v>
      </c>
      <c r="B692" s="48" t="s">
        <v>1567</v>
      </c>
      <c r="C692" s="56" t="s">
        <v>231</v>
      </c>
      <c r="D692" s="40" t="s">
        <v>232</v>
      </c>
      <c r="E692" s="40" t="s">
        <v>985</v>
      </c>
      <c r="F692" s="49" t="s">
        <v>912</v>
      </c>
      <c r="G692" s="49" t="s">
        <v>913</v>
      </c>
      <c r="H692" s="50" t="s">
        <v>617</v>
      </c>
      <c r="I692" s="51" t="s">
        <v>636</v>
      </c>
      <c r="J692" s="52" t="s">
        <v>961</v>
      </c>
      <c r="K692" s="53" t="s">
        <v>208</v>
      </c>
      <c r="L692" s="53"/>
      <c r="M692" s="53" t="s">
        <v>204</v>
      </c>
      <c r="N692" s="53"/>
      <c r="O692" s="103" t="s">
        <v>1352</v>
      </c>
      <c r="P692" s="53" t="s">
        <v>1319</v>
      </c>
      <c r="Q692" s="53" t="s">
        <v>206</v>
      </c>
      <c r="R692" s="53" t="s">
        <v>1298</v>
      </c>
      <c r="S692" s="53"/>
      <c r="T692" s="48" t="s">
        <v>1295</v>
      </c>
      <c r="V692" s="41" t="s">
        <v>1786</v>
      </c>
    </row>
    <row r="693" spans="1:22" ht="22.5">
      <c r="A693" s="92">
        <v>693</v>
      </c>
      <c r="B693" s="48" t="s">
        <v>1801</v>
      </c>
      <c r="C693" s="56" t="s">
        <v>231</v>
      </c>
      <c r="D693" s="40" t="s">
        <v>232</v>
      </c>
      <c r="E693" s="40" t="s">
        <v>1904</v>
      </c>
      <c r="F693" s="49" t="s">
        <v>912</v>
      </c>
      <c r="G693" s="49" t="s">
        <v>913</v>
      </c>
      <c r="H693" s="50" t="s">
        <v>1792</v>
      </c>
      <c r="I693" s="51" t="s">
        <v>1793</v>
      </c>
      <c r="J693" s="52" t="s">
        <v>961</v>
      </c>
      <c r="K693" s="53" t="s">
        <v>208</v>
      </c>
      <c r="L693" s="53"/>
      <c r="M693" s="53" t="s">
        <v>204</v>
      </c>
      <c r="N693" s="53"/>
      <c r="O693" s="103" t="s">
        <v>1352</v>
      </c>
      <c r="P693" s="53" t="s">
        <v>1319</v>
      </c>
      <c r="Q693" s="53" t="s">
        <v>206</v>
      </c>
      <c r="R693" s="53" t="s">
        <v>1298</v>
      </c>
      <c r="S693" s="53"/>
      <c r="T693" s="48" t="s">
        <v>1295</v>
      </c>
      <c r="V693" s="41" t="s">
        <v>1786</v>
      </c>
    </row>
    <row r="694" spans="1:20" ht="56.25">
      <c r="A694" s="92">
        <v>694</v>
      </c>
      <c r="B694" s="48" t="s">
        <v>1112</v>
      </c>
      <c r="C694" s="56" t="s">
        <v>231</v>
      </c>
      <c r="D694" s="40" t="s">
        <v>232</v>
      </c>
      <c r="E694" s="40" t="s">
        <v>1904</v>
      </c>
      <c r="F694" s="49" t="s">
        <v>1360</v>
      </c>
      <c r="G694" s="49" t="s">
        <v>1361</v>
      </c>
      <c r="H694" s="50" t="s">
        <v>1111</v>
      </c>
      <c r="I694" s="51" t="s">
        <v>2245</v>
      </c>
      <c r="J694" s="52"/>
      <c r="K694" s="53"/>
      <c r="L694" s="53"/>
      <c r="M694" s="53"/>
      <c r="N694" s="53"/>
      <c r="O694" s="53" t="s">
        <v>1287</v>
      </c>
      <c r="P694" s="53" t="s">
        <v>1319</v>
      </c>
      <c r="Q694" s="53"/>
      <c r="R694" s="53"/>
      <c r="S694" s="53"/>
      <c r="T694" s="48" t="s">
        <v>1295</v>
      </c>
    </row>
    <row r="695" spans="1:22" ht="45">
      <c r="A695" s="92">
        <v>695</v>
      </c>
      <c r="B695" s="48" t="s">
        <v>76</v>
      </c>
      <c r="C695" s="56" t="s">
        <v>231</v>
      </c>
      <c r="D695" s="40" t="s">
        <v>232</v>
      </c>
      <c r="E695" s="40" t="s">
        <v>1904</v>
      </c>
      <c r="F695" s="49" t="s">
        <v>912</v>
      </c>
      <c r="G695" s="49" t="s">
        <v>1361</v>
      </c>
      <c r="H695" s="50" t="s">
        <v>1453</v>
      </c>
      <c r="I695" s="51" t="s">
        <v>743</v>
      </c>
      <c r="J695" s="52" t="s">
        <v>961</v>
      </c>
      <c r="K695" s="53" t="s">
        <v>208</v>
      </c>
      <c r="L695" s="53"/>
      <c r="M695" s="53" t="s">
        <v>204</v>
      </c>
      <c r="N695" s="53"/>
      <c r="O695" s="103" t="s">
        <v>1352</v>
      </c>
      <c r="P695" s="53" t="s">
        <v>1319</v>
      </c>
      <c r="Q695" s="53" t="s">
        <v>206</v>
      </c>
      <c r="R695" s="53" t="s">
        <v>1298</v>
      </c>
      <c r="S695" s="53"/>
      <c r="T695" s="48" t="s">
        <v>1295</v>
      </c>
      <c r="V695" s="41" t="s">
        <v>1786</v>
      </c>
    </row>
    <row r="696" spans="1:20" ht="45">
      <c r="A696" s="92">
        <v>696</v>
      </c>
      <c r="B696" s="48" t="s">
        <v>190</v>
      </c>
      <c r="C696" s="56" t="s">
        <v>231</v>
      </c>
      <c r="D696" s="40">
        <v>21</v>
      </c>
      <c r="E696" s="40" t="s">
        <v>1904</v>
      </c>
      <c r="F696" s="49" t="s">
        <v>1559</v>
      </c>
      <c r="G696" s="49" t="s">
        <v>1560</v>
      </c>
      <c r="H696" s="50" t="s">
        <v>306</v>
      </c>
      <c r="I696" s="51" t="s">
        <v>307</v>
      </c>
      <c r="J696" s="52"/>
      <c r="K696" s="53"/>
      <c r="L696" s="53"/>
      <c r="M696" s="53"/>
      <c r="N696" s="53"/>
      <c r="O696" s="53" t="s">
        <v>1287</v>
      </c>
      <c r="P696" s="53" t="s">
        <v>1319</v>
      </c>
      <c r="Q696" s="53"/>
      <c r="R696" s="53"/>
      <c r="S696" s="53"/>
      <c r="T696" s="48" t="s">
        <v>1295</v>
      </c>
    </row>
    <row r="697" spans="1:22" ht="22.5">
      <c r="A697" s="92">
        <v>697</v>
      </c>
      <c r="B697" s="48" t="s">
        <v>1567</v>
      </c>
      <c r="C697" s="56" t="s">
        <v>231</v>
      </c>
      <c r="D697" s="40" t="s">
        <v>232</v>
      </c>
      <c r="E697" s="40" t="s">
        <v>1904</v>
      </c>
      <c r="F697" s="49" t="s">
        <v>912</v>
      </c>
      <c r="G697" s="49" t="s">
        <v>913</v>
      </c>
      <c r="H697" s="50" t="s">
        <v>637</v>
      </c>
      <c r="I697" s="51" t="s">
        <v>638</v>
      </c>
      <c r="J697" s="52" t="s">
        <v>961</v>
      </c>
      <c r="K697" s="53" t="s">
        <v>208</v>
      </c>
      <c r="L697" s="53"/>
      <c r="M697" s="53" t="s">
        <v>204</v>
      </c>
      <c r="N697" s="53"/>
      <c r="O697" s="103" t="s">
        <v>1352</v>
      </c>
      <c r="P697" s="53" t="s">
        <v>1319</v>
      </c>
      <c r="Q697" s="53" t="s">
        <v>206</v>
      </c>
      <c r="R697" s="53" t="s">
        <v>1298</v>
      </c>
      <c r="S697" s="53"/>
      <c r="T697" s="48" t="s">
        <v>1295</v>
      </c>
      <c r="V697" s="41" t="s">
        <v>1786</v>
      </c>
    </row>
    <row r="698" spans="1:23" ht="45">
      <c r="A698" s="92">
        <v>698</v>
      </c>
      <c r="B698" s="48" t="s">
        <v>76</v>
      </c>
      <c r="C698" s="56" t="s">
        <v>231</v>
      </c>
      <c r="D698" s="40" t="s">
        <v>232</v>
      </c>
      <c r="E698" s="40" t="s">
        <v>907</v>
      </c>
      <c r="F698" s="49" t="s">
        <v>912</v>
      </c>
      <c r="G698" s="49" t="s">
        <v>1361</v>
      </c>
      <c r="H698" s="50" t="s">
        <v>744</v>
      </c>
      <c r="I698" s="51" t="s">
        <v>745</v>
      </c>
      <c r="J698" s="52"/>
      <c r="K698" s="53"/>
      <c r="L698" s="53"/>
      <c r="M698" s="53" t="s">
        <v>963</v>
      </c>
      <c r="N698" s="53"/>
      <c r="O698" s="103" t="s">
        <v>1352</v>
      </c>
      <c r="P698" s="53" t="s">
        <v>1319</v>
      </c>
      <c r="Q698" s="53"/>
      <c r="R698" s="53"/>
      <c r="S698" s="53"/>
      <c r="T698" s="48" t="s">
        <v>1295</v>
      </c>
      <c r="V698" s="41" t="s">
        <v>1786</v>
      </c>
      <c r="W698" s="41" t="s">
        <v>221</v>
      </c>
    </row>
    <row r="699" spans="1:23" ht="56.25">
      <c r="A699" s="92">
        <v>699</v>
      </c>
      <c r="B699" s="48" t="s">
        <v>200</v>
      </c>
      <c r="C699" s="56" t="s">
        <v>231</v>
      </c>
      <c r="D699" s="40" t="s">
        <v>232</v>
      </c>
      <c r="E699" s="40" t="s">
        <v>907</v>
      </c>
      <c r="F699" s="49" t="s">
        <v>912</v>
      </c>
      <c r="G699" s="49" t="s">
        <v>1361</v>
      </c>
      <c r="H699" s="50" t="s">
        <v>1206</v>
      </c>
      <c r="I699" s="51" t="s">
        <v>197</v>
      </c>
      <c r="J699" s="52"/>
      <c r="K699" s="53"/>
      <c r="L699" s="53"/>
      <c r="M699" s="53" t="s">
        <v>963</v>
      </c>
      <c r="N699" s="53"/>
      <c r="O699" s="103" t="s">
        <v>1352</v>
      </c>
      <c r="P699" s="53" t="s">
        <v>1319</v>
      </c>
      <c r="Q699" s="53"/>
      <c r="R699" s="53"/>
      <c r="S699" s="53"/>
      <c r="T699" s="48" t="s">
        <v>1295</v>
      </c>
      <c r="V699" s="41" t="s">
        <v>1786</v>
      </c>
      <c r="W699" s="41" t="s">
        <v>221</v>
      </c>
    </row>
    <row r="700" spans="1:23" ht="33.75">
      <c r="A700" s="92">
        <v>700</v>
      </c>
      <c r="B700" s="48" t="s">
        <v>396</v>
      </c>
      <c r="C700" s="56" t="s">
        <v>231</v>
      </c>
      <c r="D700" s="40" t="s">
        <v>232</v>
      </c>
      <c r="E700" s="40" t="s">
        <v>1907</v>
      </c>
      <c r="F700" s="49" t="s">
        <v>1360</v>
      </c>
      <c r="G700" s="49" t="s">
        <v>1361</v>
      </c>
      <c r="H700" s="50" t="s">
        <v>1938</v>
      </c>
      <c r="I700" s="51" t="s">
        <v>363</v>
      </c>
      <c r="J700" s="52"/>
      <c r="K700" s="53"/>
      <c r="L700" s="53"/>
      <c r="M700" s="53"/>
      <c r="N700" s="53"/>
      <c r="O700" s="53" t="s">
        <v>1287</v>
      </c>
      <c r="P700" s="53" t="s">
        <v>1319</v>
      </c>
      <c r="Q700" s="53"/>
      <c r="R700" s="53"/>
      <c r="S700" s="53"/>
      <c r="T700" s="48" t="s">
        <v>1295</v>
      </c>
      <c r="V700" s="41" t="s">
        <v>1786</v>
      </c>
      <c r="W700" s="41" t="s">
        <v>221</v>
      </c>
    </row>
    <row r="701" spans="1:20" ht="22.5">
      <c r="A701" s="92">
        <v>701</v>
      </c>
      <c r="B701" s="48" t="s">
        <v>1290</v>
      </c>
      <c r="C701" s="56" t="s">
        <v>240</v>
      </c>
      <c r="D701" s="40" t="s">
        <v>728</v>
      </c>
      <c r="E701" s="40" t="s">
        <v>1920</v>
      </c>
      <c r="F701" s="49" t="s">
        <v>1360</v>
      </c>
      <c r="G701" s="49" t="s">
        <v>1361</v>
      </c>
      <c r="H701" s="50" t="s">
        <v>241</v>
      </c>
      <c r="I701" s="51" t="s">
        <v>1683</v>
      </c>
      <c r="J701" s="52"/>
      <c r="K701" s="53"/>
      <c r="L701" s="53"/>
      <c r="M701" s="53"/>
      <c r="N701" s="53"/>
      <c r="O701" s="53" t="s">
        <v>969</v>
      </c>
      <c r="P701" s="53" t="s">
        <v>1313</v>
      </c>
      <c r="Q701" s="53"/>
      <c r="R701" s="53"/>
      <c r="S701" s="53"/>
      <c r="T701" s="48" t="s">
        <v>1295</v>
      </c>
    </row>
    <row r="702" spans="1:20" ht="45">
      <c r="A702" s="92">
        <v>702</v>
      </c>
      <c r="B702" s="48" t="s">
        <v>225</v>
      </c>
      <c r="C702" s="56" t="s">
        <v>231</v>
      </c>
      <c r="D702" s="40" t="s">
        <v>232</v>
      </c>
      <c r="E702" s="40" t="s">
        <v>818</v>
      </c>
      <c r="F702" s="49" t="s">
        <v>1360</v>
      </c>
      <c r="G702" s="49"/>
      <c r="H702" s="50" t="s">
        <v>222</v>
      </c>
      <c r="I702" s="51"/>
      <c r="J702" s="52"/>
      <c r="K702" s="53"/>
      <c r="L702" s="53"/>
      <c r="M702" s="53"/>
      <c r="N702" s="53"/>
      <c r="O702" s="53" t="s">
        <v>1287</v>
      </c>
      <c r="P702" s="53" t="s">
        <v>1319</v>
      </c>
      <c r="Q702" s="53"/>
      <c r="R702" s="53"/>
      <c r="S702" s="53"/>
      <c r="T702" s="48" t="s">
        <v>1295</v>
      </c>
    </row>
    <row r="703" spans="1:20" ht="33.75">
      <c r="A703" s="92">
        <v>703</v>
      </c>
      <c r="B703" s="48" t="s">
        <v>2054</v>
      </c>
      <c r="C703" s="56" t="s">
        <v>231</v>
      </c>
      <c r="D703" s="40" t="s">
        <v>232</v>
      </c>
      <c r="E703" s="40" t="s">
        <v>2045</v>
      </c>
      <c r="F703" s="49" t="s">
        <v>1360</v>
      </c>
      <c r="G703" s="49" t="s">
        <v>1361</v>
      </c>
      <c r="H703" s="50" t="s">
        <v>2046</v>
      </c>
      <c r="I703" s="51" t="s">
        <v>2047</v>
      </c>
      <c r="J703" s="52"/>
      <c r="K703" s="53"/>
      <c r="L703" s="53"/>
      <c r="M703" s="53"/>
      <c r="N703" s="53"/>
      <c r="O703" s="53" t="s">
        <v>1287</v>
      </c>
      <c r="P703" s="53" t="s">
        <v>1319</v>
      </c>
      <c r="Q703" s="53"/>
      <c r="R703" s="53"/>
      <c r="S703" s="53"/>
      <c r="T703" s="48" t="s">
        <v>1295</v>
      </c>
    </row>
    <row r="704" spans="1:20" ht="33.75">
      <c r="A704" s="92">
        <v>704</v>
      </c>
      <c r="B704" s="48" t="s">
        <v>998</v>
      </c>
      <c r="C704" s="56" t="s">
        <v>231</v>
      </c>
      <c r="D704" s="40" t="s">
        <v>232</v>
      </c>
      <c r="E704" s="40" t="s">
        <v>2045</v>
      </c>
      <c r="F704" s="49" t="s">
        <v>1360</v>
      </c>
      <c r="G704" s="49" t="s">
        <v>1361</v>
      </c>
      <c r="H704" s="50" t="s">
        <v>2046</v>
      </c>
      <c r="I704" s="51" t="s">
        <v>2047</v>
      </c>
      <c r="J704" s="52"/>
      <c r="K704" s="53"/>
      <c r="L704" s="53"/>
      <c r="M704" s="53"/>
      <c r="N704" s="53"/>
      <c r="O704" s="53" t="s">
        <v>1287</v>
      </c>
      <c r="P704" s="53" t="s">
        <v>1319</v>
      </c>
      <c r="Q704" s="53"/>
      <c r="R704" s="53"/>
      <c r="S704" s="53"/>
      <c r="T704" s="48" t="s">
        <v>1295</v>
      </c>
    </row>
    <row r="705" spans="1:22" ht="33.75">
      <c r="A705" s="92">
        <v>705</v>
      </c>
      <c r="B705" s="48" t="s">
        <v>615</v>
      </c>
      <c r="C705" s="56" t="s">
        <v>231</v>
      </c>
      <c r="D705" s="40" t="s">
        <v>232</v>
      </c>
      <c r="E705" s="40"/>
      <c r="F705" s="49" t="s">
        <v>1360</v>
      </c>
      <c r="G705" s="49" t="s">
        <v>1361</v>
      </c>
      <c r="H705" s="50" t="s">
        <v>1966</v>
      </c>
      <c r="I705" s="51" t="s">
        <v>1967</v>
      </c>
      <c r="J705" s="52"/>
      <c r="K705" s="53"/>
      <c r="L705" s="53"/>
      <c r="M705" s="53"/>
      <c r="N705" s="53"/>
      <c r="O705" s="53" t="s">
        <v>1287</v>
      </c>
      <c r="P705" s="53" t="s">
        <v>1319</v>
      </c>
      <c r="Q705" s="53"/>
      <c r="R705" s="53"/>
      <c r="S705" s="53"/>
      <c r="T705" s="48" t="s">
        <v>1295</v>
      </c>
      <c r="V705" s="41"/>
    </row>
    <row r="706" spans="1:22" ht="33.75">
      <c r="A706" s="92">
        <v>706</v>
      </c>
      <c r="B706" s="48" t="s">
        <v>21</v>
      </c>
      <c r="C706" s="56" t="s">
        <v>983</v>
      </c>
      <c r="D706" s="40" t="s">
        <v>984</v>
      </c>
      <c r="E706" s="40" t="s">
        <v>233</v>
      </c>
      <c r="F706" s="49" t="s">
        <v>1360</v>
      </c>
      <c r="G706" s="49" t="s">
        <v>1361</v>
      </c>
      <c r="H706" s="50" t="s">
        <v>2197</v>
      </c>
      <c r="I706" s="51" t="s">
        <v>2198</v>
      </c>
      <c r="J706" s="52" t="s">
        <v>961</v>
      </c>
      <c r="K706" s="53" t="s">
        <v>208</v>
      </c>
      <c r="L706" s="53"/>
      <c r="M706" s="53" t="s">
        <v>204</v>
      </c>
      <c r="N706" s="53"/>
      <c r="O706" s="53" t="s">
        <v>1289</v>
      </c>
      <c r="P706" s="53" t="s">
        <v>1320</v>
      </c>
      <c r="Q706" s="53" t="s">
        <v>212</v>
      </c>
      <c r="R706" s="53" t="s">
        <v>1298</v>
      </c>
      <c r="S706" s="53"/>
      <c r="T706" s="48" t="s">
        <v>1295</v>
      </c>
      <c r="V706" s="41" t="s">
        <v>1786</v>
      </c>
    </row>
    <row r="707" spans="1:22" ht="22.5">
      <c r="A707" s="92">
        <v>707</v>
      </c>
      <c r="B707" s="48" t="s">
        <v>718</v>
      </c>
      <c r="C707" s="56" t="s">
        <v>983</v>
      </c>
      <c r="D707" s="40" t="s">
        <v>984</v>
      </c>
      <c r="E707" s="40" t="s">
        <v>735</v>
      </c>
      <c r="F707" s="49" t="s">
        <v>912</v>
      </c>
      <c r="G707" s="49" t="s">
        <v>913</v>
      </c>
      <c r="H707" s="50" t="s">
        <v>710</v>
      </c>
      <c r="I707" s="51" t="s">
        <v>711</v>
      </c>
      <c r="J707" s="52" t="s">
        <v>961</v>
      </c>
      <c r="K707" s="53" t="s">
        <v>208</v>
      </c>
      <c r="L707" s="53"/>
      <c r="M707" s="53" t="s">
        <v>204</v>
      </c>
      <c r="N707" s="53"/>
      <c r="O707" s="103" t="s">
        <v>1352</v>
      </c>
      <c r="P707" s="53" t="s">
        <v>1320</v>
      </c>
      <c r="Q707" s="53" t="s">
        <v>212</v>
      </c>
      <c r="R707" s="53" t="s">
        <v>1298</v>
      </c>
      <c r="S707" s="53"/>
      <c r="T707" s="48" t="s">
        <v>1295</v>
      </c>
      <c r="V707" s="41" t="s">
        <v>1786</v>
      </c>
    </row>
    <row r="708" spans="1:22" ht="22.5">
      <c r="A708" s="92">
        <v>708</v>
      </c>
      <c r="B708" s="48" t="s">
        <v>190</v>
      </c>
      <c r="C708" s="56" t="s">
        <v>983</v>
      </c>
      <c r="D708" s="40">
        <v>22</v>
      </c>
      <c r="E708" s="40" t="s">
        <v>735</v>
      </c>
      <c r="F708" s="49" t="s">
        <v>466</v>
      </c>
      <c r="G708" s="49" t="s">
        <v>467</v>
      </c>
      <c r="H708" s="50" t="s">
        <v>1627</v>
      </c>
      <c r="I708" s="51" t="s">
        <v>308</v>
      </c>
      <c r="J708" s="52" t="s">
        <v>962</v>
      </c>
      <c r="K708" s="53" t="s">
        <v>213</v>
      </c>
      <c r="L708" s="53"/>
      <c r="M708" s="53" t="s">
        <v>204</v>
      </c>
      <c r="N708" s="53"/>
      <c r="O708" s="103" t="s">
        <v>1352</v>
      </c>
      <c r="P708" s="53" t="s">
        <v>1320</v>
      </c>
      <c r="Q708" s="53" t="s">
        <v>212</v>
      </c>
      <c r="R708" s="53" t="s">
        <v>1298</v>
      </c>
      <c r="S708" s="53"/>
      <c r="T708" s="48" t="s">
        <v>1295</v>
      </c>
      <c r="V708" s="41" t="s">
        <v>1786</v>
      </c>
    </row>
    <row r="709" spans="1:22" ht="22.5">
      <c r="A709" s="92">
        <v>709</v>
      </c>
      <c r="B709" s="48" t="s">
        <v>1615</v>
      </c>
      <c r="C709" s="56" t="s">
        <v>983</v>
      </c>
      <c r="D709" s="40" t="s">
        <v>984</v>
      </c>
      <c r="E709" s="40" t="s">
        <v>737</v>
      </c>
      <c r="F709" s="49" t="s">
        <v>912</v>
      </c>
      <c r="G709" s="49" t="s">
        <v>913</v>
      </c>
      <c r="H709" s="50" t="s">
        <v>1597</v>
      </c>
      <c r="I709" s="51" t="s">
        <v>2186</v>
      </c>
      <c r="J709" s="52" t="s">
        <v>961</v>
      </c>
      <c r="K709" s="53" t="s">
        <v>208</v>
      </c>
      <c r="L709" s="53"/>
      <c r="M709" s="53" t="s">
        <v>204</v>
      </c>
      <c r="N709" s="53"/>
      <c r="O709" s="103" t="s">
        <v>1352</v>
      </c>
      <c r="P709" s="53" t="s">
        <v>1320</v>
      </c>
      <c r="Q709" s="53" t="s">
        <v>212</v>
      </c>
      <c r="R709" s="53" t="s">
        <v>1298</v>
      </c>
      <c r="S709" s="53"/>
      <c r="T709" s="48" t="s">
        <v>1295</v>
      </c>
      <c r="V709" s="41" t="s">
        <v>1786</v>
      </c>
    </row>
    <row r="710" spans="1:22" ht="22.5">
      <c r="A710" s="92">
        <v>710</v>
      </c>
      <c r="B710" s="48" t="s">
        <v>190</v>
      </c>
      <c r="C710" s="56" t="s">
        <v>983</v>
      </c>
      <c r="D710" s="40">
        <v>22</v>
      </c>
      <c r="E710" s="40" t="s">
        <v>737</v>
      </c>
      <c r="F710" s="49" t="s">
        <v>466</v>
      </c>
      <c r="G710" s="49" t="s">
        <v>1560</v>
      </c>
      <c r="H710" s="50" t="s">
        <v>309</v>
      </c>
      <c r="I710" s="51" t="s">
        <v>532</v>
      </c>
      <c r="J710" s="52" t="s">
        <v>961</v>
      </c>
      <c r="K710" s="53" t="s">
        <v>208</v>
      </c>
      <c r="L710" s="53"/>
      <c r="M710" s="53" t="s">
        <v>204</v>
      </c>
      <c r="N710" s="53"/>
      <c r="O710" s="103" t="s">
        <v>1352</v>
      </c>
      <c r="P710" s="53" t="s">
        <v>1320</v>
      </c>
      <c r="Q710" s="53" t="s">
        <v>212</v>
      </c>
      <c r="R710" s="53" t="s">
        <v>1298</v>
      </c>
      <c r="S710" s="53"/>
      <c r="T710" s="48" t="s">
        <v>1295</v>
      </c>
      <c r="V710" s="41" t="s">
        <v>1786</v>
      </c>
    </row>
    <row r="711" spans="1:22" ht="45">
      <c r="A711" s="92">
        <v>711</v>
      </c>
      <c r="B711" s="48" t="s">
        <v>1731</v>
      </c>
      <c r="C711" s="56" t="s">
        <v>983</v>
      </c>
      <c r="D711" s="40">
        <v>22</v>
      </c>
      <c r="E711" s="40">
        <v>8</v>
      </c>
      <c r="F711" s="49" t="s">
        <v>1360</v>
      </c>
      <c r="G711" s="49"/>
      <c r="H711" s="50" t="s">
        <v>1732</v>
      </c>
      <c r="I711" s="51" t="s">
        <v>1733</v>
      </c>
      <c r="J711" s="52" t="s">
        <v>916</v>
      </c>
      <c r="K711" s="53" t="s">
        <v>2036</v>
      </c>
      <c r="L711" s="53">
        <v>711</v>
      </c>
      <c r="M711" s="53" t="s">
        <v>204</v>
      </c>
      <c r="N711" s="53"/>
      <c r="O711" s="53" t="s">
        <v>1289</v>
      </c>
      <c r="P711" s="53" t="s">
        <v>1320</v>
      </c>
      <c r="Q711" s="53" t="s">
        <v>2037</v>
      </c>
      <c r="R711" s="53" t="s">
        <v>581</v>
      </c>
      <c r="S711" s="53"/>
      <c r="T711" s="48" t="s">
        <v>207</v>
      </c>
      <c r="V711" s="128" t="s">
        <v>2035</v>
      </c>
    </row>
    <row r="712" spans="1:22" ht="33.75">
      <c r="A712" s="92">
        <v>712</v>
      </c>
      <c r="B712" s="48" t="s">
        <v>2219</v>
      </c>
      <c r="C712" s="56" t="s">
        <v>983</v>
      </c>
      <c r="D712" s="40" t="s">
        <v>984</v>
      </c>
      <c r="E712" s="40" t="s">
        <v>737</v>
      </c>
      <c r="F712" s="49" t="s">
        <v>912</v>
      </c>
      <c r="G712" s="49" t="s">
        <v>913</v>
      </c>
      <c r="H712" s="50" t="s">
        <v>415</v>
      </c>
      <c r="I712" s="51" t="s">
        <v>450</v>
      </c>
      <c r="J712" s="52" t="s">
        <v>961</v>
      </c>
      <c r="K712" s="53" t="s">
        <v>208</v>
      </c>
      <c r="L712" s="53"/>
      <c r="M712" s="53" t="s">
        <v>204</v>
      </c>
      <c r="N712" s="53"/>
      <c r="O712" s="103" t="s">
        <v>1352</v>
      </c>
      <c r="P712" s="53" t="s">
        <v>1320</v>
      </c>
      <c r="Q712" s="53" t="s">
        <v>212</v>
      </c>
      <c r="R712" s="53" t="s">
        <v>1298</v>
      </c>
      <c r="S712" s="53"/>
      <c r="T712" s="48" t="s">
        <v>1295</v>
      </c>
      <c r="V712" s="41" t="s">
        <v>1786</v>
      </c>
    </row>
    <row r="713" spans="1:22" ht="33.75">
      <c r="A713" s="92">
        <v>713</v>
      </c>
      <c r="B713" s="48" t="s">
        <v>2071</v>
      </c>
      <c r="C713" s="56" t="s">
        <v>983</v>
      </c>
      <c r="D713" s="40" t="s">
        <v>984</v>
      </c>
      <c r="E713" s="40" t="s">
        <v>914</v>
      </c>
      <c r="F713" s="49" t="s">
        <v>912</v>
      </c>
      <c r="G713" s="49" t="s">
        <v>913</v>
      </c>
      <c r="H713" s="50" t="s">
        <v>2060</v>
      </c>
      <c r="I713" s="51" t="s">
        <v>2061</v>
      </c>
      <c r="J713" s="52" t="s">
        <v>916</v>
      </c>
      <c r="K713" s="53" t="s">
        <v>2036</v>
      </c>
      <c r="L713" s="53">
        <v>711</v>
      </c>
      <c r="M713" s="53" t="s">
        <v>204</v>
      </c>
      <c r="N713" s="53"/>
      <c r="O713" s="53" t="s">
        <v>1289</v>
      </c>
      <c r="P713" s="53" t="s">
        <v>1320</v>
      </c>
      <c r="Q713" s="53" t="s">
        <v>2037</v>
      </c>
      <c r="R713" s="53" t="s">
        <v>581</v>
      </c>
      <c r="S713" s="53"/>
      <c r="T713" s="48" t="s">
        <v>207</v>
      </c>
      <c r="V713" s="128" t="s">
        <v>2035</v>
      </c>
    </row>
    <row r="714" spans="1:22" ht="22.5">
      <c r="A714" s="92">
        <v>714</v>
      </c>
      <c r="B714" s="48" t="s">
        <v>396</v>
      </c>
      <c r="C714" s="56" t="s">
        <v>983</v>
      </c>
      <c r="D714" s="40" t="s">
        <v>984</v>
      </c>
      <c r="E714" s="40" t="s">
        <v>985</v>
      </c>
      <c r="F714" s="49" t="s">
        <v>1360</v>
      </c>
      <c r="G714" s="49" t="s">
        <v>1361</v>
      </c>
      <c r="H714" s="50"/>
      <c r="I714" s="51" t="s">
        <v>364</v>
      </c>
      <c r="J714" s="52" t="s">
        <v>961</v>
      </c>
      <c r="K714" s="53" t="s">
        <v>208</v>
      </c>
      <c r="L714" s="53"/>
      <c r="M714" s="53" t="s">
        <v>204</v>
      </c>
      <c r="N714" s="53"/>
      <c r="O714" s="53" t="s">
        <v>1289</v>
      </c>
      <c r="P714" s="53" t="s">
        <v>1320</v>
      </c>
      <c r="Q714" s="53" t="s">
        <v>212</v>
      </c>
      <c r="R714" s="53" t="s">
        <v>1298</v>
      </c>
      <c r="S714" s="53"/>
      <c r="T714" s="48" t="s">
        <v>1295</v>
      </c>
      <c r="V714" s="41" t="s">
        <v>1786</v>
      </c>
    </row>
    <row r="715" spans="1:22" ht="56.25">
      <c r="A715" s="92">
        <v>715</v>
      </c>
      <c r="B715" s="48" t="s">
        <v>169</v>
      </c>
      <c r="C715" s="56" t="s">
        <v>983</v>
      </c>
      <c r="D715" s="40" t="s">
        <v>984</v>
      </c>
      <c r="E715" s="40" t="s">
        <v>985</v>
      </c>
      <c r="F715" s="49" t="s">
        <v>1360</v>
      </c>
      <c r="G715" s="49" t="s">
        <v>1361</v>
      </c>
      <c r="H715" s="50" t="s">
        <v>778</v>
      </c>
      <c r="I715" s="51" t="s">
        <v>779</v>
      </c>
      <c r="J715" s="52" t="s">
        <v>916</v>
      </c>
      <c r="K715" s="53" t="s">
        <v>2036</v>
      </c>
      <c r="L715" s="53">
        <v>711</v>
      </c>
      <c r="M715" s="53" t="s">
        <v>204</v>
      </c>
      <c r="N715" s="53"/>
      <c r="O715" s="53" t="s">
        <v>1289</v>
      </c>
      <c r="P715" s="53" t="s">
        <v>1320</v>
      </c>
      <c r="Q715" s="53" t="s">
        <v>2037</v>
      </c>
      <c r="R715" s="53" t="s">
        <v>581</v>
      </c>
      <c r="S715" s="53"/>
      <c r="T715" s="48" t="s">
        <v>207</v>
      </c>
      <c r="V715" s="128" t="s">
        <v>2035</v>
      </c>
    </row>
    <row r="716" spans="1:22" ht="45">
      <c r="A716" s="92">
        <v>716</v>
      </c>
      <c r="B716" s="48" t="s">
        <v>1653</v>
      </c>
      <c r="C716" s="56" t="s">
        <v>983</v>
      </c>
      <c r="D716" s="40" t="s">
        <v>984</v>
      </c>
      <c r="E716" s="40" t="s">
        <v>985</v>
      </c>
      <c r="F716" s="49" t="s">
        <v>1360</v>
      </c>
      <c r="G716" s="49" t="s">
        <v>1361</v>
      </c>
      <c r="H716" s="50" t="s">
        <v>1647</v>
      </c>
      <c r="I716" s="51" t="s">
        <v>779</v>
      </c>
      <c r="J716" s="52" t="s">
        <v>916</v>
      </c>
      <c r="K716" s="53" t="s">
        <v>2036</v>
      </c>
      <c r="L716" s="53">
        <v>711</v>
      </c>
      <c r="M716" s="53" t="s">
        <v>204</v>
      </c>
      <c r="N716" s="53"/>
      <c r="O716" s="53" t="s">
        <v>1289</v>
      </c>
      <c r="P716" s="53" t="s">
        <v>1320</v>
      </c>
      <c r="Q716" s="53" t="s">
        <v>2037</v>
      </c>
      <c r="R716" s="53" t="s">
        <v>581</v>
      </c>
      <c r="S716" s="53"/>
      <c r="T716" s="48" t="s">
        <v>207</v>
      </c>
      <c r="V716" s="128" t="s">
        <v>2035</v>
      </c>
    </row>
    <row r="717" spans="1:22" ht="56.25">
      <c r="A717" s="92">
        <v>717</v>
      </c>
      <c r="B717" s="48" t="s">
        <v>191</v>
      </c>
      <c r="C717" s="56" t="s">
        <v>983</v>
      </c>
      <c r="D717" s="40" t="s">
        <v>984</v>
      </c>
      <c r="E717" s="40" t="s">
        <v>985</v>
      </c>
      <c r="F717" s="49" t="s">
        <v>1360</v>
      </c>
      <c r="G717" s="49" t="s">
        <v>1361</v>
      </c>
      <c r="H717" s="50" t="s">
        <v>778</v>
      </c>
      <c r="I717" s="51" t="s">
        <v>779</v>
      </c>
      <c r="J717" s="52" t="s">
        <v>916</v>
      </c>
      <c r="K717" s="53" t="s">
        <v>2036</v>
      </c>
      <c r="L717" s="53">
        <v>711</v>
      </c>
      <c r="M717" s="53" t="s">
        <v>204</v>
      </c>
      <c r="N717" s="53"/>
      <c r="O717" s="53" t="s">
        <v>1289</v>
      </c>
      <c r="P717" s="53" t="s">
        <v>1320</v>
      </c>
      <c r="Q717" s="53" t="s">
        <v>2037</v>
      </c>
      <c r="R717" s="53" t="s">
        <v>581</v>
      </c>
      <c r="S717" s="53"/>
      <c r="T717" s="48" t="s">
        <v>207</v>
      </c>
      <c r="V717" s="128" t="s">
        <v>2035</v>
      </c>
    </row>
    <row r="718" spans="1:22" ht="67.5">
      <c r="A718" s="92">
        <v>718</v>
      </c>
      <c r="B718" s="48" t="s">
        <v>1742</v>
      </c>
      <c r="C718" s="56" t="s">
        <v>983</v>
      </c>
      <c r="D718" s="40" t="s">
        <v>984</v>
      </c>
      <c r="E718" s="40" t="s">
        <v>985</v>
      </c>
      <c r="F718" s="49" t="s">
        <v>1360</v>
      </c>
      <c r="G718" s="49" t="s">
        <v>913</v>
      </c>
      <c r="H718" s="50" t="s">
        <v>872</v>
      </c>
      <c r="I718" s="51" t="s">
        <v>873</v>
      </c>
      <c r="J718" s="52"/>
      <c r="K718" s="53"/>
      <c r="L718" s="53"/>
      <c r="M718" s="53"/>
      <c r="N718" s="53"/>
      <c r="O718" s="53" t="s">
        <v>1289</v>
      </c>
      <c r="P718" s="53" t="s">
        <v>1320</v>
      </c>
      <c r="Q718" s="53"/>
      <c r="R718" s="53"/>
      <c r="S718" s="53"/>
      <c r="T718" s="48" t="s">
        <v>1295</v>
      </c>
      <c r="V718" s="41"/>
    </row>
    <row r="719" spans="1:20" ht="22.5">
      <c r="A719" s="92">
        <v>719</v>
      </c>
      <c r="B719" s="48" t="s">
        <v>600</v>
      </c>
      <c r="C719" s="56" t="s">
        <v>983</v>
      </c>
      <c r="D719" s="40" t="s">
        <v>984</v>
      </c>
      <c r="E719" s="40" t="s">
        <v>985</v>
      </c>
      <c r="F719" s="49" t="s">
        <v>1360</v>
      </c>
      <c r="G719" s="49" t="s">
        <v>1361</v>
      </c>
      <c r="H719" s="50" t="s">
        <v>986</v>
      </c>
      <c r="I719" s="51" t="s">
        <v>987</v>
      </c>
      <c r="J719" s="52"/>
      <c r="K719" s="53"/>
      <c r="L719" s="53"/>
      <c r="M719" s="53"/>
      <c r="N719" s="53"/>
      <c r="O719" s="53" t="s">
        <v>1289</v>
      </c>
      <c r="P719" s="53" t="s">
        <v>1320</v>
      </c>
      <c r="Q719" s="53"/>
      <c r="R719" s="53"/>
      <c r="S719" s="53"/>
      <c r="T719" s="48" t="s">
        <v>1295</v>
      </c>
    </row>
    <row r="720" spans="1:22" ht="90">
      <c r="A720" s="92">
        <v>720</v>
      </c>
      <c r="B720" s="48" t="s">
        <v>399</v>
      </c>
      <c r="C720" s="56" t="s">
        <v>983</v>
      </c>
      <c r="D720" s="40" t="s">
        <v>984</v>
      </c>
      <c r="E720" s="40" t="s">
        <v>985</v>
      </c>
      <c r="F720" s="49" t="s">
        <v>1360</v>
      </c>
      <c r="G720" s="49" t="s">
        <v>913</v>
      </c>
      <c r="H720" s="50" t="s">
        <v>397</v>
      </c>
      <c r="I720" s="51" t="s">
        <v>398</v>
      </c>
      <c r="J720" s="52" t="s">
        <v>916</v>
      </c>
      <c r="K720" s="53" t="s">
        <v>2036</v>
      </c>
      <c r="L720" s="53">
        <v>711</v>
      </c>
      <c r="M720" s="53" t="s">
        <v>204</v>
      </c>
      <c r="N720" s="53"/>
      <c r="O720" s="53" t="s">
        <v>1289</v>
      </c>
      <c r="P720" s="53" t="s">
        <v>1320</v>
      </c>
      <c r="Q720" s="53" t="s">
        <v>2037</v>
      </c>
      <c r="R720" s="53" t="s">
        <v>581</v>
      </c>
      <c r="S720" s="53"/>
      <c r="T720" s="48" t="s">
        <v>207</v>
      </c>
      <c r="V720" s="128" t="s">
        <v>2035</v>
      </c>
    </row>
    <row r="721" spans="1:22" ht="22.5">
      <c r="A721" s="92">
        <v>721</v>
      </c>
      <c r="B721" s="48" t="s">
        <v>190</v>
      </c>
      <c r="C721" s="56" t="s">
        <v>310</v>
      </c>
      <c r="D721" s="40">
        <v>22</v>
      </c>
      <c r="E721" s="40" t="s">
        <v>1904</v>
      </c>
      <c r="F721" s="49" t="s">
        <v>466</v>
      </c>
      <c r="G721" s="49" t="s">
        <v>467</v>
      </c>
      <c r="H721" s="50" t="s">
        <v>527</v>
      </c>
      <c r="I721" s="51" t="s">
        <v>311</v>
      </c>
      <c r="J721" s="52" t="s">
        <v>961</v>
      </c>
      <c r="K721" s="53" t="s">
        <v>208</v>
      </c>
      <c r="L721" s="53"/>
      <c r="M721" s="53" t="s">
        <v>204</v>
      </c>
      <c r="N721" s="53"/>
      <c r="O721" s="103" t="s">
        <v>1352</v>
      </c>
      <c r="P721" s="53" t="s">
        <v>1320</v>
      </c>
      <c r="Q721" s="53" t="s">
        <v>212</v>
      </c>
      <c r="R721" s="53" t="s">
        <v>1298</v>
      </c>
      <c r="S721" s="53"/>
      <c r="T721" s="48" t="s">
        <v>1295</v>
      </c>
      <c r="V721" s="41" t="s">
        <v>1786</v>
      </c>
    </row>
    <row r="722" spans="1:22" ht="45">
      <c r="A722" s="92">
        <v>722</v>
      </c>
      <c r="B722" s="48" t="s">
        <v>21</v>
      </c>
      <c r="C722" s="56" t="s">
        <v>723</v>
      </c>
      <c r="D722" s="40" t="s">
        <v>984</v>
      </c>
      <c r="E722" s="40" t="s">
        <v>1919</v>
      </c>
      <c r="F722" s="49" t="s">
        <v>1360</v>
      </c>
      <c r="G722" s="49" t="s">
        <v>1361</v>
      </c>
      <c r="H722" s="50" t="s">
        <v>11</v>
      </c>
      <c r="I722" s="51" t="s">
        <v>10</v>
      </c>
      <c r="J722" s="52"/>
      <c r="K722" s="53"/>
      <c r="L722" s="53"/>
      <c r="M722" s="53"/>
      <c r="N722" s="53"/>
      <c r="O722" s="53" t="s">
        <v>1289</v>
      </c>
      <c r="P722" s="53" t="s">
        <v>1320</v>
      </c>
      <c r="Q722" s="53"/>
      <c r="R722" s="53"/>
      <c r="S722" s="53"/>
      <c r="T722" s="48" t="s">
        <v>1295</v>
      </c>
      <c r="V722" s="41"/>
    </row>
    <row r="723" spans="1:22" ht="22.5">
      <c r="A723" s="92">
        <v>723</v>
      </c>
      <c r="B723" s="48" t="s">
        <v>718</v>
      </c>
      <c r="C723" s="56" t="s">
        <v>723</v>
      </c>
      <c r="D723" s="40" t="s">
        <v>984</v>
      </c>
      <c r="E723" s="40" t="s">
        <v>1919</v>
      </c>
      <c r="F723" s="49" t="s">
        <v>912</v>
      </c>
      <c r="G723" s="49" t="s">
        <v>913</v>
      </c>
      <c r="H723" s="50" t="s">
        <v>710</v>
      </c>
      <c r="I723" s="51" t="s">
        <v>711</v>
      </c>
      <c r="J723" s="52" t="s">
        <v>961</v>
      </c>
      <c r="K723" s="53" t="s">
        <v>208</v>
      </c>
      <c r="L723" s="53"/>
      <c r="M723" s="53" t="s">
        <v>204</v>
      </c>
      <c r="N723" s="53"/>
      <c r="O723" s="103" t="s">
        <v>1352</v>
      </c>
      <c r="P723" s="53" t="s">
        <v>1320</v>
      </c>
      <c r="Q723" s="53" t="s">
        <v>212</v>
      </c>
      <c r="R723" s="53" t="s">
        <v>1298</v>
      </c>
      <c r="S723" s="53"/>
      <c r="T723" s="48" t="s">
        <v>1295</v>
      </c>
      <c r="V723" s="41" t="s">
        <v>1786</v>
      </c>
    </row>
    <row r="724" spans="1:22" ht="22.5">
      <c r="A724" s="92">
        <v>724</v>
      </c>
      <c r="B724" s="48" t="s">
        <v>190</v>
      </c>
      <c r="C724" s="56" t="s">
        <v>723</v>
      </c>
      <c r="D724" s="40">
        <v>22</v>
      </c>
      <c r="E724" s="40" t="s">
        <v>1919</v>
      </c>
      <c r="F724" s="49" t="s">
        <v>466</v>
      </c>
      <c r="G724" s="49" t="s">
        <v>467</v>
      </c>
      <c r="H724" s="50" t="s">
        <v>1627</v>
      </c>
      <c r="I724" s="51" t="s">
        <v>520</v>
      </c>
      <c r="J724" s="52" t="s">
        <v>962</v>
      </c>
      <c r="K724" s="53" t="s">
        <v>213</v>
      </c>
      <c r="L724" s="53"/>
      <c r="M724" s="53" t="s">
        <v>204</v>
      </c>
      <c r="N724" s="53"/>
      <c r="O724" s="103" t="s">
        <v>1352</v>
      </c>
      <c r="P724" s="53" t="s">
        <v>1320</v>
      </c>
      <c r="Q724" s="53" t="s">
        <v>212</v>
      </c>
      <c r="R724" s="53" t="s">
        <v>1298</v>
      </c>
      <c r="S724" s="53"/>
      <c r="T724" s="48" t="s">
        <v>1295</v>
      </c>
      <c r="V724" s="41" t="s">
        <v>1786</v>
      </c>
    </row>
    <row r="725" spans="1:22" ht="90">
      <c r="A725" s="92">
        <v>725</v>
      </c>
      <c r="B725" s="48" t="s">
        <v>1558</v>
      </c>
      <c r="C725" s="56" t="s">
        <v>723</v>
      </c>
      <c r="D725" s="40" t="s">
        <v>984</v>
      </c>
      <c r="E725" s="40" t="s">
        <v>1907</v>
      </c>
      <c r="F725" s="49" t="s">
        <v>1360</v>
      </c>
      <c r="G725" s="49" t="s">
        <v>1361</v>
      </c>
      <c r="H725" s="50" t="s">
        <v>1550</v>
      </c>
      <c r="I725" s="51" t="s">
        <v>1551</v>
      </c>
      <c r="J725" s="52"/>
      <c r="K725" s="53"/>
      <c r="L725" s="53"/>
      <c r="M725" s="53"/>
      <c r="N725" s="53"/>
      <c r="O725" s="53" t="s">
        <v>1289</v>
      </c>
      <c r="P725" s="53" t="s">
        <v>1320</v>
      </c>
      <c r="Q725" s="53"/>
      <c r="R725" s="53"/>
      <c r="S725" s="53"/>
      <c r="T725" s="48" t="s">
        <v>1295</v>
      </c>
      <c r="V725" s="41"/>
    </row>
    <row r="726" spans="1:22" ht="45">
      <c r="A726" s="92">
        <v>726</v>
      </c>
      <c r="B726" s="48" t="s">
        <v>169</v>
      </c>
      <c r="C726" s="56" t="s">
        <v>723</v>
      </c>
      <c r="D726" s="40" t="s">
        <v>984</v>
      </c>
      <c r="E726" s="40" t="s">
        <v>976</v>
      </c>
      <c r="F726" s="49" t="s">
        <v>1360</v>
      </c>
      <c r="G726" s="49" t="s">
        <v>1361</v>
      </c>
      <c r="H726" s="50" t="s">
        <v>780</v>
      </c>
      <c r="I726" s="51" t="s">
        <v>781</v>
      </c>
      <c r="J726" s="52"/>
      <c r="K726" s="53"/>
      <c r="L726" s="53"/>
      <c r="M726" s="53"/>
      <c r="N726" s="53"/>
      <c r="O726" s="53" t="s">
        <v>1289</v>
      </c>
      <c r="P726" s="53" t="s">
        <v>1320</v>
      </c>
      <c r="Q726" s="53"/>
      <c r="R726" s="53"/>
      <c r="S726" s="53"/>
      <c r="T726" s="48" t="s">
        <v>1295</v>
      </c>
      <c r="V726" s="41"/>
    </row>
    <row r="727" spans="1:22" ht="22.5">
      <c r="A727" s="92">
        <v>727</v>
      </c>
      <c r="B727" s="48" t="s">
        <v>2163</v>
      </c>
      <c r="C727" s="56" t="s">
        <v>723</v>
      </c>
      <c r="D727" s="40" t="s">
        <v>984</v>
      </c>
      <c r="E727" s="40" t="s">
        <v>976</v>
      </c>
      <c r="F727" s="49" t="s">
        <v>1360</v>
      </c>
      <c r="G727" s="49" t="s">
        <v>1361</v>
      </c>
      <c r="H727" s="50" t="s">
        <v>724</v>
      </c>
      <c r="I727" s="51" t="s">
        <v>2161</v>
      </c>
      <c r="J727" s="52"/>
      <c r="K727" s="53"/>
      <c r="L727" s="53"/>
      <c r="M727" s="53"/>
      <c r="N727" s="53"/>
      <c r="O727" s="53" t="s">
        <v>1289</v>
      </c>
      <c r="P727" s="53" t="s">
        <v>1320</v>
      </c>
      <c r="Q727" s="53"/>
      <c r="R727" s="53"/>
      <c r="S727" s="53"/>
      <c r="T727" s="48" t="s">
        <v>1295</v>
      </c>
      <c r="V727" s="41"/>
    </row>
    <row r="728" spans="1:22" ht="45">
      <c r="A728" s="92">
        <v>728</v>
      </c>
      <c r="B728" s="48" t="s">
        <v>191</v>
      </c>
      <c r="C728" s="56" t="s">
        <v>723</v>
      </c>
      <c r="D728" s="40" t="s">
        <v>984</v>
      </c>
      <c r="E728" s="40" t="s">
        <v>976</v>
      </c>
      <c r="F728" s="49" t="s">
        <v>1360</v>
      </c>
      <c r="G728" s="49" t="s">
        <v>1361</v>
      </c>
      <c r="H728" s="50" t="s">
        <v>780</v>
      </c>
      <c r="I728" s="51" t="s">
        <v>781</v>
      </c>
      <c r="J728" s="52"/>
      <c r="K728" s="53"/>
      <c r="L728" s="53"/>
      <c r="M728" s="53"/>
      <c r="N728" s="53"/>
      <c r="O728" s="53" t="s">
        <v>1289</v>
      </c>
      <c r="P728" s="53" t="s">
        <v>1320</v>
      </c>
      <c r="Q728" s="53"/>
      <c r="R728" s="53"/>
      <c r="S728" s="53"/>
      <c r="T728" s="48" t="s">
        <v>1295</v>
      </c>
      <c r="V728" s="41"/>
    </row>
    <row r="729" spans="1:20" ht="56.25">
      <c r="A729" s="92">
        <v>729</v>
      </c>
      <c r="B729" s="48" t="s">
        <v>1742</v>
      </c>
      <c r="C729" s="56" t="s">
        <v>723</v>
      </c>
      <c r="D729" s="40" t="s">
        <v>984</v>
      </c>
      <c r="E729" s="40" t="s">
        <v>976</v>
      </c>
      <c r="F729" s="49" t="s">
        <v>1360</v>
      </c>
      <c r="G729" s="49" t="s">
        <v>913</v>
      </c>
      <c r="H729" s="50" t="s">
        <v>874</v>
      </c>
      <c r="I729" s="51" t="s">
        <v>875</v>
      </c>
      <c r="J729" s="52"/>
      <c r="K729" s="53"/>
      <c r="L729" s="53"/>
      <c r="M729" s="53"/>
      <c r="N729" s="53"/>
      <c r="O729" s="53" t="s">
        <v>1289</v>
      </c>
      <c r="P729" s="53" t="s">
        <v>1320</v>
      </c>
      <c r="Q729" s="53"/>
      <c r="R729" s="53"/>
      <c r="S729" s="53"/>
      <c r="T729" s="48" t="s">
        <v>1295</v>
      </c>
    </row>
    <row r="730" spans="1:22" ht="22.5">
      <c r="A730" s="92">
        <v>730</v>
      </c>
      <c r="B730" s="48" t="s">
        <v>600</v>
      </c>
      <c r="C730" s="56" t="s">
        <v>723</v>
      </c>
      <c r="D730" s="40" t="s">
        <v>984</v>
      </c>
      <c r="E730" s="40" t="s">
        <v>976</v>
      </c>
      <c r="F730" s="49" t="s">
        <v>1360</v>
      </c>
      <c r="G730" s="49" t="s">
        <v>1361</v>
      </c>
      <c r="H730" s="50" t="s">
        <v>724</v>
      </c>
      <c r="I730" s="51"/>
      <c r="J730" s="52"/>
      <c r="K730" s="53"/>
      <c r="L730" s="53"/>
      <c r="M730" s="53"/>
      <c r="N730" s="53"/>
      <c r="O730" s="53" t="s">
        <v>1289</v>
      </c>
      <c r="P730" s="53" t="s">
        <v>1320</v>
      </c>
      <c r="Q730" s="53"/>
      <c r="R730" s="53"/>
      <c r="S730" s="53"/>
      <c r="T730" s="48" t="s">
        <v>1295</v>
      </c>
      <c r="V730" s="41"/>
    </row>
    <row r="731" spans="1:22" ht="45">
      <c r="A731" s="92">
        <v>731</v>
      </c>
      <c r="B731" s="48" t="s">
        <v>21</v>
      </c>
      <c r="C731" s="56" t="s">
        <v>725</v>
      </c>
      <c r="D731" s="40" t="s">
        <v>984</v>
      </c>
      <c r="E731" s="40" t="s">
        <v>1935</v>
      </c>
      <c r="F731" s="49" t="s">
        <v>1360</v>
      </c>
      <c r="G731" s="49" t="s">
        <v>1361</v>
      </c>
      <c r="H731" s="50" t="s">
        <v>11</v>
      </c>
      <c r="I731" s="51" t="s">
        <v>10</v>
      </c>
      <c r="J731" s="52" t="s">
        <v>961</v>
      </c>
      <c r="K731" s="53" t="s">
        <v>208</v>
      </c>
      <c r="L731" s="53"/>
      <c r="M731" s="53" t="s">
        <v>204</v>
      </c>
      <c r="N731" s="53"/>
      <c r="O731" s="53" t="s">
        <v>1289</v>
      </c>
      <c r="P731" s="53" t="s">
        <v>1320</v>
      </c>
      <c r="Q731" s="53" t="s">
        <v>212</v>
      </c>
      <c r="R731" s="53" t="s">
        <v>1298</v>
      </c>
      <c r="S731" s="53"/>
      <c r="T731" s="48" t="s">
        <v>1295</v>
      </c>
      <c r="V731" s="41" t="s">
        <v>1786</v>
      </c>
    </row>
    <row r="732" spans="1:22" ht="22.5">
      <c r="A732" s="92">
        <v>732</v>
      </c>
      <c r="B732" s="48" t="s">
        <v>718</v>
      </c>
      <c r="C732" s="56" t="s">
        <v>725</v>
      </c>
      <c r="D732" s="40" t="s">
        <v>984</v>
      </c>
      <c r="E732" s="40" t="s">
        <v>1935</v>
      </c>
      <c r="F732" s="49" t="s">
        <v>912</v>
      </c>
      <c r="G732" s="49" t="s">
        <v>913</v>
      </c>
      <c r="H732" s="50" t="s">
        <v>710</v>
      </c>
      <c r="I732" s="51" t="s">
        <v>711</v>
      </c>
      <c r="J732" s="52" t="s">
        <v>961</v>
      </c>
      <c r="K732" s="53" t="s">
        <v>208</v>
      </c>
      <c r="L732" s="53"/>
      <c r="M732" s="53" t="s">
        <v>204</v>
      </c>
      <c r="N732" s="53"/>
      <c r="O732" s="103" t="s">
        <v>1352</v>
      </c>
      <c r="P732" s="53" t="s">
        <v>1320</v>
      </c>
      <c r="Q732" s="53" t="s">
        <v>212</v>
      </c>
      <c r="R732" s="53" t="s">
        <v>1298</v>
      </c>
      <c r="S732" s="53"/>
      <c r="T732" s="48" t="s">
        <v>1295</v>
      </c>
      <c r="V732" s="41" t="s">
        <v>1786</v>
      </c>
    </row>
    <row r="733" spans="1:22" ht="22.5">
      <c r="A733" s="92">
        <v>733</v>
      </c>
      <c r="B733" s="48" t="s">
        <v>190</v>
      </c>
      <c r="C733" s="56" t="s">
        <v>725</v>
      </c>
      <c r="D733" s="40">
        <v>22</v>
      </c>
      <c r="E733" s="40" t="s">
        <v>1935</v>
      </c>
      <c r="F733" s="49" t="s">
        <v>466</v>
      </c>
      <c r="G733" s="49" t="s">
        <v>467</v>
      </c>
      <c r="H733" s="50" t="s">
        <v>1627</v>
      </c>
      <c r="I733" s="51" t="s">
        <v>520</v>
      </c>
      <c r="J733" s="52" t="s">
        <v>962</v>
      </c>
      <c r="K733" s="53" t="s">
        <v>213</v>
      </c>
      <c r="L733" s="53"/>
      <c r="M733" s="53" t="s">
        <v>204</v>
      </c>
      <c r="N733" s="53"/>
      <c r="O733" s="103" t="s">
        <v>1352</v>
      </c>
      <c r="P733" s="53" t="s">
        <v>1320</v>
      </c>
      <c r="Q733" s="53" t="s">
        <v>212</v>
      </c>
      <c r="R733" s="53" t="s">
        <v>1298</v>
      </c>
      <c r="S733" s="53"/>
      <c r="T733" s="48" t="s">
        <v>1295</v>
      </c>
      <c r="V733" s="41" t="s">
        <v>1786</v>
      </c>
    </row>
    <row r="734" spans="1:22" ht="45">
      <c r="A734" s="92">
        <v>734</v>
      </c>
      <c r="B734" s="48" t="s">
        <v>169</v>
      </c>
      <c r="C734" s="56" t="s">
        <v>725</v>
      </c>
      <c r="D734" s="40" t="s">
        <v>984</v>
      </c>
      <c r="E734" s="40" t="s">
        <v>232</v>
      </c>
      <c r="F734" s="49" t="s">
        <v>1360</v>
      </c>
      <c r="G734" s="49" t="s">
        <v>1361</v>
      </c>
      <c r="H734" s="50" t="s">
        <v>782</v>
      </c>
      <c r="I734" s="51" t="s">
        <v>781</v>
      </c>
      <c r="J734" s="52"/>
      <c r="K734" s="53"/>
      <c r="L734" s="53"/>
      <c r="M734" s="53"/>
      <c r="N734" s="53"/>
      <c r="O734" s="53" t="s">
        <v>1289</v>
      </c>
      <c r="P734" s="53" t="s">
        <v>1320</v>
      </c>
      <c r="Q734" s="53"/>
      <c r="R734" s="53"/>
      <c r="S734" s="53"/>
      <c r="T734" s="48" t="s">
        <v>1295</v>
      </c>
      <c r="V734" s="41"/>
    </row>
    <row r="735" spans="1:22" ht="45">
      <c r="A735" s="92">
        <v>735</v>
      </c>
      <c r="B735" s="48" t="s">
        <v>191</v>
      </c>
      <c r="C735" s="56" t="s">
        <v>725</v>
      </c>
      <c r="D735" s="40" t="s">
        <v>984</v>
      </c>
      <c r="E735" s="40" t="s">
        <v>232</v>
      </c>
      <c r="F735" s="49" t="s">
        <v>1360</v>
      </c>
      <c r="G735" s="49" t="s">
        <v>1361</v>
      </c>
      <c r="H735" s="50" t="s">
        <v>782</v>
      </c>
      <c r="I735" s="51" t="s">
        <v>781</v>
      </c>
      <c r="J735" s="52"/>
      <c r="K735" s="53"/>
      <c r="L735" s="53"/>
      <c r="M735" s="53"/>
      <c r="N735" s="53"/>
      <c r="O735" s="53" t="s">
        <v>1289</v>
      </c>
      <c r="P735" s="53" t="s">
        <v>1320</v>
      </c>
      <c r="Q735" s="53"/>
      <c r="R735" s="53"/>
      <c r="S735" s="53"/>
      <c r="T735" s="48" t="s">
        <v>1295</v>
      </c>
      <c r="V735" s="41"/>
    </row>
    <row r="736" spans="1:22" ht="78.75">
      <c r="A736" s="92">
        <v>736</v>
      </c>
      <c r="B736" s="48" t="s">
        <v>1558</v>
      </c>
      <c r="C736" s="56" t="s">
        <v>723</v>
      </c>
      <c r="D736" s="40" t="s">
        <v>984</v>
      </c>
      <c r="E736" s="40" t="s">
        <v>232</v>
      </c>
      <c r="F736" s="49" t="s">
        <v>1360</v>
      </c>
      <c r="G736" s="49" t="s">
        <v>1361</v>
      </c>
      <c r="H736" s="50" t="s">
        <v>1552</v>
      </c>
      <c r="I736" s="51" t="s">
        <v>1551</v>
      </c>
      <c r="J736" s="52"/>
      <c r="K736" s="53"/>
      <c r="L736" s="53"/>
      <c r="M736" s="53"/>
      <c r="N736" s="53"/>
      <c r="O736" s="53" t="s">
        <v>1289</v>
      </c>
      <c r="P736" s="53" t="s">
        <v>1320</v>
      </c>
      <c r="Q736" s="53"/>
      <c r="R736" s="53"/>
      <c r="S736" s="53"/>
      <c r="T736" s="48" t="s">
        <v>1295</v>
      </c>
      <c r="V736" s="41"/>
    </row>
    <row r="737" spans="1:20" ht="56.25">
      <c r="A737" s="92">
        <v>737</v>
      </c>
      <c r="B737" s="48" t="s">
        <v>1742</v>
      </c>
      <c r="C737" s="56" t="s">
        <v>725</v>
      </c>
      <c r="D737" s="40" t="s">
        <v>984</v>
      </c>
      <c r="E737" s="40" t="s">
        <v>232</v>
      </c>
      <c r="F737" s="49" t="s">
        <v>1360</v>
      </c>
      <c r="G737" s="49" t="s">
        <v>913</v>
      </c>
      <c r="H737" s="50" t="s">
        <v>876</v>
      </c>
      <c r="I737" s="51" t="s">
        <v>877</v>
      </c>
      <c r="J737" s="52"/>
      <c r="K737" s="53"/>
      <c r="L737" s="53"/>
      <c r="M737" s="53"/>
      <c r="N737" s="53"/>
      <c r="O737" s="53" t="s">
        <v>1289</v>
      </c>
      <c r="P737" s="53" t="s">
        <v>1320</v>
      </c>
      <c r="Q737" s="53"/>
      <c r="R737" s="53"/>
      <c r="S737" s="53"/>
      <c r="T737" s="48" t="s">
        <v>1295</v>
      </c>
    </row>
    <row r="738" spans="1:20" ht="22.5">
      <c r="A738" s="92">
        <v>738</v>
      </c>
      <c r="B738" s="48" t="s">
        <v>2163</v>
      </c>
      <c r="C738" s="56" t="s">
        <v>725</v>
      </c>
      <c r="D738" s="40" t="s">
        <v>984</v>
      </c>
      <c r="E738" s="40" t="s">
        <v>984</v>
      </c>
      <c r="F738" s="49" t="s">
        <v>1360</v>
      </c>
      <c r="G738" s="49" t="s">
        <v>1361</v>
      </c>
      <c r="H738" s="50" t="s">
        <v>724</v>
      </c>
      <c r="I738" s="51" t="s">
        <v>2161</v>
      </c>
      <c r="J738" s="52"/>
      <c r="K738" s="53"/>
      <c r="L738" s="53"/>
      <c r="M738" s="53"/>
      <c r="N738" s="53"/>
      <c r="O738" s="53" t="s">
        <v>1289</v>
      </c>
      <c r="P738" s="53" t="s">
        <v>1320</v>
      </c>
      <c r="Q738" s="53"/>
      <c r="R738" s="53"/>
      <c r="S738" s="53"/>
      <c r="T738" s="48" t="s">
        <v>1295</v>
      </c>
    </row>
    <row r="739" spans="1:20" ht="22.5">
      <c r="A739" s="92">
        <v>739</v>
      </c>
      <c r="B739" s="48" t="s">
        <v>600</v>
      </c>
      <c r="C739" s="56" t="s">
        <v>725</v>
      </c>
      <c r="D739" s="40" t="s">
        <v>984</v>
      </c>
      <c r="E739" s="40" t="s">
        <v>984</v>
      </c>
      <c r="F739" s="49" t="s">
        <v>1360</v>
      </c>
      <c r="G739" s="49" t="s">
        <v>1361</v>
      </c>
      <c r="H739" s="50" t="s">
        <v>724</v>
      </c>
      <c r="I739" s="51"/>
      <c r="J739" s="52"/>
      <c r="K739" s="53"/>
      <c r="L739" s="53"/>
      <c r="M739" s="53"/>
      <c r="N739" s="53"/>
      <c r="O739" s="53" t="s">
        <v>1289</v>
      </c>
      <c r="P739" s="53" t="s">
        <v>1320</v>
      </c>
      <c r="Q739" s="53"/>
      <c r="R739" s="53"/>
      <c r="S739" s="53"/>
      <c r="T739" s="48" t="s">
        <v>1295</v>
      </c>
    </row>
    <row r="740" spans="1:22" ht="45">
      <c r="A740" s="92">
        <v>740</v>
      </c>
      <c r="B740" s="48" t="s">
        <v>21</v>
      </c>
      <c r="C740" s="56" t="s">
        <v>726</v>
      </c>
      <c r="D740" s="40" t="s">
        <v>984</v>
      </c>
      <c r="E740" s="40" t="s">
        <v>739</v>
      </c>
      <c r="F740" s="49" t="s">
        <v>1360</v>
      </c>
      <c r="G740" s="49" t="s">
        <v>1361</v>
      </c>
      <c r="H740" s="50" t="s">
        <v>11</v>
      </c>
      <c r="I740" s="51" t="s">
        <v>10</v>
      </c>
      <c r="J740" s="52" t="s">
        <v>961</v>
      </c>
      <c r="K740" s="53" t="s">
        <v>208</v>
      </c>
      <c r="L740" s="53"/>
      <c r="M740" s="53" t="s">
        <v>204</v>
      </c>
      <c r="N740" s="53"/>
      <c r="O740" s="53" t="s">
        <v>1289</v>
      </c>
      <c r="P740" s="53" t="s">
        <v>1320</v>
      </c>
      <c r="Q740" s="53" t="s">
        <v>212</v>
      </c>
      <c r="R740" s="53" t="s">
        <v>1298</v>
      </c>
      <c r="S740" s="53"/>
      <c r="T740" s="48" t="s">
        <v>1295</v>
      </c>
      <c r="V740" s="41" t="s">
        <v>1786</v>
      </c>
    </row>
    <row r="741" spans="1:22" ht="22.5">
      <c r="A741" s="92">
        <v>741</v>
      </c>
      <c r="B741" s="48" t="s">
        <v>190</v>
      </c>
      <c r="C741" s="56" t="s">
        <v>726</v>
      </c>
      <c r="D741" s="40">
        <v>22</v>
      </c>
      <c r="E741" s="40" t="s">
        <v>739</v>
      </c>
      <c r="F741" s="49" t="s">
        <v>466</v>
      </c>
      <c r="G741" s="49" t="s">
        <v>467</v>
      </c>
      <c r="H741" s="50" t="s">
        <v>1627</v>
      </c>
      <c r="I741" s="51" t="s">
        <v>520</v>
      </c>
      <c r="J741" s="52" t="s">
        <v>962</v>
      </c>
      <c r="K741" s="53" t="s">
        <v>213</v>
      </c>
      <c r="L741" s="53"/>
      <c r="M741" s="53" t="s">
        <v>204</v>
      </c>
      <c r="N741" s="53"/>
      <c r="O741" s="103" t="s">
        <v>1352</v>
      </c>
      <c r="P741" s="53" t="s">
        <v>1320</v>
      </c>
      <c r="Q741" s="53" t="s">
        <v>212</v>
      </c>
      <c r="R741" s="53" t="s">
        <v>1298</v>
      </c>
      <c r="S741" s="53"/>
      <c r="T741" s="48" t="s">
        <v>1295</v>
      </c>
      <c r="V741" s="41" t="s">
        <v>1786</v>
      </c>
    </row>
    <row r="742" spans="1:22" ht="78.75">
      <c r="A742" s="92">
        <v>742</v>
      </c>
      <c r="B742" s="48" t="s">
        <v>1236</v>
      </c>
      <c r="C742" s="56" t="s">
        <v>983</v>
      </c>
      <c r="D742" s="40" t="s">
        <v>984</v>
      </c>
      <c r="E742" s="40" t="s">
        <v>146</v>
      </c>
      <c r="F742" s="49" t="s">
        <v>1360</v>
      </c>
      <c r="G742" s="49" t="s">
        <v>1361</v>
      </c>
      <c r="H742" s="50" t="s">
        <v>142</v>
      </c>
      <c r="I742" s="51" t="s">
        <v>143</v>
      </c>
      <c r="J742" s="52" t="s">
        <v>961</v>
      </c>
      <c r="K742" s="53" t="s">
        <v>216</v>
      </c>
      <c r="L742" s="53"/>
      <c r="M742" s="53" t="s">
        <v>204</v>
      </c>
      <c r="N742" s="53"/>
      <c r="O742" s="53" t="s">
        <v>1289</v>
      </c>
      <c r="P742" s="53" t="s">
        <v>1320</v>
      </c>
      <c r="Q742" s="53" t="s">
        <v>212</v>
      </c>
      <c r="R742" s="53" t="s">
        <v>1298</v>
      </c>
      <c r="S742" s="53"/>
      <c r="T742" s="48" t="s">
        <v>1295</v>
      </c>
      <c r="V742" s="41" t="s">
        <v>1786</v>
      </c>
    </row>
    <row r="743" spans="1:22" ht="101.25">
      <c r="A743" s="92">
        <v>743</v>
      </c>
      <c r="B743" s="48" t="s">
        <v>969</v>
      </c>
      <c r="C743" s="56" t="s">
        <v>723</v>
      </c>
      <c r="D743" s="40" t="s">
        <v>984</v>
      </c>
      <c r="E743" s="40" t="s">
        <v>562</v>
      </c>
      <c r="F743" s="49" t="s">
        <v>1360</v>
      </c>
      <c r="G743" s="49"/>
      <c r="H743" s="50" t="s">
        <v>563</v>
      </c>
      <c r="I743" s="51" t="s">
        <v>564</v>
      </c>
      <c r="J743" s="52"/>
      <c r="K743" s="53"/>
      <c r="L743" s="53"/>
      <c r="M743" s="53"/>
      <c r="N743" s="53"/>
      <c r="O743" s="53" t="s">
        <v>1289</v>
      </c>
      <c r="P743" s="53" t="s">
        <v>1320</v>
      </c>
      <c r="Q743" s="53"/>
      <c r="R743" s="53"/>
      <c r="S743" s="53"/>
      <c r="T743" s="48" t="s">
        <v>1295</v>
      </c>
      <c r="V743" s="41"/>
    </row>
    <row r="744" spans="1:20" ht="101.25">
      <c r="A744" s="92">
        <v>744</v>
      </c>
      <c r="B744" s="48" t="s">
        <v>969</v>
      </c>
      <c r="C744" s="56" t="s">
        <v>725</v>
      </c>
      <c r="D744" s="40" t="s">
        <v>984</v>
      </c>
      <c r="E744" s="40" t="s">
        <v>223</v>
      </c>
      <c r="F744" s="49" t="s">
        <v>1360</v>
      </c>
      <c r="G744" s="49" t="s">
        <v>970</v>
      </c>
      <c r="H744" s="50" t="s">
        <v>563</v>
      </c>
      <c r="I744" s="51" t="s">
        <v>564</v>
      </c>
      <c r="J744" s="52"/>
      <c r="K744" s="53"/>
      <c r="L744" s="53"/>
      <c r="M744" s="53"/>
      <c r="N744" s="53"/>
      <c r="O744" s="53" t="s">
        <v>1289</v>
      </c>
      <c r="P744" s="53" t="s">
        <v>1320</v>
      </c>
      <c r="Q744" s="53"/>
      <c r="R744" s="53"/>
      <c r="S744" s="53"/>
      <c r="T744" s="48" t="s">
        <v>1295</v>
      </c>
    </row>
    <row r="745" spans="1:20" ht="90">
      <c r="A745" s="92">
        <v>745</v>
      </c>
      <c r="B745" s="48" t="s">
        <v>1292</v>
      </c>
      <c r="C745" s="56" t="s">
        <v>1934</v>
      </c>
      <c r="D745" s="40" t="s">
        <v>984</v>
      </c>
      <c r="E745" s="40"/>
      <c r="F745" s="49" t="s">
        <v>1360</v>
      </c>
      <c r="G745" s="49" t="s">
        <v>1361</v>
      </c>
      <c r="H745" s="50" t="s">
        <v>1760</v>
      </c>
      <c r="I745" s="51" t="s">
        <v>836</v>
      </c>
      <c r="J745" s="52"/>
      <c r="K745" s="53"/>
      <c r="L745" s="53"/>
      <c r="M745" s="53"/>
      <c r="N745" s="53"/>
      <c r="O745" s="53" t="s">
        <v>1289</v>
      </c>
      <c r="P745" s="53" t="s">
        <v>1320</v>
      </c>
      <c r="Q745" s="53"/>
      <c r="R745" s="53"/>
      <c r="S745" s="53"/>
      <c r="T745" s="48" t="s">
        <v>1295</v>
      </c>
    </row>
    <row r="746" spans="1:22" ht="112.5">
      <c r="A746" s="92">
        <v>746</v>
      </c>
      <c r="B746" s="48" t="s">
        <v>281</v>
      </c>
      <c r="C746" s="56" t="s">
        <v>1934</v>
      </c>
      <c r="D746" s="40" t="s">
        <v>984</v>
      </c>
      <c r="E746" s="40"/>
      <c r="F746" s="49" t="s">
        <v>1360</v>
      </c>
      <c r="G746" s="49" t="s">
        <v>1361</v>
      </c>
      <c r="H746" s="50" t="s">
        <v>279</v>
      </c>
      <c r="I746" s="51" t="s">
        <v>280</v>
      </c>
      <c r="J746" s="52"/>
      <c r="K746" s="53"/>
      <c r="L746" s="53"/>
      <c r="M746" s="53"/>
      <c r="N746" s="53"/>
      <c r="O746" s="53" t="s">
        <v>1289</v>
      </c>
      <c r="P746" s="53" t="s">
        <v>1320</v>
      </c>
      <c r="Q746" s="53"/>
      <c r="R746" s="53"/>
      <c r="S746" s="53"/>
      <c r="T746" s="48" t="s">
        <v>1295</v>
      </c>
      <c r="V746" s="41"/>
    </row>
    <row r="747" spans="1:22" ht="78.75">
      <c r="A747" s="92">
        <v>747</v>
      </c>
      <c r="B747" s="48" t="s">
        <v>1886</v>
      </c>
      <c r="C747" s="56" t="s">
        <v>731</v>
      </c>
      <c r="D747" s="40" t="s">
        <v>984</v>
      </c>
      <c r="E747" s="40"/>
      <c r="F747" s="49" t="s">
        <v>1360</v>
      </c>
      <c r="G747" s="49" t="s">
        <v>913</v>
      </c>
      <c r="H747" s="50" t="s">
        <v>1491</v>
      </c>
      <c r="I747" s="51" t="s">
        <v>1492</v>
      </c>
      <c r="J747" s="52"/>
      <c r="K747" s="53"/>
      <c r="L747" s="53"/>
      <c r="M747" s="53"/>
      <c r="N747" s="53"/>
      <c r="O747" s="53" t="s">
        <v>1289</v>
      </c>
      <c r="P747" s="53" t="s">
        <v>1320</v>
      </c>
      <c r="Q747" s="53"/>
      <c r="R747" s="53"/>
      <c r="S747" s="53"/>
      <c r="T747" s="48" t="s">
        <v>1295</v>
      </c>
      <c r="V747" s="41"/>
    </row>
    <row r="748" spans="1:22" ht="33.75">
      <c r="A748" s="92">
        <v>748</v>
      </c>
      <c r="B748" s="48" t="s">
        <v>1886</v>
      </c>
      <c r="C748" s="56" t="s">
        <v>983</v>
      </c>
      <c r="D748" s="40" t="s">
        <v>984</v>
      </c>
      <c r="E748" s="40"/>
      <c r="F748" s="49" t="s">
        <v>912</v>
      </c>
      <c r="G748" s="49" t="s">
        <v>1361</v>
      </c>
      <c r="H748" s="50" t="s">
        <v>1487</v>
      </c>
      <c r="I748" s="51" t="s">
        <v>1488</v>
      </c>
      <c r="J748" s="52" t="s">
        <v>961</v>
      </c>
      <c r="K748" s="53" t="s">
        <v>208</v>
      </c>
      <c r="L748" s="53"/>
      <c r="M748" s="53" t="s">
        <v>204</v>
      </c>
      <c r="N748" s="53"/>
      <c r="O748" s="53" t="s">
        <v>1289</v>
      </c>
      <c r="P748" s="53" t="s">
        <v>1320</v>
      </c>
      <c r="Q748" s="53" t="s">
        <v>212</v>
      </c>
      <c r="R748" s="53" t="s">
        <v>1298</v>
      </c>
      <c r="S748" s="53"/>
      <c r="T748" s="48" t="s">
        <v>1295</v>
      </c>
      <c r="V748" s="41" t="s">
        <v>1786</v>
      </c>
    </row>
    <row r="749" spans="1:22" ht="56.25">
      <c r="A749" s="92">
        <v>749</v>
      </c>
      <c r="B749" s="48" t="s">
        <v>1886</v>
      </c>
      <c r="C749" s="56" t="s">
        <v>723</v>
      </c>
      <c r="D749" s="40" t="s">
        <v>984</v>
      </c>
      <c r="E749" s="40"/>
      <c r="F749" s="49" t="s">
        <v>912</v>
      </c>
      <c r="G749" s="49" t="s">
        <v>1361</v>
      </c>
      <c r="H749" s="50" t="s">
        <v>1489</v>
      </c>
      <c r="I749" s="51" t="s">
        <v>1490</v>
      </c>
      <c r="J749" s="52"/>
      <c r="K749" s="53"/>
      <c r="L749" s="53"/>
      <c r="M749" s="53"/>
      <c r="N749" s="53"/>
      <c r="O749" s="53" t="s">
        <v>1289</v>
      </c>
      <c r="P749" s="53" t="s">
        <v>1320</v>
      </c>
      <c r="Q749" s="53"/>
      <c r="R749" s="53"/>
      <c r="S749" s="53"/>
      <c r="T749" s="48" t="s">
        <v>1295</v>
      </c>
      <c r="V749" s="41"/>
    </row>
    <row r="750" spans="1:22" ht="22.5">
      <c r="A750" s="92">
        <v>750</v>
      </c>
      <c r="B750" s="48" t="s">
        <v>1567</v>
      </c>
      <c r="C750" s="56" t="s">
        <v>726</v>
      </c>
      <c r="D750" s="40" t="s">
        <v>978</v>
      </c>
      <c r="E750" s="40" t="s">
        <v>1418</v>
      </c>
      <c r="F750" s="49" t="s">
        <v>912</v>
      </c>
      <c r="G750" s="49" t="s">
        <v>913</v>
      </c>
      <c r="H750" s="50" t="s">
        <v>639</v>
      </c>
      <c r="I750" s="51" t="s">
        <v>640</v>
      </c>
      <c r="J750" s="52"/>
      <c r="K750" s="53"/>
      <c r="L750" s="53"/>
      <c r="M750" s="53"/>
      <c r="N750" s="53"/>
      <c r="O750" s="53" t="s">
        <v>1289</v>
      </c>
      <c r="P750" s="53" t="s">
        <v>1320</v>
      </c>
      <c r="Q750" s="53"/>
      <c r="R750" s="53"/>
      <c r="S750" s="53"/>
      <c r="T750" s="48" t="s">
        <v>1295</v>
      </c>
      <c r="V750" s="41"/>
    </row>
    <row r="751" spans="1:22" ht="180">
      <c r="A751" s="92">
        <v>751</v>
      </c>
      <c r="B751" s="48" t="s">
        <v>1201</v>
      </c>
      <c r="C751" s="56" t="s">
        <v>726</v>
      </c>
      <c r="D751" s="40" t="s">
        <v>978</v>
      </c>
      <c r="E751" s="40" t="s">
        <v>946</v>
      </c>
      <c r="F751" s="49" t="s">
        <v>912</v>
      </c>
      <c r="G751" s="49" t="s">
        <v>913</v>
      </c>
      <c r="H751" s="50" t="s">
        <v>1195</v>
      </c>
      <c r="I751" s="51" t="s">
        <v>1196</v>
      </c>
      <c r="J751" s="52"/>
      <c r="K751" s="53"/>
      <c r="L751" s="53"/>
      <c r="M751" s="53"/>
      <c r="N751" s="53"/>
      <c r="O751" s="53" t="s">
        <v>1289</v>
      </c>
      <c r="P751" s="53" t="s">
        <v>1320</v>
      </c>
      <c r="Q751" s="53"/>
      <c r="R751" s="53"/>
      <c r="S751" s="53"/>
      <c r="T751" s="48" t="s">
        <v>1295</v>
      </c>
      <c r="V751" s="41"/>
    </row>
    <row r="752" spans="1:22" ht="22.5">
      <c r="A752" s="92">
        <v>752</v>
      </c>
      <c r="B752" s="48" t="s">
        <v>2163</v>
      </c>
      <c r="C752" s="56" t="s">
        <v>726</v>
      </c>
      <c r="D752" s="40" t="s">
        <v>978</v>
      </c>
      <c r="E752" s="40" t="s">
        <v>946</v>
      </c>
      <c r="F752" s="49" t="s">
        <v>1360</v>
      </c>
      <c r="G752" s="49" t="s">
        <v>1361</v>
      </c>
      <c r="H752" s="50" t="s">
        <v>724</v>
      </c>
      <c r="I752" s="51" t="s">
        <v>1416</v>
      </c>
      <c r="J752" s="52"/>
      <c r="K752" s="53"/>
      <c r="L752" s="53"/>
      <c r="M752" s="53"/>
      <c r="N752" s="53"/>
      <c r="O752" s="53" t="s">
        <v>1289</v>
      </c>
      <c r="P752" s="53" t="s">
        <v>1320</v>
      </c>
      <c r="Q752" s="53"/>
      <c r="R752" s="53"/>
      <c r="S752" s="53"/>
      <c r="T752" s="48" t="s">
        <v>1295</v>
      </c>
      <c r="V752" s="41"/>
    </row>
    <row r="753" spans="1:22" ht="22.5">
      <c r="A753" s="92">
        <v>753</v>
      </c>
      <c r="B753" s="48" t="s">
        <v>600</v>
      </c>
      <c r="C753" s="56" t="s">
        <v>726</v>
      </c>
      <c r="D753" s="40" t="s">
        <v>978</v>
      </c>
      <c r="E753" s="40" t="s">
        <v>946</v>
      </c>
      <c r="F753" s="49" t="s">
        <v>1360</v>
      </c>
      <c r="G753" s="49" t="s">
        <v>1361</v>
      </c>
      <c r="H753" s="50" t="s">
        <v>724</v>
      </c>
      <c r="I753" s="51"/>
      <c r="J753" s="52"/>
      <c r="K753" s="53"/>
      <c r="L753" s="53"/>
      <c r="M753" s="53"/>
      <c r="N753" s="53"/>
      <c r="O753" s="53" t="s">
        <v>1289</v>
      </c>
      <c r="P753" s="53" t="s">
        <v>1320</v>
      </c>
      <c r="Q753" s="53"/>
      <c r="R753" s="53"/>
      <c r="S753" s="53"/>
      <c r="T753" s="48" t="s">
        <v>1295</v>
      </c>
      <c r="V753" s="41"/>
    </row>
    <row r="754" spans="1:22" ht="56.25">
      <c r="A754" s="92">
        <v>754</v>
      </c>
      <c r="B754" s="48" t="s">
        <v>2219</v>
      </c>
      <c r="C754" s="56" t="s">
        <v>726</v>
      </c>
      <c r="D754" s="40" t="s">
        <v>978</v>
      </c>
      <c r="E754" s="40" t="s">
        <v>946</v>
      </c>
      <c r="F754" s="49" t="s">
        <v>912</v>
      </c>
      <c r="G754" s="49" t="s">
        <v>913</v>
      </c>
      <c r="H754" s="50" t="s">
        <v>451</v>
      </c>
      <c r="I754" s="51" t="s">
        <v>452</v>
      </c>
      <c r="J754" s="52"/>
      <c r="K754" s="53"/>
      <c r="L754" s="53"/>
      <c r="M754" s="53"/>
      <c r="N754" s="53"/>
      <c r="O754" s="53" t="s">
        <v>1289</v>
      </c>
      <c r="P754" s="53" t="s">
        <v>1320</v>
      </c>
      <c r="Q754" s="53"/>
      <c r="R754" s="53"/>
      <c r="S754" s="53"/>
      <c r="T754" s="48" t="s">
        <v>1295</v>
      </c>
      <c r="V754" s="41"/>
    </row>
    <row r="755" spans="1:22" ht="22.5">
      <c r="A755" s="92">
        <v>755</v>
      </c>
      <c r="B755" s="48" t="s">
        <v>76</v>
      </c>
      <c r="C755" s="56" t="s">
        <v>726</v>
      </c>
      <c r="D755" s="40" t="s">
        <v>978</v>
      </c>
      <c r="E755" s="40" t="s">
        <v>915</v>
      </c>
      <c r="F755" s="49" t="s">
        <v>912</v>
      </c>
      <c r="G755" s="49" t="s">
        <v>1361</v>
      </c>
      <c r="H755" s="50" t="s">
        <v>746</v>
      </c>
      <c r="I755" s="51" t="s">
        <v>747</v>
      </c>
      <c r="J755" s="52"/>
      <c r="K755" s="53"/>
      <c r="L755" s="53"/>
      <c r="M755" s="53"/>
      <c r="N755" s="53"/>
      <c r="O755" s="53" t="s">
        <v>1289</v>
      </c>
      <c r="P755" s="53" t="s">
        <v>1320</v>
      </c>
      <c r="Q755" s="53"/>
      <c r="R755" s="53"/>
      <c r="S755" s="53"/>
      <c r="T755" s="48" t="s">
        <v>1295</v>
      </c>
      <c r="V755" s="41"/>
    </row>
    <row r="756" spans="1:22" ht="33.75">
      <c r="A756" s="92">
        <v>756</v>
      </c>
      <c r="B756" s="48" t="s">
        <v>685</v>
      </c>
      <c r="C756" s="56" t="s">
        <v>726</v>
      </c>
      <c r="D756" s="40" t="s">
        <v>978</v>
      </c>
      <c r="E756" s="40" t="s">
        <v>915</v>
      </c>
      <c r="F756" s="49" t="s">
        <v>912</v>
      </c>
      <c r="G756" s="49" t="s">
        <v>1361</v>
      </c>
      <c r="H756" s="50" t="s">
        <v>670</v>
      </c>
      <c r="I756" s="51" t="s">
        <v>671</v>
      </c>
      <c r="J756" s="52"/>
      <c r="K756" s="53"/>
      <c r="L756" s="53"/>
      <c r="M756" s="53"/>
      <c r="N756" s="53"/>
      <c r="O756" s="53" t="s">
        <v>1289</v>
      </c>
      <c r="P756" s="53" t="s">
        <v>1320</v>
      </c>
      <c r="Q756" s="53"/>
      <c r="R756" s="53"/>
      <c r="S756" s="53"/>
      <c r="T756" s="48" t="s">
        <v>1295</v>
      </c>
      <c r="V756" s="41"/>
    </row>
    <row r="757" spans="1:22" ht="22.5">
      <c r="A757" s="92">
        <v>757</v>
      </c>
      <c r="B757" s="48" t="s">
        <v>685</v>
      </c>
      <c r="C757" s="56" t="s">
        <v>726</v>
      </c>
      <c r="D757" s="40" t="s">
        <v>978</v>
      </c>
      <c r="E757" s="40" t="s">
        <v>915</v>
      </c>
      <c r="F757" s="49" t="s">
        <v>1360</v>
      </c>
      <c r="G757" s="49" t="s">
        <v>1361</v>
      </c>
      <c r="H757" s="50" t="s">
        <v>672</v>
      </c>
      <c r="I757" s="51" t="s">
        <v>673</v>
      </c>
      <c r="J757" s="52"/>
      <c r="K757" s="53"/>
      <c r="L757" s="53"/>
      <c r="M757" s="53"/>
      <c r="N757" s="53"/>
      <c r="O757" s="53" t="s">
        <v>1289</v>
      </c>
      <c r="P757" s="53" t="s">
        <v>1320</v>
      </c>
      <c r="Q757" s="53"/>
      <c r="R757" s="53"/>
      <c r="S757" s="53"/>
      <c r="T757" s="48" t="s">
        <v>1295</v>
      </c>
      <c r="V757" s="41"/>
    </row>
    <row r="758" spans="1:22" ht="56.25">
      <c r="A758" s="92">
        <v>758</v>
      </c>
      <c r="B758" s="48" t="s">
        <v>1727</v>
      </c>
      <c r="C758" s="56" t="s">
        <v>731</v>
      </c>
      <c r="D758" s="40" t="s">
        <v>978</v>
      </c>
      <c r="E758" s="40" t="s">
        <v>972</v>
      </c>
      <c r="F758" s="49" t="s">
        <v>1360</v>
      </c>
      <c r="G758" s="49" t="s">
        <v>1361</v>
      </c>
      <c r="H758" s="50" t="s">
        <v>1720</v>
      </c>
      <c r="I758" s="51" t="s">
        <v>1721</v>
      </c>
      <c r="J758" s="52"/>
      <c r="K758" s="53"/>
      <c r="L758" s="53"/>
      <c r="M758" s="53"/>
      <c r="N758" s="53"/>
      <c r="O758" s="53" t="s">
        <v>1289</v>
      </c>
      <c r="P758" s="53" t="s">
        <v>1320</v>
      </c>
      <c r="Q758" s="53"/>
      <c r="R758" s="53"/>
      <c r="S758" s="53"/>
      <c r="T758" s="48" t="s">
        <v>1295</v>
      </c>
      <c r="V758" s="41"/>
    </row>
    <row r="759" spans="1:22" ht="45">
      <c r="A759" s="92">
        <v>759</v>
      </c>
      <c r="B759" s="48" t="s">
        <v>21</v>
      </c>
      <c r="C759" s="56" t="s">
        <v>727</v>
      </c>
      <c r="D759" s="40" t="s">
        <v>978</v>
      </c>
      <c r="E759" s="40" t="s">
        <v>735</v>
      </c>
      <c r="F759" s="49" t="s">
        <v>1360</v>
      </c>
      <c r="G759" s="49" t="s">
        <v>1361</v>
      </c>
      <c r="H759" s="50" t="s">
        <v>11</v>
      </c>
      <c r="I759" s="51" t="s">
        <v>10</v>
      </c>
      <c r="J759" s="52" t="s">
        <v>961</v>
      </c>
      <c r="K759" s="53" t="s">
        <v>208</v>
      </c>
      <c r="L759" s="53"/>
      <c r="M759" s="53" t="s">
        <v>204</v>
      </c>
      <c r="N759" s="53"/>
      <c r="O759" s="53" t="s">
        <v>1289</v>
      </c>
      <c r="P759" s="53" t="s">
        <v>1320</v>
      </c>
      <c r="Q759" s="53" t="s">
        <v>212</v>
      </c>
      <c r="R759" s="53" t="s">
        <v>1298</v>
      </c>
      <c r="S759" s="53"/>
      <c r="T759" s="48" t="s">
        <v>1295</v>
      </c>
      <c r="V759" s="41" t="s">
        <v>1786</v>
      </c>
    </row>
    <row r="760" spans="1:22" ht="22.5">
      <c r="A760" s="92">
        <v>760</v>
      </c>
      <c r="B760" s="48" t="s">
        <v>718</v>
      </c>
      <c r="C760" s="56" t="s">
        <v>727</v>
      </c>
      <c r="D760" s="40" t="s">
        <v>978</v>
      </c>
      <c r="E760" s="40" t="s">
        <v>735</v>
      </c>
      <c r="F760" s="49" t="s">
        <v>912</v>
      </c>
      <c r="G760" s="49" t="s">
        <v>913</v>
      </c>
      <c r="H760" s="50" t="s">
        <v>710</v>
      </c>
      <c r="I760" s="51" t="s">
        <v>711</v>
      </c>
      <c r="J760" s="52" t="s">
        <v>961</v>
      </c>
      <c r="K760" s="53" t="s">
        <v>208</v>
      </c>
      <c r="L760" s="53"/>
      <c r="M760" s="53" t="s">
        <v>204</v>
      </c>
      <c r="N760" s="53"/>
      <c r="O760" s="103" t="s">
        <v>1352</v>
      </c>
      <c r="P760" s="53" t="s">
        <v>1320</v>
      </c>
      <c r="Q760" s="53" t="s">
        <v>212</v>
      </c>
      <c r="R760" s="53" t="s">
        <v>1298</v>
      </c>
      <c r="S760" s="53"/>
      <c r="T760" s="48" t="s">
        <v>1295</v>
      </c>
      <c r="V760" s="41" t="s">
        <v>1786</v>
      </c>
    </row>
    <row r="761" spans="1:22" ht="22.5">
      <c r="A761" s="92">
        <v>761</v>
      </c>
      <c r="B761" s="48" t="s">
        <v>190</v>
      </c>
      <c r="C761" s="56" t="s">
        <v>727</v>
      </c>
      <c r="D761" s="40">
        <v>23</v>
      </c>
      <c r="E761" s="40" t="s">
        <v>735</v>
      </c>
      <c r="F761" s="49" t="s">
        <v>466</v>
      </c>
      <c r="G761" s="49" t="s">
        <v>467</v>
      </c>
      <c r="H761" s="50" t="s">
        <v>1627</v>
      </c>
      <c r="I761" s="51" t="s">
        <v>520</v>
      </c>
      <c r="J761" s="52" t="s">
        <v>962</v>
      </c>
      <c r="K761" s="53" t="s">
        <v>213</v>
      </c>
      <c r="L761" s="53"/>
      <c r="M761" s="53" t="s">
        <v>204</v>
      </c>
      <c r="N761" s="53"/>
      <c r="O761" s="103" t="s">
        <v>1352</v>
      </c>
      <c r="P761" s="53" t="s">
        <v>1320</v>
      </c>
      <c r="Q761" s="53" t="s">
        <v>212</v>
      </c>
      <c r="R761" s="53" t="s">
        <v>1298</v>
      </c>
      <c r="S761" s="53"/>
      <c r="T761" s="48" t="s">
        <v>1295</v>
      </c>
      <c r="V761" s="41" t="s">
        <v>1786</v>
      </c>
    </row>
    <row r="762" spans="1:22" ht="33.75">
      <c r="A762" s="92">
        <v>762</v>
      </c>
      <c r="B762" s="48" t="s">
        <v>190</v>
      </c>
      <c r="C762" s="108" t="s">
        <v>727</v>
      </c>
      <c r="D762" s="40">
        <v>23</v>
      </c>
      <c r="E762" s="40" t="s">
        <v>735</v>
      </c>
      <c r="F762" s="49" t="s">
        <v>466</v>
      </c>
      <c r="G762" s="49" t="s">
        <v>1560</v>
      </c>
      <c r="H762" s="50" t="s">
        <v>312</v>
      </c>
      <c r="I762" s="51" t="s">
        <v>313</v>
      </c>
      <c r="J762" s="52" t="s">
        <v>961</v>
      </c>
      <c r="K762" s="53" t="s">
        <v>208</v>
      </c>
      <c r="L762" s="53"/>
      <c r="M762" s="53" t="s">
        <v>204</v>
      </c>
      <c r="N762" s="53"/>
      <c r="O762" s="103" t="s">
        <v>1352</v>
      </c>
      <c r="P762" s="53" t="s">
        <v>1320</v>
      </c>
      <c r="Q762" s="53" t="s">
        <v>212</v>
      </c>
      <c r="R762" s="53" t="s">
        <v>1298</v>
      </c>
      <c r="S762" s="53"/>
      <c r="T762" s="48" t="s">
        <v>1295</v>
      </c>
      <c r="V762" s="41" t="s">
        <v>1786</v>
      </c>
    </row>
    <row r="763" spans="1:22" ht="112.5">
      <c r="A763" s="92">
        <v>763</v>
      </c>
      <c r="B763" s="48" t="s">
        <v>396</v>
      </c>
      <c r="C763" s="56" t="s">
        <v>727</v>
      </c>
      <c r="D763" s="40" t="s">
        <v>978</v>
      </c>
      <c r="E763" s="40" t="s">
        <v>737</v>
      </c>
      <c r="F763" s="49" t="s">
        <v>1360</v>
      </c>
      <c r="G763" s="49" t="s">
        <v>1361</v>
      </c>
      <c r="H763" s="50" t="s">
        <v>365</v>
      </c>
      <c r="I763" s="51" t="s">
        <v>366</v>
      </c>
      <c r="J763" s="52"/>
      <c r="K763" s="53"/>
      <c r="L763" s="53"/>
      <c r="M763" s="53"/>
      <c r="N763" s="53"/>
      <c r="O763" s="53" t="s">
        <v>1289</v>
      </c>
      <c r="P763" s="53" t="s">
        <v>1320</v>
      </c>
      <c r="Q763" s="53"/>
      <c r="R763" s="53"/>
      <c r="S763" s="53"/>
      <c r="T763" s="48" t="s">
        <v>1295</v>
      </c>
      <c r="V763" s="41"/>
    </row>
    <row r="764" spans="1:22" ht="78.75">
      <c r="A764" s="92">
        <v>764</v>
      </c>
      <c r="B764" s="48" t="s">
        <v>1801</v>
      </c>
      <c r="C764" s="56" t="s">
        <v>727</v>
      </c>
      <c r="D764" s="40" t="s">
        <v>978</v>
      </c>
      <c r="E764" s="40" t="s">
        <v>737</v>
      </c>
      <c r="F764" s="49" t="s">
        <v>912</v>
      </c>
      <c r="G764" s="49" t="s">
        <v>913</v>
      </c>
      <c r="H764" s="50" t="s">
        <v>1794</v>
      </c>
      <c r="I764" s="51" t="s">
        <v>1795</v>
      </c>
      <c r="J764" s="52"/>
      <c r="K764" s="53"/>
      <c r="L764" s="53"/>
      <c r="M764" s="53"/>
      <c r="N764" s="53"/>
      <c r="O764" s="53" t="s">
        <v>1289</v>
      </c>
      <c r="P764" s="53" t="s">
        <v>1320</v>
      </c>
      <c r="Q764" s="53"/>
      <c r="R764" s="53"/>
      <c r="S764" s="53"/>
      <c r="T764" s="48" t="s">
        <v>1295</v>
      </c>
      <c r="U764" s="128"/>
      <c r="V764" s="41"/>
    </row>
    <row r="765" spans="1:22" ht="33.75">
      <c r="A765" s="92">
        <v>765</v>
      </c>
      <c r="B765" s="48" t="s">
        <v>1292</v>
      </c>
      <c r="C765" s="56" t="s">
        <v>727</v>
      </c>
      <c r="D765" s="40" t="s">
        <v>978</v>
      </c>
      <c r="E765" s="40" t="s">
        <v>737</v>
      </c>
      <c r="F765" s="49" t="s">
        <v>1360</v>
      </c>
      <c r="G765" s="49" t="s">
        <v>1361</v>
      </c>
      <c r="H765" s="50" t="s">
        <v>837</v>
      </c>
      <c r="I765" s="51" t="s">
        <v>838</v>
      </c>
      <c r="J765" s="52"/>
      <c r="K765" s="53"/>
      <c r="L765" s="53"/>
      <c r="M765" s="53"/>
      <c r="N765" s="53"/>
      <c r="O765" s="53" t="s">
        <v>1289</v>
      </c>
      <c r="P765" s="53" t="s">
        <v>1320</v>
      </c>
      <c r="Q765" s="53"/>
      <c r="R765" s="53"/>
      <c r="S765" s="53"/>
      <c r="T765" s="48" t="s">
        <v>1295</v>
      </c>
      <c r="V765" s="41"/>
    </row>
    <row r="766" spans="1:22" ht="22.5">
      <c r="A766" s="92">
        <v>766</v>
      </c>
      <c r="B766" s="48" t="s">
        <v>2163</v>
      </c>
      <c r="C766" s="56" t="s">
        <v>727</v>
      </c>
      <c r="D766" s="40" t="s">
        <v>978</v>
      </c>
      <c r="E766" s="40" t="s">
        <v>728</v>
      </c>
      <c r="F766" s="49" t="s">
        <v>1360</v>
      </c>
      <c r="G766" s="49" t="s">
        <v>1361</v>
      </c>
      <c r="H766" s="50" t="s">
        <v>724</v>
      </c>
      <c r="I766" s="51"/>
      <c r="J766" s="52"/>
      <c r="K766" s="53"/>
      <c r="L766" s="53"/>
      <c r="M766" s="53"/>
      <c r="N766" s="53"/>
      <c r="O766" s="53" t="s">
        <v>1289</v>
      </c>
      <c r="P766" s="53" t="s">
        <v>1320</v>
      </c>
      <c r="Q766" s="53"/>
      <c r="R766" s="53"/>
      <c r="S766" s="53"/>
      <c r="T766" s="48" t="s">
        <v>1295</v>
      </c>
      <c r="V766" s="41"/>
    </row>
    <row r="767" spans="1:22" ht="22.5">
      <c r="A767" s="92">
        <v>767</v>
      </c>
      <c r="B767" s="48" t="s">
        <v>600</v>
      </c>
      <c r="C767" s="56" t="s">
        <v>727</v>
      </c>
      <c r="D767" s="40" t="s">
        <v>978</v>
      </c>
      <c r="E767" s="40" t="s">
        <v>728</v>
      </c>
      <c r="F767" s="49" t="s">
        <v>1360</v>
      </c>
      <c r="G767" s="49" t="s">
        <v>1361</v>
      </c>
      <c r="H767" s="50" t="s">
        <v>724</v>
      </c>
      <c r="I767" s="51"/>
      <c r="J767" s="52"/>
      <c r="K767" s="53"/>
      <c r="L767" s="53"/>
      <c r="M767" s="53"/>
      <c r="N767" s="53"/>
      <c r="O767" s="53" t="s">
        <v>1289</v>
      </c>
      <c r="P767" s="53" t="s">
        <v>1320</v>
      </c>
      <c r="Q767" s="53"/>
      <c r="R767" s="53"/>
      <c r="S767" s="53"/>
      <c r="T767" s="48" t="s">
        <v>1295</v>
      </c>
      <c r="V767" s="41"/>
    </row>
    <row r="768" spans="1:22" ht="67.5">
      <c r="A768" s="92">
        <v>768</v>
      </c>
      <c r="B768" s="48" t="s">
        <v>600</v>
      </c>
      <c r="C768" s="56" t="s">
        <v>727</v>
      </c>
      <c r="D768" s="40" t="s">
        <v>978</v>
      </c>
      <c r="E768" s="40" t="s">
        <v>728</v>
      </c>
      <c r="F768" s="49" t="s">
        <v>1360</v>
      </c>
      <c r="G768" s="49" t="s">
        <v>1361</v>
      </c>
      <c r="H768" s="50" t="s">
        <v>729</v>
      </c>
      <c r="I768" s="51"/>
      <c r="J768" s="52" t="s">
        <v>916</v>
      </c>
      <c r="K768" s="53" t="s">
        <v>2028</v>
      </c>
      <c r="L768" s="53"/>
      <c r="M768" s="53" t="s">
        <v>204</v>
      </c>
      <c r="N768" s="53"/>
      <c r="O768" s="53" t="s">
        <v>1289</v>
      </c>
      <c r="P768" s="53" t="s">
        <v>1320</v>
      </c>
      <c r="Q768" s="53" t="s">
        <v>2017</v>
      </c>
      <c r="R768" s="53" t="s">
        <v>581</v>
      </c>
      <c r="S768" s="53"/>
      <c r="T768" s="48" t="s">
        <v>207</v>
      </c>
      <c r="V768" s="41" t="s">
        <v>2020</v>
      </c>
    </row>
    <row r="769" spans="1:22" ht="45">
      <c r="A769" s="92">
        <v>769</v>
      </c>
      <c r="B769" s="48" t="s">
        <v>600</v>
      </c>
      <c r="C769" s="56" t="s">
        <v>727</v>
      </c>
      <c r="D769" s="40" t="s">
        <v>978</v>
      </c>
      <c r="E769" s="40" t="s">
        <v>728</v>
      </c>
      <c r="F769" s="49" t="s">
        <v>1360</v>
      </c>
      <c r="G769" s="49" t="s">
        <v>1361</v>
      </c>
      <c r="H769" s="50" t="s">
        <v>730</v>
      </c>
      <c r="I769" s="51"/>
      <c r="J769" s="52"/>
      <c r="K769" s="53" t="s">
        <v>2027</v>
      </c>
      <c r="L769" s="53"/>
      <c r="M769" s="53"/>
      <c r="N769" s="53"/>
      <c r="O769" s="53" t="s">
        <v>1289</v>
      </c>
      <c r="P769" s="53" t="s">
        <v>1320</v>
      </c>
      <c r="Q769" s="53"/>
      <c r="R769" s="53"/>
      <c r="S769" s="53"/>
      <c r="T769" s="48" t="s">
        <v>1295</v>
      </c>
      <c r="V769" s="41"/>
    </row>
    <row r="770" spans="1:22" ht="22.5">
      <c r="A770" s="92">
        <v>770</v>
      </c>
      <c r="B770" s="48" t="s">
        <v>1567</v>
      </c>
      <c r="C770" s="56" t="s">
        <v>727</v>
      </c>
      <c r="D770" s="40" t="s">
        <v>978</v>
      </c>
      <c r="E770" s="40" t="s">
        <v>728</v>
      </c>
      <c r="F770" s="49" t="s">
        <v>912</v>
      </c>
      <c r="G770" s="49" t="s">
        <v>913</v>
      </c>
      <c r="H770" s="50" t="s">
        <v>641</v>
      </c>
      <c r="I770" s="51" t="s">
        <v>642</v>
      </c>
      <c r="J770" s="52"/>
      <c r="K770" s="53"/>
      <c r="L770" s="53"/>
      <c r="M770" s="53"/>
      <c r="N770" s="53"/>
      <c r="O770" s="53" t="s">
        <v>1289</v>
      </c>
      <c r="P770" s="53" t="s">
        <v>1320</v>
      </c>
      <c r="Q770" s="53"/>
      <c r="R770" s="53"/>
      <c r="S770" s="53"/>
      <c r="T770" s="48" t="s">
        <v>1295</v>
      </c>
      <c r="V770" s="41"/>
    </row>
    <row r="771" spans="1:22" ht="22.5">
      <c r="A771" s="92">
        <v>771</v>
      </c>
      <c r="B771" s="48" t="s">
        <v>180</v>
      </c>
      <c r="C771" s="56" t="s">
        <v>727</v>
      </c>
      <c r="D771" s="40" t="s">
        <v>978</v>
      </c>
      <c r="E771" s="40" t="s">
        <v>985</v>
      </c>
      <c r="F771" s="49" t="s">
        <v>912</v>
      </c>
      <c r="G771" s="49" t="s">
        <v>913</v>
      </c>
      <c r="H771" s="50" t="s">
        <v>176</v>
      </c>
      <c r="I771" s="51" t="s">
        <v>177</v>
      </c>
      <c r="J771" s="52"/>
      <c r="K771" s="53"/>
      <c r="L771" s="53"/>
      <c r="M771" s="53"/>
      <c r="N771" s="53"/>
      <c r="O771" s="53" t="s">
        <v>1289</v>
      </c>
      <c r="P771" s="53" t="s">
        <v>1320</v>
      </c>
      <c r="Q771" s="53"/>
      <c r="R771" s="53"/>
      <c r="S771" s="53"/>
      <c r="T771" s="48" t="s">
        <v>1295</v>
      </c>
      <c r="V771" s="41"/>
    </row>
    <row r="772" spans="1:22" ht="33.75">
      <c r="A772" s="92">
        <v>772</v>
      </c>
      <c r="B772" s="48" t="s">
        <v>1290</v>
      </c>
      <c r="C772" s="56" t="s">
        <v>1913</v>
      </c>
      <c r="D772" s="40" t="s">
        <v>728</v>
      </c>
      <c r="E772" s="40" t="s">
        <v>1904</v>
      </c>
      <c r="F772" s="49" t="s">
        <v>912</v>
      </c>
      <c r="G772" s="49" t="s">
        <v>913</v>
      </c>
      <c r="H772" s="50" t="s">
        <v>236</v>
      </c>
      <c r="I772" s="51" t="s">
        <v>244</v>
      </c>
      <c r="J772" s="52"/>
      <c r="K772" s="53"/>
      <c r="L772" s="53"/>
      <c r="M772" s="53"/>
      <c r="N772" s="53"/>
      <c r="O772" s="53" t="s">
        <v>969</v>
      </c>
      <c r="P772" s="53" t="s">
        <v>1314</v>
      </c>
      <c r="Q772" s="53"/>
      <c r="R772" s="53"/>
      <c r="S772" s="53"/>
      <c r="T772" s="48" t="s">
        <v>1295</v>
      </c>
      <c r="V772" s="41"/>
    </row>
    <row r="773" spans="1:22" ht="33.75">
      <c r="A773" s="92">
        <v>773</v>
      </c>
      <c r="B773" s="48" t="s">
        <v>190</v>
      </c>
      <c r="C773" s="56" t="s">
        <v>727</v>
      </c>
      <c r="D773" s="40">
        <v>23</v>
      </c>
      <c r="E773" s="40" t="s">
        <v>1907</v>
      </c>
      <c r="F773" s="49" t="s">
        <v>466</v>
      </c>
      <c r="G773" s="49" t="s">
        <v>467</v>
      </c>
      <c r="H773" s="50" t="s">
        <v>554</v>
      </c>
      <c r="I773" s="51" t="s">
        <v>555</v>
      </c>
      <c r="J773" s="52" t="s">
        <v>962</v>
      </c>
      <c r="K773" s="53" t="s">
        <v>217</v>
      </c>
      <c r="L773" s="53"/>
      <c r="M773" s="53" t="s">
        <v>204</v>
      </c>
      <c r="N773" s="53"/>
      <c r="O773" s="103" t="s">
        <v>1352</v>
      </c>
      <c r="P773" s="53" t="s">
        <v>1320</v>
      </c>
      <c r="Q773" s="53" t="s">
        <v>212</v>
      </c>
      <c r="R773" s="53" t="s">
        <v>1298</v>
      </c>
      <c r="S773" s="53"/>
      <c r="T773" s="48" t="s">
        <v>1295</v>
      </c>
      <c r="V773" s="41" t="s">
        <v>1786</v>
      </c>
    </row>
    <row r="774" spans="1:22" ht="146.25">
      <c r="A774" s="92">
        <v>774</v>
      </c>
      <c r="B774" s="48" t="s">
        <v>169</v>
      </c>
      <c r="C774" s="56" t="s">
        <v>727</v>
      </c>
      <c r="D774" s="40" t="s">
        <v>978</v>
      </c>
      <c r="E774" s="40" t="s">
        <v>1920</v>
      </c>
      <c r="F774" s="49" t="s">
        <v>1360</v>
      </c>
      <c r="G774" s="49" t="s">
        <v>1361</v>
      </c>
      <c r="H774" s="50" t="s">
        <v>783</v>
      </c>
      <c r="I774" s="51" t="s">
        <v>784</v>
      </c>
      <c r="J774" s="52"/>
      <c r="K774" s="53"/>
      <c r="L774" s="53"/>
      <c r="M774" s="53"/>
      <c r="N774" s="53"/>
      <c r="O774" s="53" t="s">
        <v>1289</v>
      </c>
      <c r="P774" s="53" t="s">
        <v>1320</v>
      </c>
      <c r="Q774" s="53"/>
      <c r="R774" s="53"/>
      <c r="S774" s="53"/>
      <c r="T774" s="48" t="s">
        <v>1295</v>
      </c>
      <c r="V774" s="41"/>
    </row>
    <row r="775" spans="1:22" ht="191.25">
      <c r="A775" s="92">
        <v>775</v>
      </c>
      <c r="B775" s="48" t="s">
        <v>169</v>
      </c>
      <c r="C775" s="56" t="s">
        <v>727</v>
      </c>
      <c r="D775" s="40" t="s">
        <v>978</v>
      </c>
      <c r="E775" s="40" t="s">
        <v>1920</v>
      </c>
      <c r="F775" s="49" t="s">
        <v>1360</v>
      </c>
      <c r="G775" s="49" t="s">
        <v>1361</v>
      </c>
      <c r="H775" s="50" t="s">
        <v>162</v>
      </c>
      <c r="I775" s="51" t="s">
        <v>163</v>
      </c>
      <c r="J775" s="52"/>
      <c r="K775" s="53"/>
      <c r="L775" s="53"/>
      <c r="M775" s="53"/>
      <c r="N775" s="53"/>
      <c r="O775" s="53" t="s">
        <v>1289</v>
      </c>
      <c r="P775" s="53" t="s">
        <v>1320</v>
      </c>
      <c r="Q775" s="53"/>
      <c r="R775" s="53"/>
      <c r="S775" s="53"/>
      <c r="T775" s="48" t="s">
        <v>1295</v>
      </c>
      <c r="V775" s="41"/>
    </row>
    <row r="776" spans="1:22" ht="101.25">
      <c r="A776" s="92">
        <v>776</v>
      </c>
      <c r="B776" s="48" t="s">
        <v>1644</v>
      </c>
      <c r="C776" s="56" t="s">
        <v>727</v>
      </c>
      <c r="D776" s="40" t="s">
        <v>978</v>
      </c>
      <c r="E776" s="40" t="s">
        <v>1920</v>
      </c>
      <c r="F776" s="49" t="s">
        <v>1360</v>
      </c>
      <c r="G776" s="49" t="s">
        <v>1361</v>
      </c>
      <c r="H776" s="50" t="s">
        <v>1449</v>
      </c>
      <c r="I776" s="51" t="s">
        <v>1637</v>
      </c>
      <c r="J776" s="52"/>
      <c r="K776" s="53"/>
      <c r="L776" s="53"/>
      <c r="M776" s="53"/>
      <c r="N776" s="53"/>
      <c r="O776" s="53" t="s">
        <v>1289</v>
      </c>
      <c r="P776" s="53" t="s">
        <v>1320</v>
      </c>
      <c r="Q776" s="53"/>
      <c r="R776" s="53"/>
      <c r="S776" s="53"/>
      <c r="T776" s="48" t="s">
        <v>1295</v>
      </c>
      <c r="V776" s="41"/>
    </row>
    <row r="777" spans="1:20" ht="101.25">
      <c r="A777" s="92">
        <v>777</v>
      </c>
      <c r="B777" s="48" t="s">
        <v>1653</v>
      </c>
      <c r="C777" s="56" t="s">
        <v>727</v>
      </c>
      <c r="D777" s="40" t="s">
        <v>978</v>
      </c>
      <c r="E777" s="40" t="s">
        <v>1920</v>
      </c>
      <c r="F777" s="49" t="s">
        <v>1360</v>
      </c>
      <c r="G777" s="49" t="s">
        <v>1361</v>
      </c>
      <c r="H777" s="50" t="s">
        <v>1449</v>
      </c>
      <c r="I777" s="51" t="s">
        <v>1637</v>
      </c>
      <c r="J777" s="52"/>
      <c r="K777" s="53"/>
      <c r="L777" s="53"/>
      <c r="M777" s="53"/>
      <c r="N777" s="53"/>
      <c r="O777" s="53" t="s">
        <v>1289</v>
      </c>
      <c r="P777" s="53" t="s">
        <v>1320</v>
      </c>
      <c r="Q777" s="53"/>
      <c r="R777" s="53"/>
      <c r="S777" s="53"/>
      <c r="T777" s="48" t="s">
        <v>1295</v>
      </c>
    </row>
    <row r="778" spans="1:22" ht="78.75">
      <c r="A778" s="92">
        <v>778</v>
      </c>
      <c r="B778" s="48" t="s">
        <v>1653</v>
      </c>
      <c r="C778" s="56" t="s">
        <v>727</v>
      </c>
      <c r="D778" s="40" t="s">
        <v>978</v>
      </c>
      <c r="E778" s="40" t="s">
        <v>1920</v>
      </c>
      <c r="F778" s="49" t="s">
        <v>1360</v>
      </c>
      <c r="G778" s="49" t="s">
        <v>1361</v>
      </c>
      <c r="H778" s="50" t="s">
        <v>1648</v>
      </c>
      <c r="I778" s="51" t="s">
        <v>1649</v>
      </c>
      <c r="J778" s="52"/>
      <c r="K778" s="53"/>
      <c r="L778" s="53"/>
      <c r="M778" s="53"/>
      <c r="N778" s="53"/>
      <c r="O778" s="53" t="s">
        <v>1289</v>
      </c>
      <c r="P778" s="53" t="s">
        <v>1320</v>
      </c>
      <c r="Q778" s="53"/>
      <c r="R778" s="53"/>
      <c r="S778" s="53"/>
      <c r="T778" s="48" t="s">
        <v>1295</v>
      </c>
      <c r="V778" s="41"/>
    </row>
    <row r="779" spans="1:22" ht="146.25">
      <c r="A779" s="92">
        <v>779</v>
      </c>
      <c r="B779" s="48" t="s">
        <v>191</v>
      </c>
      <c r="C779" s="56" t="s">
        <v>727</v>
      </c>
      <c r="D779" s="40" t="s">
        <v>978</v>
      </c>
      <c r="E779" s="40" t="s">
        <v>1920</v>
      </c>
      <c r="F779" s="49" t="s">
        <v>1360</v>
      </c>
      <c r="G779" s="49" t="s">
        <v>1361</v>
      </c>
      <c r="H779" s="50" t="s">
        <v>783</v>
      </c>
      <c r="I779" s="51" t="s">
        <v>784</v>
      </c>
      <c r="J779" s="52"/>
      <c r="K779" s="53"/>
      <c r="L779" s="53"/>
      <c r="M779" s="53"/>
      <c r="N779" s="53"/>
      <c r="O779" s="53" t="s">
        <v>1289</v>
      </c>
      <c r="P779" s="53" t="s">
        <v>1320</v>
      </c>
      <c r="Q779" s="53"/>
      <c r="R779" s="53"/>
      <c r="S779" s="53"/>
      <c r="T779" s="48" t="s">
        <v>1295</v>
      </c>
      <c r="V779" s="41"/>
    </row>
    <row r="780" spans="1:22" ht="191.25">
      <c r="A780" s="92">
        <v>780</v>
      </c>
      <c r="B780" s="48" t="s">
        <v>191</v>
      </c>
      <c r="C780" s="56" t="s">
        <v>727</v>
      </c>
      <c r="D780" s="40" t="s">
        <v>978</v>
      </c>
      <c r="E780" s="40" t="s">
        <v>1920</v>
      </c>
      <c r="F780" s="49" t="s">
        <v>1360</v>
      </c>
      <c r="G780" s="49" t="s">
        <v>1361</v>
      </c>
      <c r="H780" s="50" t="s">
        <v>162</v>
      </c>
      <c r="I780" s="51" t="s">
        <v>163</v>
      </c>
      <c r="J780" s="52"/>
      <c r="K780" s="53"/>
      <c r="L780" s="53"/>
      <c r="M780" s="53"/>
      <c r="N780" s="53"/>
      <c r="O780" s="53" t="s">
        <v>1289</v>
      </c>
      <c r="P780" s="53" t="s">
        <v>1320</v>
      </c>
      <c r="Q780" s="53"/>
      <c r="R780" s="53"/>
      <c r="S780" s="53"/>
      <c r="T780" s="48" t="s">
        <v>1295</v>
      </c>
      <c r="V780" s="41"/>
    </row>
    <row r="781" spans="1:22" ht="101.25">
      <c r="A781" s="92">
        <v>781</v>
      </c>
      <c r="B781" s="48" t="s">
        <v>1742</v>
      </c>
      <c r="C781" s="56" t="s">
        <v>727</v>
      </c>
      <c r="D781" s="40" t="s">
        <v>978</v>
      </c>
      <c r="E781" s="40" t="s">
        <v>1920</v>
      </c>
      <c r="F781" s="49" t="s">
        <v>1360</v>
      </c>
      <c r="G781" s="49" t="s">
        <v>1361</v>
      </c>
      <c r="H781" s="50" t="s">
        <v>1449</v>
      </c>
      <c r="I781" s="51" t="s">
        <v>1637</v>
      </c>
      <c r="J781" s="52"/>
      <c r="K781" s="53"/>
      <c r="L781" s="53"/>
      <c r="M781" s="53"/>
      <c r="N781" s="53"/>
      <c r="O781" s="53" t="s">
        <v>1289</v>
      </c>
      <c r="P781" s="53" t="s">
        <v>1320</v>
      </c>
      <c r="Q781" s="53"/>
      <c r="R781" s="53"/>
      <c r="S781" s="53"/>
      <c r="T781" s="48" t="s">
        <v>1295</v>
      </c>
      <c r="V781" s="41"/>
    </row>
    <row r="782" spans="1:22" ht="78.75">
      <c r="A782" s="92">
        <v>782</v>
      </c>
      <c r="B782" s="48" t="s">
        <v>1742</v>
      </c>
      <c r="C782" s="56" t="s">
        <v>727</v>
      </c>
      <c r="D782" s="40" t="s">
        <v>978</v>
      </c>
      <c r="E782" s="40" t="s">
        <v>1920</v>
      </c>
      <c r="F782" s="49" t="s">
        <v>1360</v>
      </c>
      <c r="G782" s="49" t="s">
        <v>1361</v>
      </c>
      <c r="H782" s="50" t="s">
        <v>1648</v>
      </c>
      <c r="I782" s="51" t="s">
        <v>1649</v>
      </c>
      <c r="J782" s="52"/>
      <c r="K782" s="53"/>
      <c r="L782" s="53"/>
      <c r="M782" s="53"/>
      <c r="N782" s="53"/>
      <c r="O782" s="53" t="s">
        <v>1289</v>
      </c>
      <c r="P782" s="53" t="s">
        <v>1320</v>
      </c>
      <c r="Q782" s="53"/>
      <c r="R782" s="53"/>
      <c r="S782" s="53"/>
      <c r="T782" s="48" t="s">
        <v>1295</v>
      </c>
      <c r="V782" s="41"/>
    </row>
    <row r="783" spans="1:22" ht="67.5">
      <c r="A783" s="92">
        <v>783</v>
      </c>
      <c r="B783" s="48" t="s">
        <v>396</v>
      </c>
      <c r="C783" s="56" t="s">
        <v>727</v>
      </c>
      <c r="D783" s="40" t="s">
        <v>978</v>
      </c>
      <c r="E783" s="40" t="s">
        <v>1935</v>
      </c>
      <c r="F783" s="49" t="s">
        <v>1360</v>
      </c>
      <c r="G783" s="49" t="s">
        <v>1361</v>
      </c>
      <c r="H783" s="50" t="s">
        <v>367</v>
      </c>
      <c r="I783" s="51" t="s">
        <v>368</v>
      </c>
      <c r="J783" s="52"/>
      <c r="K783" s="53"/>
      <c r="L783" s="53"/>
      <c r="M783" s="53"/>
      <c r="N783" s="53"/>
      <c r="O783" s="53" t="s">
        <v>1289</v>
      </c>
      <c r="P783" s="53" t="s">
        <v>1320</v>
      </c>
      <c r="Q783" s="53"/>
      <c r="R783" s="53"/>
      <c r="S783" s="53"/>
      <c r="T783" s="48" t="s">
        <v>1295</v>
      </c>
      <c r="U783" s="128"/>
      <c r="V783" s="41"/>
    </row>
    <row r="784" spans="1:22" ht="157.5">
      <c r="A784" s="92">
        <v>784</v>
      </c>
      <c r="B784" s="48" t="s">
        <v>685</v>
      </c>
      <c r="C784" s="56" t="s">
        <v>727</v>
      </c>
      <c r="D784" s="40" t="s">
        <v>978</v>
      </c>
      <c r="E784" s="40" t="s">
        <v>1935</v>
      </c>
      <c r="F784" s="49" t="s">
        <v>1360</v>
      </c>
      <c r="G784" s="49" t="s">
        <v>1361</v>
      </c>
      <c r="H784" s="50" t="s">
        <v>674</v>
      </c>
      <c r="I784" s="51" t="s">
        <v>675</v>
      </c>
      <c r="J784" s="52" t="s">
        <v>916</v>
      </c>
      <c r="K784" s="53" t="s">
        <v>2015</v>
      </c>
      <c r="L784" s="53">
        <v>784</v>
      </c>
      <c r="M784" s="53" t="s">
        <v>204</v>
      </c>
      <c r="N784" s="53"/>
      <c r="O784" s="53" t="s">
        <v>1289</v>
      </c>
      <c r="P784" s="53" t="s">
        <v>1320</v>
      </c>
      <c r="Q784" s="53" t="s">
        <v>2017</v>
      </c>
      <c r="R784" s="53" t="s">
        <v>581</v>
      </c>
      <c r="S784" s="53"/>
      <c r="T784" s="48" t="s">
        <v>207</v>
      </c>
      <c r="V784" s="128" t="s">
        <v>2020</v>
      </c>
    </row>
    <row r="785" spans="1:22" ht="33.75">
      <c r="A785" s="92">
        <v>785</v>
      </c>
      <c r="B785" s="48" t="s">
        <v>685</v>
      </c>
      <c r="C785" s="56" t="s">
        <v>727</v>
      </c>
      <c r="D785" s="40" t="s">
        <v>978</v>
      </c>
      <c r="E785" s="40" t="s">
        <v>1935</v>
      </c>
      <c r="F785" s="49" t="s">
        <v>1360</v>
      </c>
      <c r="G785" s="49" t="s">
        <v>1361</v>
      </c>
      <c r="H785" s="50" t="s">
        <v>676</v>
      </c>
      <c r="I785" s="51" t="s">
        <v>677</v>
      </c>
      <c r="J785" s="52" t="s">
        <v>961</v>
      </c>
      <c r="K785" s="53" t="s">
        <v>208</v>
      </c>
      <c r="L785" s="53"/>
      <c r="M785" s="53" t="s">
        <v>204</v>
      </c>
      <c r="N785" s="53"/>
      <c r="O785" s="53" t="s">
        <v>1289</v>
      </c>
      <c r="P785" s="53" t="s">
        <v>1320</v>
      </c>
      <c r="Q785" s="53" t="s">
        <v>2017</v>
      </c>
      <c r="R785" s="53" t="s">
        <v>581</v>
      </c>
      <c r="S785" s="53"/>
      <c r="T785" s="48" t="s">
        <v>207</v>
      </c>
      <c r="V785" s="41" t="s">
        <v>2020</v>
      </c>
    </row>
    <row r="786" spans="1:22" ht="56.25">
      <c r="A786" s="92">
        <v>786</v>
      </c>
      <c r="B786" s="48" t="s">
        <v>685</v>
      </c>
      <c r="C786" s="56" t="s">
        <v>727</v>
      </c>
      <c r="D786" s="40" t="s">
        <v>978</v>
      </c>
      <c r="E786" s="40" t="s">
        <v>1935</v>
      </c>
      <c r="F786" s="49" t="s">
        <v>1360</v>
      </c>
      <c r="G786" s="49" t="s">
        <v>1361</v>
      </c>
      <c r="H786" s="50" t="s">
        <v>678</v>
      </c>
      <c r="I786" s="51" t="s">
        <v>679</v>
      </c>
      <c r="J786" s="52" t="s">
        <v>916</v>
      </c>
      <c r="K786" s="53" t="s">
        <v>2016</v>
      </c>
      <c r="L786" s="53">
        <v>784</v>
      </c>
      <c r="M786" s="53" t="s">
        <v>204</v>
      </c>
      <c r="N786" s="53"/>
      <c r="O786" s="53" t="s">
        <v>1289</v>
      </c>
      <c r="P786" s="53" t="s">
        <v>1320</v>
      </c>
      <c r="Q786" s="53" t="s">
        <v>2017</v>
      </c>
      <c r="R786" s="53" t="s">
        <v>581</v>
      </c>
      <c r="S786" s="53"/>
      <c r="T786" s="48" t="s">
        <v>207</v>
      </c>
      <c r="V786" s="41" t="s">
        <v>2020</v>
      </c>
    </row>
    <row r="787" spans="1:22" ht="101.25">
      <c r="A787" s="92">
        <v>787</v>
      </c>
      <c r="B787" s="48" t="s">
        <v>600</v>
      </c>
      <c r="C787" s="56" t="s">
        <v>731</v>
      </c>
      <c r="D787" s="40" t="s">
        <v>978</v>
      </c>
      <c r="E787" s="40" t="s">
        <v>981</v>
      </c>
      <c r="F787" s="49" t="s">
        <v>1360</v>
      </c>
      <c r="G787" s="49" t="s">
        <v>1361</v>
      </c>
      <c r="H787" s="50" t="s">
        <v>732</v>
      </c>
      <c r="I787" s="51"/>
      <c r="J787" s="52" t="s">
        <v>916</v>
      </c>
      <c r="K787" s="53" t="s">
        <v>2021</v>
      </c>
      <c r="L787" s="53"/>
      <c r="M787" s="53"/>
      <c r="N787" s="53"/>
      <c r="O787" s="53" t="s">
        <v>1289</v>
      </c>
      <c r="P787" s="53" t="s">
        <v>1320</v>
      </c>
      <c r="Q787" s="53" t="s">
        <v>2017</v>
      </c>
      <c r="R787" s="53" t="s">
        <v>581</v>
      </c>
      <c r="S787" s="53"/>
      <c r="T787" s="48" t="s">
        <v>207</v>
      </c>
      <c r="V787" s="41" t="s">
        <v>2020</v>
      </c>
    </row>
    <row r="788" spans="1:22" ht="45">
      <c r="A788" s="92">
        <v>788</v>
      </c>
      <c r="B788" s="48" t="s">
        <v>21</v>
      </c>
      <c r="C788" s="56" t="s">
        <v>731</v>
      </c>
      <c r="D788" s="40" t="s">
        <v>978</v>
      </c>
      <c r="E788" s="40" t="s">
        <v>232</v>
      </c>
      <c r="F788" s="49" t="s">
        <v>1360</v>
      </c>
      <c r="G788" s="49" t="s">
        <v>1361</v>
      </c>
      <c r="H788" s="50" t="s">
        <v>11</v>
      </c>
      <c r="I788" s="51" t="s">
        <v>10</v>
      </c>
      <c r="J788" s="52" t="s">
        <v>961</v>
      </c>
      <c r="K788" s="53" t="s">
        <v>208</v>
      </c>
      <c r="L788" s="53"/>
      <c r="M788" s="53" t="s">
        <v>204</v>
      </c>
      <c r="N788" s="53"/>
      <c r="O788" s="53" t="s">
        <v>1289</v>
      </c>
      <c r="P788" s="53" t="s">
        <v>1320</v>
      </c>
      <c r="Q788" s="53" t="s">
        <v>212</v>
      </c>
      <c r="R788" s="53" t="s">
        <v>1298</v>
      </c>
      <c r="S788" s="53"/>
      <c r="T788" s="48" t="s">
        <v>1295</v>
      </c>
      <c r="V788" s="41" t="s">
        <v>1786</v>
      </c>
    </row>
    <row r="789" spans="1:22" ht="33.75">
      <c r="A789" s="92">
        <v>789</v>
      </c>
      <c r="B789" s="48" t="s">
        <v>190</v>
      </c>
      <c r="C789" s="108" t="s">
        <v>731</v>
      </c>
      <c r="D789" s="40">
        <v>23</v>
      </c>
      <c r="E789" s="40" t="s">
        <v>232</v>
      </c>
      <c r="F789" s="49" t="s">
        <v>466</v>
      </c>
      <c r="G789" s="49" t="s">
        <v>1560</v>
      </c>
      <c r="H789" s="50" t="s">
        <v>312</v>
      </c>
      <c r="I789" s="51" t="s">
        <v>313</v>
      </c>
      <c r="J789" s="52" t="s">
        <v>961</v>
      </c>
      <c r="K789" s="53" t="s">
        <v>208</v>
      </c>
      <c r="L789" s="53"/>
      <c r="M789" s="53" t="s">
        <v>204</v>
      </c>
      <c r="N789" s="53"/>
      <c r="O789" s="103" t="s">
        <v>1352</v>
      </c>
      <c r="P789" s="53" t="s">
        <v>1320</v>
      </c>
      <c r="Q789" s="53" t="s">
        <v>212</v>
      </c>
      <c r="R789" s="53" t="s">
        <v>1298</v>
      </c>
      <c r="S789" s="53"/>
      <c r="T789" s="48" t="s">
        <v>1295</v>
      </c>
      <c r="V789" s="41" t="s">
        <v>1786</v>
      </c>
    </row>
    <row r="790" spans="1:22" ht="67.5">
      <c r="A790" s="92">
        <v>790</v>
      </c>
      <c r="B790" s="48" t="s">
        <v>969</v>
      </c>
      <c r="C790" s="56" t="s">
        <v>726</v>
      </c>
      <c r="D790" s="40" t="s">
        <v>978</v>
      </c>
      <c r="E790" s="40" t="s">
        <v>565</v>
      </c>
      <c r="F790" s="49" t="s">
        <v>912</v>
      </c>
      <c r="G790" s="49"/>
      <c r="H790" s="50" t="s">
        <v>566</v>
      </c>
      <c r="I790" s="51" t="s">
        <v>567</v>
      </c>
      <c r="J790" s="52"/>
      <c r="K790" s="53"/>
      <c r="L790" s="53"/>
      <c r="M790" s="53"/>
      <c r="N790" s="53"/>
      <c r="O790" s="53" t="s">
        <v>1289</v>
      </c>
      <c r="P790" s="53" t="s">
        <v>1320</v>
      </c>
      <c r="Q790" s="53"/>
      <c r="R790" s="53"/>
      <c r="S790" s="53"/>
      <c r="T790" s="48" t="s">
        <v>1295</v>
      </c>
      <c r="V790" s="41"/>
    </row>
    <row r="791" spans="1:22" ht="101.25">
      <c r="A791" s="92">
        <v>791</v>
      </c>
      <c r="B791" s="48" t="s">
        <v>989</v>
      </c>
      <c r="C791" s="56" t="s">
        <v>727</v>
      </c>
      <c r="D791" s="40" t="s">
        <v>978</v>
      </c>
      <c r="E791" s="40" t="s">
        <v>134</v>
      </c>
      <c r="F791" s="49" t="s">
        <v>1360</v>
      </c>
      <c r="G791" s="49" t="s">
        <v>913</v>
      </c>
      <c r="H791" s="50" t="s">
        <v>1120</v>
      </c>
      <c r="I791" s="51" t="s">
        <v>988</v>
      </c>
      <c r="J791" s="52"/>
      <c r="K791" s="53"/>
      <c r="L791" s="53"/>
      <c r="M791" s="53"/>
      <c r="N791" s="53"/>
      <c r="O791" s="53" t="s">
        <v>1289</v>
      </c>
      <c r="P791" s="53" t="s">
        <v>1320</v>
      </c>
      <c r="Q791" s="53"/>
      <c r="R791" s="53"/>
      <c r="S791" s="53"/>
      <c r="T791" s="48" t="s">
        <v>1295</v>
      </c>
      <c r="V791" s="41"/>
    </row>
    <row r="792" spans="1:22" ht="67.5">
      <c r="A792" s="92">
        <v>792</v>
      </c>
      <c r="B792" s="48" t="s">
        <v>969</v>
      </c>
      <c r="C792" s="56" t="s">
        <v>727</v>
      </c>
      <c r="D792" s="40" t="s">
        <v>978</v>
      </c>
      <c r="E792" s="40" t="s">
        <v>568</v>
      </c>
      <c r="F792" s="49" t="s">
        <v>912</v>
      </c>
      <c r="G792" s="49"/>
      <c r="H792" s="50" t="s">
        <v>569</v>
      </c>
      <c r="I792" s="51" t="s">
        <v>570</v>
      </c>
      <c r="J792" s="52"/>
      <c r="K792" s="53"/>
      <c r="L792" s="53"/>
      <c r="M792" s="53"/>
      <c r="N792" s="53"/>
      <c r="O792" s="53" t="s">
        <v>1289</v>
      </c>
      <c r="P792" s="53" t="s">
        <v>1320</v>
      </c>
      <c r="Q792" s="53"/>
      <c r="R792" s="53"/>
      <c r="S792" s="53"/>
      <c r="T792" s="48" t="s">
        <v>1295</v>
      </c>
      <c r="V792" s="41"/>
    </row>
    <row r="793" spans="1:22" ht="101.25">
      <c r="A793" s="92">
        <v>793</v>
      </c>
      <c r="B793" s="48" t="s">
        <v>1727</v>
      </c>
      <c r="C793" s="56" t="s">
        <v>731</v>
      </c>
      <c r="D793" s="40" t="s">
        <v>978</v>
      </c>
      <c r="E793" s="40" t="s">
        <v>1717</v>
      </c>
      <c r="F793" s="49" t="s">
        <v>1360</v>
      </c>
      <c r="G793" s="49" t="s">
        <v>1361</v>
      </c>
      <c r="H793" s="50" t="s">
        <v>1718</v>
      </c>
      <c r="I793" s="51" t="s">
        <v>1719</v>
      </c>
      <c r="J793" s="52" t="s">
        <v>916</v>
      </c>
      <c r="K793" s="53" t="s">
        <v>2022</v>
      </c>
      <c r="L793" s="53"/>
      <c r="M793" s="53" t="s">
        <v>204</v>
      </c>
      <c r="N793" s="53"/>
      <c r="O793" s="53" t="s">
        <v>1289</v>
      </c>
      <c r="P793" s="53" t="s">
        <v>1320</v>
      </c>
      <c r="Q793" s="53" t="s">
        <v>2017</v>
      </c>
      <c r="R793" s="53" t="s">
        <v>581</v>
      </c>
      <c r="S793" s="53"/>
      <c r="T793" s="48" t="s">
        <v>207</v>
      </c>
      <c r="V793" s="41" t="s">
        <v>2020</v>
      </c>
    </row>
    <row r="794" spans="1:22" ht="78.75">
      <c r="A794" s="92">
        <v>794</v>
      </c>
      <c r="B794" s="48" t="s">
        <v>1047</v>
      </c>
      <c r="C794" s="56" t="s">
        <v>726</v>
      </c>
      <c r="D794" s="40">
        <v>23</v>
      </c>
      <c r="E794" s="40"/>
      <c r="F794" s="49" t="s">
        <v>1360</v>
      </c>
      <c r="G794" s="49" t="s">
        <v>1361</v>
      </c>
      <c r="H794" s="50" t="s">
        <v>1040</v>
      </c>
      <c r="I794" s="51" t="s">
        <v>1041</v>
      </c>
      <c r="J794" s="52" t="s">
        <v>916</v>
      </c>
      <c r="K794" s="53" t="s">
        <v>2024</v>
      </c>
      <c r="L794" s="53"/>
      <c r="M794" s="53" t="s">
        <v>204</v>
      </c>
      <c r="N794" s="53"/>
      <c r="O794" s="53" t="s">
        <v>1289</v>
      </c>
      <c r="P794" s="53" t="s">
        <v>1320</v>
      </c>
      <c r="Q794" s="53" t="s">
        <v>2017</v>
      </c>
      <c r="R794" s="53" t="s">
        <v>581</v>
      </c>
      <c r="S794" s="53"/>
      <c r="T794" s="48" t="s">
        <v>207</v>
      </c>
      <c r="V794" s="41" t="s">
        <v>2020</v>
      </c>
    </row>
    <row r="795" spans="1:22" ht="22.5">
      <c r="A795" s="92">
        <v>795</v>
      </c>
      <c r="B795" s="48" t="s">
        <v>1047</v>
      </c>
      <c r="C795" s="56" t="s">
        <v>726</v>
      </c>
      <c r="D795" s="40">
        <v>23</v>
      </c>
      <c r="E795" s="40"/>
      <c r="F795" s="49" t="s">
        <v>1360</v>
      </c>
      <c r="G795" s="49" t="s">
        <v>1361</v>
      </c>
      <c r="H795" s="50" t="s">
        <v>1042</v>
      </c>
      <c r="I795" s="51" t="s">
        <v>1041</v>
      </c>
      <c r="J795" s="52" t="s">
        <v>916</v>
      </c>
      <c r="K795" s="53" t="s">
        <v>2025</v>
      </c>
      <c r="L795" s="53"/>
      <c r="M795" s="53" t="s">
        <v>204</v>
      </c>
      <c r="N795" s="53"/>
      <c r="O795" s="53" t="s">
        <v>1289</v>
      </c>
      <c r="P795" s="53" t="s">
        <v>1320</v>
      </c>
      <c r="Q795" s="53" t="s">
        <v>2017</v>
      </c>
      <c r="R795" s="53" t="s">
        <v>581</v>
      </c>
      <c r="S795" s="53"/>
      <c r="T795" s="48" t="s">
        <v>207</v>
      </c>
      <c r="V795" s="41" t="s">
        <v>2020</v>
      </c>
    </row>
    <row r="796" spans="1:20" ht="33.75">
      <c r="A796" s="92">
        <v>796</v>
      </c>
      <c r="B796" s="48" t="s">
        <v>2104</v>
      </c>
      <c r="C796" s="56" t="s">
        <v>731</v>
      </c>
      <c r="D796" s="40" t="s">
        <v>733</v>
      </c>
      <c r="E796" s="40" t="s">
        <v>946</v>
      </c>
      <c r="F796" s="49" t="s">
        <v>1360</v>
      </c>
      <c r="G796" s="49" t="s">
        <v>1361</v>
      </c>
      <c r="H796" s="50" t="s">
        <v>2098</v>
      </c>
      <c r="I796" s="51" t="s">
        <v>2099</v>
      </c>
      <c r="J796" s="52"/>
      <c r="K796" s="53"/>
      <c r="L796" s="53"/>
      <c r="M796" s="53"/>
      <c r="N796" s="53"/>
      <c r="O796" s="53" t="s">
        <v>1289</v>
      </c>
      <c r="P796" s="53" t="s">
        <v>1320</v>
      </c>
      <c r="Q796" s="53"/>
      <c r="R796" s="53"/>
      <c r="S796" s="53"/>
      <c r="T796" s="48" t="s">
        <v>1295</v>
      </c>
    </row>
    <row r="797" spans="1:22" ht="22.5">
      <c r="A797" s="92">
        <v>797</v>
      </c>
      <c r="B797" s="48" t="s">
        <v>2163</v>
      </c>
      <c r="C797" s="56" t="s">
        <v>731</v>
      </c>
      <c r="D797" s="40" t="s">
        <v>733</v>
      </c>
      <c r="E797" s="40" t="s">
        <v>946</v>
      </c>
      <c r="F797" s="49" t="s">
        <v>1360</v>
      </c>
      <c r="G797" s="49" t="s">
        <v>1361</v>
      </c>
      <c r="H797" s="50" t="s">
        <v>724</v>
      </c>
      <c r="I797" s="51"/>
      <c r="J797" s="52"/>
      <c r="K797" s="53"/>
      <c r="L797" s="53"/>
      <c r="M797" s="53"/>
      <c r="N797" s="53"/>
      <c r="O797" s="53" t="s">
        <v>1289</v>
      </c>
      <c r="P797" s="53" t="s">
        <v>1320</v>
      </c>
      <c r="Q797" s="53"/>
      <c r="R797" s="53"/>
      <c r="S797" s="53"/>
      <c r="T797" s="48" t="s">
        <v>1295</v>
      </c>
      <c r="V797" s="41"/>
    </row>
    <row r="798" spans="1:22" ht="22.5">
      <c r="A798" s="92">
        <v>798</v>
      </c>
      <c r="B798" s="48" t="s">
        <v>600</v>
      </c>
      <c r="C798" s="56" t="s">
        <v>731</v>
      </c>
      <c r="D798" s="40" t="s">
        <v>733</v>
      </c>
      <c r="E798" s="40" t="s">
        <v>946</v>
      </c>
      <c r="F798" s="49" t="s">
        <v>1360</v>
      </c>
      <c r="G798" s="49" t="s">
        <v>1361</v>
      </c>
      <c r="H798" s="50" t="s">
        <v>724</v>
      </c>
      <c r="I798" s="51"/>
      <c r="J798" s="52"/>
      <c r="K798" s="53"/>
      <c r="L798" s="53"/>
      <c r="M798" s="53"/>
      <c r="N798" s="53"/>
      <c r="O798" s="53" t="s">
        <v>1289</v>
      </c>
      <c r="P798" s="53" t="s">
        <v>1320</v>
      </c>
      <c r="Q798" s="53"/>
      <c r="R798" s="53"/>
      <c r="S798" s="53"/>
      <c r="T798" s="48" t="s">
        <v>1295</v>
      </c>
      <c r="V798" s="41"/>
    </row>
    <row r="799" spans="1:22" ht="90">
      <c r="A799" s="92">
        <v>799</v>
      </c>
      <c r="B799" s="48" t="s">
        <v>600</v>
      </c>
      <c r="C799" s="56" t="s">
        <v>731</v>
      </c>
      <c r="D799" s="40" t="s">
        <v>733</v>
      </c>
      <c r="E799" s="40" t="s">
        <v>972</v>
      </c>
      <c r="F799" s="49" t="s">
        <v>1360</v>
      </c>
      <c r="G799" s="49" t="s">
        <v>1361</v>
      </c>
      <c r="H799" s="50" t="s">
        <v>734</v>
      </c>
      <c r="I799" s="51"/>
      <c r="J799" s="52" t="s">
        <v>916</v>
      </c>
      <c r="K799" s="53" t="s">
        <v>2019</v>
      </c>
      <c r="L799" s="53"/>
      <c r="M799" s="53" t="s">
        <v>204</v>
      </c>
      <c r="N799" s="53"/>
      <c r="O799" s="53" t="s">
        <v>1289</v>
      </c>
      <c r="P799" s="53" t="s">
        <v>1320</v>
      </c>
      <c r="Q799" s="53" t="s">
        <v>2017</v>
      </c>
      <c r="R799" s="53" t="s">
        <v>581</v>
      </c>
      <c r="S799" s="53"/>
      <c r="T799" s="48" t="s">
        <v>207</v>
      </c>
      <c r="V799" s="41" t="s">
        <v>2020</v>
      </c>
    </row>
    <row r="800" spans="1:22" ht="33.75">
      <c r="A800" s="92">
        <v>800</v>
      </c>
      <c r="B800" s="48" t="s">
        <v>2104</v>
      </c>
      <c r="C800" s="56" t="s">
        <v>731</v>
      </c>
      <c r="D800" s="40" t="s">
        <v>733</v>
      </c>
      <c r="E800" s="40" t="s">
        <v>735</v>
      </c>
      <c r="F800" s="49" t="s">
        <v>1360</v>
      </c>
      <c r="G800" s="49" t="s">
        <v>1361</v>
      </c>
      <c r="H800" s="50" t="s">
        <v>2098</v>
      </c>
      <c r="I800" s="51" t="s">
        <v>2099</v>
      </c>
      <c r="J800" s="52"/>
      <c r="K800" s="53"/>
      <c r="L800" s="53"/>
      <c r="M800" s="53"/>
      <c r="N800" s="53"/>
      <c r="O800" s="53" t="s">
        <v>1289</v>
      </c>
      <c r="P800" s="53" t="s">
        <v>1320</v>
      </c>
      <c r="Q800" s="53"/>
      <c r="R800" s="53"/>
      <c r="S800" s="53"/>
      <c r="T800" s="48" t="s">
        <v>1295</v>
      </c>
      <c r="V800" s="41"/>
    </row>
    <row r="801" spans="1:22" ht="22.5">
      <c r="A801" s="92">
        <v>801</v>
      </c>
      <c r="B801" s="48" t="s">
        <v>2163</v>
      </c>
      <c r="C801" s="56" t="s">
        <v>731</v>
      </c>
      <c r="D801" s="40" t="s">
        <v>733</v>
      </c>
      <c r="E801" s="40" t="s">
        <v>735</v>
      </c>
      <c r="F801" s="49" t="s">
        <v>1360</v>
      </c>
      <c r="G801" s="49" t="s">
        <v>913</v>
      </c>
      <c r="H801" s="50" t="s">
        <v>2162</v>
      </c>
      <c r="I801" s="51" t="s">
        <v>2161</v>
      </c>
      <c r="J801" s="52"/>
      <c r="K801" s="53"/>
      <c r="L801" s="53"/>
      <c r="M801" s="53"/>
      <c r="N801" s="53"/>
      <c r="O801" s="53" t="s">
        <v>1289</v>
      </c>
      <c r="P801" s="53" t="s">
        <v>1320</v>
      </c>
      <c r="Q801" s="53"/>
      <c r="R801" s="53"/>
      <c r="S801" s="53"/>
      <c r="T801" s="48" t="s">
        <v>1295</v>
      </c>
      <c r="V801" s="41"/>
    </row>
    <row r="802" spans="1:22" ht="22.5">
      <c r="A802" s="92">
        <v>802</v>
      </c>
      <c r="B802" s="48" t="s">
        <v>600</v>
      </c>
      <c r="C802" s="56" t="s">
        <v>731</v>
      </c>
      <c r="D802" s="40" t="s">
        <v>733</v>
      </c>
      <c r="E802" s="40" t="s">
        <v>735</v>
      </c>
      <c r="F802" s="49" t="s">
        <v>1360</v>
      </c>
      <c r="G802" s="49" t="s">
        <v>1361</v>
      </c>
      <c r="H802" s="50" t="s">
        <v>724</v>
      </c>
      <c r="I802" s="51"/>
      <c r="J802" s="52"/>
      <c r="K802" s="53"/>
      <c r="L802" s="53"/>
      <c r="M802" s="53"/>
      <c r="N802" s="53"/>
      <c r="O802" s="53" t="s">
        <v>1289</v>
      </c>
      <c r="P802" s="53" t="s">
        <v>1320</v>
      </c>
      <c r="Q802" s="53"/>
      <c r="R802" s="53"/>
      <c r="S802" s="53"/>
      <c r="T802" s="48" t="s">
        <v>1295</v>
      </c>
      <c r="V802" s="41"/>
    </row>
    <row r="803" spans="1:22" ht="67.5">
      <c r="A803" s="92">
        <v>803</v>
      </c>
      <c r="B803" s="48" t="s">
        <v>396</v>
      </c>
      <c r="C803" s="56" t="s">
        <v>736</v>
      </c>
      <c r="D803" s="40">
        <v>24</v>
      </c>
      <c r="E803" s="40">
        <v>8</v>
      </c>
      <c r="F803" s="49" t="s">
        <v>1360</v>
      </c>
      <c r="G803" s="49" t="s">
        <v>1361</v>
      </c>
      <c r="H803" s="50" t="s">
        <v>369</v>
      </c>
      <c r="I803" s="51" t="s">
        <v>370</v>
      </c>
      <c r="J803" s="52" t="s">
        <v>916</v>
      </c>
      <c r="K803" s="53" t="s">
        <v>2026</v>
      </c>
      <c r="L803" s="53"/>
      <c r="M803" s="53" t="s">
        <v>204</v>
      </c>
      <c r="N803" s="53"/>
      <c r="O803" s="53" t="s">
        <v>1289</v>
      </c>
      <c r="P803" s="53" t="s">
        <v>1320</v>
      </c>
      <c r="Q803" s="53" t="s">
        <v>2017</v>
      </c>
      <c r="R803" s="53" t="s">
        <v>581</v>
      </c>
      <c r="S803" s="53"/>
      <c r="T803" s="48" t="s">
        <v>207</v>
      </c>
      <c r="V803" s="41" t="s">
        <v>2020</v>
      </c>
    </row>
    <row r="804" spans="1:22" ht="101.25">
      <c r="A804" s="92">
        <v>804</v>
      </c>
      <c r="B804" s="48" t="s">
        <v>600</v>
      </c>
      <c r="C804" s="56" t="s">
        <v>736</v>
      </c>
      <c r="D804" s="40" t="s">
        <v>733</v>
      </c>
      <c r="E804" s="40" t="s">
        <v>737</v>
      </c>
      <c r="F804" s="49" t="s">
        <v>1360</v>
      </c>
      <c r="G804" s="49" t="s">
        <v>1361</v>
      </c>
      <c r="H804" s="50" t="s">
        <v>738</v>
      </c>
      <c r="I804" s="51"/>
      <c r="J804" s="52" t="s">
        <v>916</v>
      </c>
      <c r="K804" s="53" t="s">
        <v>2021</v>
      </c>
      <c r="L804" s="53"/>
      <c r="M804" s="53" t="s">
        <v>204</v>
      </c>
      <c r="N804" s="53"/>
      <c r="O804" s="53" t="s">
        <v>1289</v>
      </c>
      <c r="P804" s="53" t="s">
        <v>1320</v>
      </c>
      <c r="Q804" s="53" t="s">
        <v>2017</v>
      </c>
      <c r="R804" s="53" t="s">
        <v>581</v>
      </c>
      <c r="S804" s="53"/>
      <c r="T804" s="48" t="s">
        <v>207</v>
      </c>
      <c r="V804" s="41" t="s">
        <v>2020</v>
      </c>
    </row>
    <row r="805" spans="1:22" ht="45">
      <c r="A805" s="92">
        <v>805</v>
      </c>
      <c r="B805" s="48" t="s">
        <v>21</v>
      </c>
      <c r="C805" s="56" t="s">
        <v>736</v>
      </c>
      <c r="D805" s="40" t="s">
        <v>733</v>
      </c>
      <c r="E805" s="40" t="s">
        <v>728</v>
      </c>
      <c r="F805" s="49" t="s">
        <v>1360</v>
      </c>
      <c r="G805" s="49" t="s">
        <v>1361</v>
      </c>
      <c r="H805" s="50" t="s">
        <v>11</v>
      </c>
      <c r="I805" s="51" t="s">
        <v>10</v>
      </c>
      <c r="J805" s="52" t="s">
        <v>961</v>
      </c>
      <c r="K805" s="53" t="s">
        <v>208</v>
      </c>
      <c r="L805" s="53"/>
      <c r="M805" s="53" t="s">
        <v>204</v>
      </c>
      <c r="N805" s="53"/>
      <c r="O805" s="53" t="s">
        <v>1289</v>
      </c>
      <c r="P805" s="53" t="s">
        <v>1320</v>
      </c>
      <c r="Q805" s="53" t="s">
        <v>212</v>
      </c>
      <c r="R805" s="53" t="s">
        <v>1298</v>
      </c>
      <c r="S805" s="53"/>
      <c r="T805" s="48" t="s">
        <v>1295</v>
      </c>
      <c r="V805" s="41" t="s">
        <v>1786</v>
      </c>
    </row>
    <row r="806" spans="1:22" ht="33.75">
      <c r="A806" s="92">
        <v>806</v>
      </c>
      <c r="B806" s="48" t="s">
        <v>190</v>
      </c>
      <c r="C806" s="56" t="s">
        <v>736</v>
      </c>
      <c r="D806" s="40">
        <v>24</v>
      </c>
      <c r="E806" s="40" t="s">
        <v>728</v>
      </c>
      <c r="F806" s="49" t="s">
        <v>466</v>
      </c>
      <c r="G806" s="49" t="s">
        <v>1560</v>
      </c>
      <c r="H806" s="50" t="s">
        <v>312</v>
      </c>
      <c r="I806" s="51" t="s">
        <v>313</v>
      </c>
      <c r="J806" s="52" t="s">
        <v>961</v>
      </c>
      <c r="K806" s="53" t="s">
        <v>208</v>
      </c>
      <c r="L806" s="53"/>
      <c r="M806" s="53" t="s">
        <v>204</v>
      </c>
      <c r="N806" s="53"/>
      <c r="O806" s="103" t="s">
        <v>1352</v>
      </c>
      <c r="P806" s="53" t="s">
        <v>1320</v>
      </c>
      <c r="Q806" s="53" t="s">
        <v>212</v>
      </c>
      <c r="R806" s="53" t="s">
        <v>1298</v>
      </c>
      <c r="S806" s="53"/>
      <c r="T806" s="48" t="s">
        <v>1295</v>
      </c>
      <c r="V806" s="41" t="s">
        <v>1786</v>
      </c>
    </row>
    <row r="807" spans="1:22" ht="33.75">
      <c r="A807" s="92">
        <v>807</v>
      </c>
      <c r="B807" s="48" t="s">
        <v>2104</v>
      </c>
      <c r="C807" s="56" t="s">
        <v>736</v>
      </c>
      <c r="D807" s="40" t="s">
        <v>733</v>
      </c>
      <c r="E807" s="40" t="s">
        <v>985</v>
      </c>
      <c r="F807" s="49" t="s">
        <v>1360</v>
      </c>
      <c r="G807" s="49" t="s">
        <v>1361</v>
      </c>
      <c r="H807" s="50" t="s">
        <v>2098</v>
      </c>
      <c r="I807" s="51" t="s">
        <v>2099</v>
      </c>
      <c r="J807" s="52"/>
      <c r="K807" s="53"/>
      <c r="L807" s="53"/>
      <c r="M807" s="53"/>
      <c r="N807" s="53"/>
      <c r="O807" s="53" t="s">
        <v>1289</v>
      </c>
      <c r="P807" s="53" t="s">
        <v>1320</v>
      </c>
      <c r="Q807" s="53"/>
      <c r="R807" s="53"/>
      <c r="S807" s="53"/>
      <c r="T807" s="48" t="s">
        <v>1295</v>
      </c>
      <c r="V807" s="41"/>
    </row>
    <row r="808" spans="1:22" ht="22.5">
      <c r="A808" s="92">
        <v>808</v>
      </c>
      <c r="B808" s="48" t="s">
        <v>2163</v>
      </c>
      <c r="C808" s="56" t="s">
        <v>736</v>
      </c>
      <c r="D808" s="40" t="s">
        <v>733</v>
      </c>
      <c r="E808" s="40" t="s">
        <v>985</v>
      </c>
      <c r="F808" s="49" t="s">
        <v>1360</v>
      </c>
      <c r="G808" s="49" t="s">
        <v>1361</v>
      </c>
      <c r="H808" s="50" t="s">
        <v>724</v>
      </c>
      <c r="I808" s="51"/>
      <c r="J808" s="52"/>
      <c r="K808" s="53"/>
      <c r="L808" s="53"/>
      <c r="M808" s="53"/>
      <c r="N808" s="53"/>
      <c r="O808" s="53" t="s">
        <v>1289</v>
      </c>
      <c r="P808" s="53" t="s">
        <v>1320</v>
      </c>
      <c r="Q808" s="53"/>
      <c r="R808" s="53"/>
      <c r="S808" s="53"/>
      <c r="T808" s="48" t="s">
        <v>1295</v>
      </c>
      <c r="V808" s="41"/>
    </row>
    <row r="809" spans="1:22" ht="22.5">
      <c r="A809" s="92">
        <v>809</v>
      </c>
      <c r="B809" s="48" t="s">
        <v>600</v>
      </c>
      <c r="C809" s="56" t="s">
        <v>736</v>
      </c>
      <c r="D809" s="40" t="s">
        <v>733</v>
      </c>
      <c r="E809" s="40" t="s">
        <v>985</v>
      </c>
      <c r="F809" s="49" t="s">
        <v>1360</v>
      </c>
      <c r="G809" s="49" t="s">
        <v>1361</v>
      </c>
      <c r="H809" s="50" t="s">
        <v>724</v>
      </c>
      <c r="I809" s="51"/>
      <c r="J809" s="52"/>
      <c r="K809" s="53"/>
      <c r="L809" s="53"/>
      <c r="M809" s="53"/>
      <c r="N809" s="53"/>
      <c r="O809" s="53" t="s">
        <v>1289</v>
      </c>
      <c r="P809" s="53" t="s">
        <v>1320</v>
      </c>
      <c r="Q809" s="53"/>
      <c r="R809" s="53"/>
      <c r="S809" s="53"/>
      <c r="T809" s="48" t="s">
        <v>1295</v>
      </c>
      <c r="V809" s="41"/>
    </row>
    <row r="810" spans="1:22" ht="45">
      <c r="A810" s="92">
        <v>810</v>
      </c>
      <c r="B810" s="48" t="s">
        <v>1727</v>
      </c>
      <c r="C810" s="56" t="s">
        <v>736</v>
      </c>
      <c r="D810" s="40" t="s">
        <v>733</v>
      </c>
      <c r="E810" s="40" t="s">
        <v>907</v>
      </c>
      <c r="F810" s="49" t="s">
        <v>1360</v>
      </c>
      <c r="G810" s="49" t="s">
        <v>1361</v>
      </c>
      <c r="H810" s="50" t="s">
        <v>1718</v>
      </c>
      <c r="I810" s="51" t="s">
        <v>1724</v>
      </c>
      <c r="J810" s="52" t="s">
        <v>916</v>
      </c>
      <c r="K810" s="53" t="s">
        <v>2023</v>
      </c>
      <c r="L810" s="53"/>
      <c r="M810" s="53" t="s">
        <v>204</v>
      </c>
      <c r="N810" s="53"/>
      <c r="O810" s="53" t="s">
        <v>1289</v>
      </c>
      <c r="P810" s="53" t="s">
        <v>1320</v>
      </c>
      <c r="Q810" s="53" t="s">
        <v>2017</v>
      </c>
      <c r="R810" s="53" t="s">
        <v>581</v>
      </c>
      <c r="S810" s="53"/>
      <c r="T810" s="48" t="s">
        <v>207</v>
      </c>
      <c r="V810" s="41" t="s">
        <v>2020</v>
      </c>
    </row>
    <row r="811" spans="1:22" ht="22.5">
      <c r="A811" s="92">
        <v>811</v>
      </c>
      <c r="B811" s="48" t="s">
        <v>600</v>
      </c>
      <c r="C811" s="56" t="s">
        <v>736</v>
      </c>
      <c r="D811" s="40" t="s">
        <v>733</v>
      </c>
      <c r="E811" s="40" t="s">
        <v>907</v>
      </c>
      <c r="F811" s="49" t="s">
        <v>1360</v>
      </c>
      <c r="G811" s="49" t="s">
        <v>1361</v>
      </c>
      <c r="H811" s="50" t="s">
        <v>734</v>
      </c>
      <c r="I811" s="51"/>
      <c r="J811" s="52"/>
      <c r="K811" s="53"/>
      <c r="L811" s="53"/>
      <c r="M811" s="53"/>
      <c r="N811" s="53"/>
      <c r="O811" s="53" t="s">
        <v>1289</v>
      </c>
      <c r="P811" s="53" t="s">
        <v>1320</v>
      </c>
      <c r="Q811" s="53"/>
      <c r="R811" s="53"/>
      <c r="S811" s="53"/>
      <c r="T811" s="48" t="s">
        <v>1295</v>
      </c>
      <c r="V811" s="41"/>
    </row>
    <row r="812" spans="1:22" ht="67.5">
      <c r="A812" s="92">
        <v>812</v>
      </c>
      <c r="B812" s="48" t="s">
        <v>396</v>
      </c>
      <c r="C812" s="56" t="s">
        <v>736</v>
      </c>
      <c r="D812" s="40" t="s">
        <v>733</v>
      </c>
      <c r="E812" s="40" t="s">
        <v>1907</v>
      </c>
      <c r="F812" s="49" t="s">
        <v>1360</v>
      </c>
      <c r="G812" s="49" t="s">
        <v>1361</v>
      </c>
      <c r="H812" s="50" t="s">
        <v>371</v>
      </c>
      <c r="I812" s="51" t="s">
        <v>372</v>
      </c>
      <c r="J812" s="52" t="s">
        <v>916</v>
      </c>
      <c r="K812" s="53" t="s">
        <v>2018</v>
      </c>
      <c r="L812" s="53"/>
      <c r="M812" s="53" t="s">
        <v>204</v>
      </c>
      <c r="N812" s="53"/>
      <c r="O812" s="53" t="s">
        <v>1289</v>
      </c>
      <c r="P812" s="53" t="s">
        <v>1320</v>
      </c>
      <c r="Q812" s="53" t="s">
        <v>2017</v>
      </c>
      <c r="R812" s="53" t="s">
        <v>581</v>
      </c>
      <c r="S812" s="53"/>
      <c r="T812" s="48" t="s">
        <v>207</v>
      </c>
      <c r="V812" s="41" t="s">
        <v>2020</v>
      </c>
    </row>
    <row r="813" spans="1:22" ht="22.5">
      <c r="A813" s="92">
        <v>813</v>
      </c>
      <c r="B813" s="48" t="s">
        <v>2163</v>
      </c>
      <c r="C813" s="108" t="s">
        <v>736</v>
      </c>
      <c r="D813" s="40" t="s">
        <v>733</v>
      </c>
      <c r="E813" s="40" t="s">
        <v>1907</v>
      </c>
      <c r="F813" s="49" t="s">
        <v>1360</v>
      </c>
      <c r="G813" s="49" t="s">
        <v>913</v>
      </c>
      <c r="H813" s="50" t="s">
        <v>2162</v>
      </c>
      <c r="I813" s="51" t="s">
        <v>2161</v>
      </c>
      <c r="J813" s="52"/>
      <c r="K813" s="53"/>
      <c r="L813" s="53"/>
      <c r="M813" s="53"/>
      <c r="N813" s="53"/>
      <c r="O813" s="53" t="s">
        <v>1289</v>
      </c>
      <c r="P813" s="53" t="s">
        <v>1320</v>
      </c>
      <c r="Q813" s="53"/>
      <c r="R813" s="53"/>
      <c r="S813" s="53"/>
      <c r="T813" s="48" t="s">
        <v>1295</v>
      </c>
      <c r="V813" s="41"/>
    </row>
    <row r="814" spans="1:20" ht="33.75">
      <c r="A814" s="92">
        <v>814</v>
      </c>
      <c r="B814" s="48" t="s">
        <v>2104</v>
      </c>
      <c r="C814" s="56" t="s">
        <v>736</v>
      </c>
      <c r="D814" s="40" t="s">
        <v>733</v>
      </c>
      <c r="E814" s="40" t="s">
        <v>976</v>
      </c>
      <c r="F814" s="49" t="s">
        <v>1360</v>
      </c>
      <c r="G814" s="49" t="s">
        <v>1361</v>
      </c>
      <c r="H814" s="50" t="s">
        <v>2098</v>
      </c>
      <c r="I814" s="51" t="s">
        <v>2099</v>
      </c>
      <c r="J814" s="52"/>
      <c r="K814" s="53"/>
      <c r="L814" s="53"/>
      <c r="M814" s="53"/>
      <c r="N814" s="53"/>
      <c r="O814" s="53" t="s">
        <v>1289</v>
      </c>
      <c r="P814" s="53" t="s">
        <v>1320</v>
      </c>
      <c r="Q814" s="53"/>
      <c r="R814" s="53"/>
      <c r="S814" s="53"/>
      <c r="T814" s="48" t="s">
        <v>1295</v>
      </c>
    </row>
    <row r="815" spans="1:22" ht="22.5">
      <c r="A815" s="92">
        <v>815</v>
      </c>
      <c r="B815" s="48" t="s">
        <v>600</v>
      </c>
      <c r="C815" s="56" t="s">
        <v>736</v>
      </c>
      <c r="D815" s="40" t="s">
        <v>733</v>
      </c>
      <c r="E815" s="40" t="s">
        <v>976</v>
      </c>
      <c r="F815" s="49" t="s">
        <v>1360</v>
      </c>
      <c r="G815" s="49" t="s">
        <v>1361</v>
      </c>
      <c r="H815" s="50" t="s">
        <v>724</v>
      </c>
      <c r="I815" s="51"/>
      <c r="J815" s="52"/>
      <c r="K815" s="53"/>
      <c r="L815" s="53"/>
      <c r="M815" s="53"/>
      <c r="N815" s="53"/>
      <c r="O815" s="53" t="s">
        <v>1289</v>
      </c>
      <c r="P815" s="53" t="s">
        <v>1320</v>
      </c>
      <c r="Q815" s="53"/>
      <c r="R815" s="53"/>
      <c r="S815" s="53"/>
      <c r="T815" s="48" t="s">
        <v>1295</v>
      </c>
      <c r="V815" s="41"/>
    </row>
    <row r="816" spans="1:22" ht="22.5">
      <c r="A816" s="92">
        <v>816</v>
      </c>
      <c r="B816" s="48" t="s">
        <v>1290</v>
      </c>
      <c r="C816" s="56" t="s">
        <v>2001</v>
      </c>
      <c r="D816" s="40" t="s">
        <v>733</v>
      </c>
      <c r="E816" s="40" t="s">
        <v>1920</v>
      </c>
      <c r="F816" s="49" t="s">
        <v>1360</v>
      </c>
      <c r="G816" s="49" t="s">
        <v>913</v>
      </c>
      <c r="H816" s="50" t="s">
        <v>245</v>
      </c>
      <c r="I816" s="51"/>
      <c r="J816" s="52"/>
      <c r="K816" s="53"/>
      <c r="L816" s="53"/>
      <c r="M816" s="53"/>
      <c r="N816" s="53"/>
      <c r="O816" s="53" t="s">
        <v>969</v>
      </c>
      <c r="P816" s="53" t="s">
        <v>1314</v>
      </c>
      <c r="Q816" s="53"/>
      <c r="R816" s="53"/>
      <c r="S816" s="53"/>
      <c r="T816" s="48" t="s">
        <v>1295</v>
      </c>
      <c r="V816" s="41"/>
    </row>
    <row r="817" spans="1:20" ht="135">
      <c r="A817" s="92">
        <v>817</v>
      </c>
      <c r="B817" s="48" t="s">
        <v>969</v>
      </c>
      <c r="C817" s="56" t="s">
        <v>731</v>
      </c>
      <c r="D817" s="40" t="s">
        <v>733</v>
      </c>
      <c r="E817" s="40" t="s">
        <v>571</v>
      </c>
      <c r="F817" s="49" t="s">
        <v>1360</v>
      </c>
      <c r="G817" s="49"/>
      <c r="H817" s="50" t="s">
        <v>572</v>
      </c>
      <c r="I817" s="51" t="s">
        <v>573</v>
      </c>
      <c r="J817" s="52"/>
      <c r="K817" s="53"/>
      <c r="L817" s="53"/>
      <c r="M817" s="53"/>
      <c r="N817" s="53"/>
      <c r="O817" s="53" t="s">
        <v>1289</v>
      </c>
      <c r="P817" s="53" t="s">
        <v>1320</v>
      </c>
      <c r="Q817" s="53"/>
      <c r="R817" s="53"/>
      <c r="S817" s="53"/>
      <c r="T817" s="48" t="s">
        <v>1295</v>
      </c>
    </row>
    <row r="818" spans="1:22" ht="45">
      <c r="A818" s="92">
        <v>818</v>
      </c>
      <c r="B818" s="48" t="s">
        <v>1727</v>
      </c>
      <c r="C818" s="56" t="s">
        <v>736</v>
      </c>
      <c r="D818" s="40" t="s">
        <v>733</v>
      </c>
      <c r="E818" s="40" t="s">
        <v>1722</v>
      </c>
      <c r="F818" s="49" t="s">
        <v>1360</v>
      </c>
      <c r="G818" s="49" t="s">
        <v>1361</v>
      </c>
      <c r="H818" s="50" t="s">
        <v>1723</v>
      </c>
      <c r="I818" s="51" t="s">
        <v>1724</v>
      </c>
      <c r="J818" s="52" t="s">
        <v>916</v>
      </c>
      <c r="K818" s="53" t="s">
        <v>2023</v>
      </c>
      <c r="L818" s="53"/>
      <c r="M818" s="53" t="s">
        <v>204</v>
      </c>
      <c r="N818" s="53"/>
      <c r="O818" s="53" t="s">
        <v>1289</v>
      </c>
      <c r="P818" s="53" t="s">
        <v>1320</v>
      </c>
      <c r="Q818" s="53" t="s">
        <v>2017</v>
      </c>
      <c r="R818" s="53" t="s">
        <v>581</v>
      </c>
      <c r="S818" s="53"/>
      <c r="T818" s="48" t="s">
        <v>207</v>
      </c>
      <c r="V818" s="41" t="s">
        <v>2020</v>
      </c>
    </row>
    <row r="819" spans="1:22" ht="33.75">
      <c r="A819" s="92">
        <v>819</v>
      </c>
      <c r="B819" s="48" t="s">
        <v>777</v>
      </c>
      <c r="C819" s="56" t="s">
        <v>736</v>
      </c>
      <c r="D819" s="40" t="s">
        <v>733</v>
      </c>
      <c r="E819" s="40" t="s">
        <v>1031</v>
      </c>
      <c r="F819" s="49" t="s">
        <v>912</v>
      </c>
      <c r="G819" s="49" t="s">
        <v>1361</v>
      </c>
      <c r="H819" s="50" t="s">
        <v>1029</v>
      </c>
      <c r="I819" s="51" t="s">
        <v>1032</v>
      </c>
      <c r="J819" s="52" t="s">
        <v>962</v>
      </c>
      <c r="K819" s="53" t="s">
        <v>218</v>
      </c>
      <c r="L819" s="53"/>
      <c r="M819" s="53" t="s">
        <v>204</v>
      </c>
      <c r="N819" s="53"/>
      <c r="O819" s="103" t="s">
        <v>1352</v>
      </c>
      <c r="P819" s="53" t="s">
        <v>1320</v>
      </c>
      <c r="Q819" s="53" t="s">
        <v>212</v>
      </c>
      <c r="R819" s="53" t="s">
        <v>1298</v>
      </c>
      <c r="S819" s="53"/>
      <c r="T819" s="48" t="s">
        <v>1295</v>
      </c>
      <c r="V819" s="41" t="s">
        <v>1786</v>
      </c>
    </row>
    <row r="820" spans="1:22" ht="22.5">
      <c r="A820" s="92">
        <v>820</v>
      </c>
      <c r="B820" s="48" t="s">
        <v>777</v>
      </c>
      <c r="C820" s="56" t="s">
        <v>731</v>
      </c>
      <c r="D820" s="40" t="s">
        <v>733</v>
      </c>
      <c r="E820" s="40" t="s">
        <v>1028</v>
      </c>
      <c r="F820" s="49" t="s">
        <v>912</v>
      </c>
      <c r="G820" s="49" t="s">
        <v>1361</v>
      </c>
      <c r="H820" s="50" t="s">
        <v>1029</v>
      </c>
      <c r="I820" s="51" t="s">
        <v>1030</v>
      </c>
      <c r="J820" s="52" t="s">
        <v>962</v>
      </c>
      <c r="K820" s="53" t="s">
        <v>218</v>
      </c>
      <c r="L820" s="53"/>
      <c r="M820" s="53" t="s">
        <v>204</v>
      </c>
      <c r="N820" s="53"/>
      <c r="O820" s="103" t="s">
        <v>1352</v>
      </c>
      <c r="P820" s="53" t="s">
        <v>1320</v>
      </c>
      <c r="Q820" s="53" t="s">
        <v>212</v>
      </c>
      <c r="R820" s="53" t="s">
        <v>1298</v>
      </c>
      <c r="S820" s="53"/>
      <c r="T820" s="48" t="s">
        <v>1295</v>
      </c>
      <c r="V820" s="41" t="s">
        <v>1786</v>
      </c>
    </row>
    <row r="821" spans="1:22" ht="45">
      <c r="A821" s="92">
        <v>821</v>
      </c>
      <c r="B821" s="48" t="s">
        <v>2163</v>
      </c>
      <c r="C821" s="56" t="s">
        <v>1293</v>
      </c>
      <c r="D821" s="40" t="s">
        <v>1010</v>
      </c>
      <c r="E821" s="40" t="s">
        <v>946</v>
      </c>
      <c r="F821" s="49" t="s">
        <v>1360</v>
      </c>
      <c r="G821" s="49" t="s">
        <v>1361</v>
      </c>
      <c r="H821" s="50" t="s">
        <v>1415</v>
      </c>
      <c r="I821" s="51" t="s">
        <v>1416</v>
      </c>
      <c r="J821" s="52" t="s">
        <v>961</v>
      </c>
      <c r="K821" s="53" t="s">
        <v>2122</v>
      </c>
      <c r="L821" s="53">
        <v>844</v>
      </c>
      <c r="M821" s="53" t="s">
        <v>204</v>
      </c>
      <c r="N821" s="53"/>
      <c r="O821" s="53" t="s">
        <v>908</v>
      </c>
      <c r="P821" s="53" t="s">
        <v>1293</v>
      </c>
      <c r="Q821" s="53" t="s">
        <v>212</v>
      </c>
      <c r="R821" s="53" t="s">
        <v>581</v>
      </c>
      <c r="S821" s="53"/>
      <c r="T821" s="48" t="s">
        <v>207</v>
      </c>
      <c r="V821" s="41" t="s">
        <v>2121</v>
      </c>
    </row>
    <row r="822" spans="1:22" ht="45">
      <c r="A822" s="92">
        <v>822</v>
      </c>
      <c r="B822" s="48" t="s">
        <v>600</v>
      </c>
      <c r="C822" s="56" t="s">
        <v>1293</v>
      </c>
      <c r="D822" s="40" t="s">
        <v>1010</v>
      </c>
      <c r="E822" s="40" t="s">
        <v>946</v>
      </c>
      <c r="F822" s="49" t="s">
        <v>1360</v>
      </c>
      <c r="G822" s="49" t="s">
        <v>1361</v>
      </c>
      <c r="H822" s="50" t="s">
        <v>1415</v>
      </c>
      <c r="I822" s="51" t="s">
        <v>1416</v>
      </c>
      <c r="J822" s="52" t="s">
        <v>961</v>
      </c>
      <c r="K822" s="53" t="s">
        <v>2122</v>
      </c>
      <c r="L822" s="53">
        <v>844</v>
      </c>
      <c r="M822" s="53" t="s">
        <v>204</v>
      </c>
      <c r="N822" s="53"/>
      <c r="O822" s="53" t="s">
        <v>908</v>
      </c>
      <c r="P822" s="53" t="s">
        <v>1293</v>
      </c>
      <c r="Q822" s="53" t="s">
        <v>212</v>
      </c>
      <c r="R822" s="53" t="s">
        <v>581</v>
      </c>
      <c r="S822" s="53"/>
      <c r="T822" s="48" t="s">
        <v>207</v>
      </c>
      <c r="V822" s="41" t="s">
        <v>2121</v>
      </c>
    </row>
    <row r="823" spans="1:22" ht="78.75">
      <c r="A823" s="92">
        <v>823</v>
      </c>
      <c r="B823" s="48" t="s">
        <v>1290</v>
      </c>
      <c r="C823" s="56" t="s">
        <v>437</v>
      </c>
      <c r="D823" s="40" t="s">
        <v>1919</v>
      </c>
      <c r="E823" s="40" t="s">
        <v>946</v>
      </c>
      <c r="F823" s="49" t="s">
        <v>912</v>
      </c>
      <c r="G823" s="49" t="s">
        <v>913</v>
      </c>
      <c r="H823" s="50" t="s">
        <v>236</v>
      </c>
      <c r="I823" s="51" t="s">
        <v>246</v>
      </c>
      <c r="J823" s="52"/>
      <c r="K823" s="53"/>
      <c r="L823" s="53"/>
      <c r="M823" s="53"/>
      <c r="N823" s="53"/>
      <c r="O823" s="53" t="s">
        <v>969</v>
      </c>
      <c r="P823" s="53" t="s">
        <v>1314</v>
      </c>
      <c r="Q823" s="53"/>
      <c r="R823" s="53"/>
      <c r="S823" s="53"/>
      <c r="T823" s="48" t="s">
        <v>1295</v>
      </c>
      <c r="V823" s="41"/>
    </row>
    <row r="824" spans="1:22" ht="22.5">
      <c r="A824" s="92">
        <v>824</v>
      </c>
      <c r="B824" s="48" t="s">
        <v>1801</v>
      </c>
      <c r="C824" s="56" t="s">
        <v>1796</v>
      </c>
      <c r="D824" s="40" t="s">
        <v>739</v>
      </c>
      <c r="E824" s="40" t="s">
        <v>1362</v>
      </c>
      <c r="F824" s="49" t="s">
        <v>912</v>
      </c>
      <c r="G824" s="49" t="s">
        <v>913</v>
      </c>
      <c r="H824" s="50" t="s">
        <v>1797</v>
      </c>
      <c r="I824" s="51" t="s">
        <v>1798</v>
      </c>
      <c r="J824" s="52" t="s">
        <v>961</v>
      </c>
      <c r="K824" s="53" t="s">
        <v>208</v>
      </c>
      <c r="L824" s="53"/>
      <c r="M824" s="53" t="s">
        <v>204</v>
      </c>
      <c r="N824" s="53"/>
      <c r="O824" s="103" t="s">
        <v>1352</v>
      </c>
      <c r="P824" s="53" t="s">
        <v>1291</v>
      </c>
      <c r="Q824" s="53" t="s">
        <v>212</v>
      </c>
      <c r="R824" s="53" t="s">
        <v>1298</v>
      </c>
      <c r="S824" s="53"/>
      <c r="T824" s="48" t="s">
        <v>1295</v>
      </c>
      <c r="V824" s="41" t="s">
        <v>1786</v>
      </c>
    </row>
    <row r="825" spans="1:22" ht="33.75">
      <c r="A825" s="92">
        <v>825</v>
      </c>
      <c r="B825" s="48" t="s">
        <v>1615</v>
      </c>
      <c r="C825" s="56" t="s">
        <v>1115</v>
      </c>
      <c r="D825" s="40" t="s">
        <v>739</v>
      </c>
      <c r="E825" s="40" t="s">
        <v>233</v>
      </c>
      <c r="F825" s="49" t="s">
        <v>1360</v>
      </c>
      <c r="G825" s="49" t="s">
        <v>1361</v>
      </c>
      <c r="H825" s="50" t="s">
        <v>1113</v>
      </c>
      <c r="I825" s="51" t="s">
        <v>1116</v>
      </c>
      <c r="J825" s="52" t="s">
        <v>961</v>
      </c>
      <c r="K825" s="53" t="s">
        <v>2029</v>
      </c>
      <c r="L825" s="53"/>
      <c r="M825" s="53" t="s">
        <v>204</v>
      </c>
      <c r="N825" s="53"/>
      <c r="O825" s="53" t="s">
        <v>1290</v>
      </c>
      <c r="P825" s="53" t="s">
        <v>1291</v>
      </c>
      <c r="Q825" s="53" t="s">
        <v>2037</v>
      </c>
      <c r="R825" s="53" t="s">
        <v>581</v>
      </c>
      <c r="S825" s="53"/>
      <c r="T825" s="48" t="s">
        <v>207</v>
      </c>
      <c r="V825" s="128" t="s">
        <v>2035</v>
      </c>
    </row>
    <row r="826" spans="1:22" ht="45">
      <c r="A826" s="92">
        <v>826</v>
      </c>
      <c r="B826" s="48" t="s">
        <v>1615</v>
      </c>
      <c r="C826" s="56" t="s">
        <v>1291</v>
      </c>
      <c r="D826" s="40" t="s">
        <v>739</v>
      </c>
      <c r="E826" s="40" t="s">
        <v>233</v>
      </c>
      <c r="F826" s="49" t="s">
        <v>912</v>
      </c>
      <c r="G826" s="49" t="s">
        <v>913</v>
      </c>
      <c r="H826" s="50" t="s">
        <v>1598</v>
      </c>
      <c r="I826" s="51" t="s">
        <v>1599</v>
      </c>
      <c r="J826" s="52" t="s">
        <v>961</v>
      </c>
      <c r="K826" s="53" t="s">
        <v>208</v>
      </c>
      <c r="L826" s="53"/>
      <c r="M826" s="53" t="s">
        <v>204</v>
      </c>
      <c r="N826" s="53"/>
      <c r="O826" s="103" t="s">
        <v>1352</v>
      </c>
      <c r="P826" s="53" t="s">
        <v>1291</v>
      </c>
      <c r="Q826" s="53" t="s">
        <v>212</v>
      </c>
      <c r="R826" s="53" t="s">
        <v>1298</v>
      </c>
      <c r="S826" s="53"/>
      <c r="T826" s="48" t="s">
        <v>1295</v>
      </c>
      <c r="V826" s="41" t="s">
        <v>1786</v>
      </c>
    </row>
    <row r="827" spans="1:22" ht="112.5">
      <c r="A827" s="92">
        <v>827</v>
      </c>
      <c r="B827" s="48" t="s">
        <v>76</v>
      </c>
      <c r="C827" s="56" t="s">
        <v>2114</v>
      </c>
      <c r="D827" s="40" t="s">
        <v>739</v>
      </c>
      <c r="E827" s="40" t="s">
        <v>233</v>
      </c>
      <c r="F827" s="49" t="s">
        <v>1360</v>
      </c>
      <c r="G827" s="49" t="s">
        <v>1361</v>
      </c>
      <c r="H827" s="50" t="s">
        <v>748</v>
      </c>
      <c r="I827" s="51" t="s">
        <v>749</v>
      </c>
      <c r="J827" s="52" t="s">
        <v>961</v>
      </c>
      <c r="K827" s="53" t="s">
        <v>2030</v>
      </c>
      <c r="L827" s="53"/>
      <c r="M827" s="53"/>
      <c r="N827" s="53"/>
      <c r="O827" s="53" t="s">
        <v>1290</v>
      </c>
      <c r="P827" s="53" t="s">
        <v>1291</v>
      </c>
      <c r="Q827" s="53"/>
      <c r="R827" s="53"/>
      <c r="S827" s="53"/>
      <c r="T827" s="48" t="s">
        <v>1295</v>
      </c>
      <c r="V827" s="128" t="s">
        <v>2035</v>
      </c>
    </row>
    <row r="828" spans="1:22" ht="22.5">
      <c r="A828" s="92">
        <v>828</v>
      </c>
      <c r="B828" s="48" t="s">
        <v>190</v>
      </c>
      <c r="C828" s="56" t="s">
        <v>1115</v>
      </c>
      <c r="D828" s="40">
        <v>25</v>
      </c>
      <c r="E828" s="40" t="s">
        <v>233</v>
      </c>
      <c r="F828" s="49" t="s">
        <v>466</v>
      </c>
      <c r="G828" s="49" t="s">
        <v>467</v>
      </c>
      <c r="H828" s="50" t="s">
        <v>554</v>
      </c>
      <c r="I828" s="51" t="s">
        <v>555</v>
      </c>
      <c r="J828" s="52" t="s">
        <v>961</v>
      </c>
      <c r="K828" s="53" t="s">
        <v>208</v>
      </c>
      <c r="L828" s="53"/>
      <c r="M828" s="53" t="s">
        <v>204</v>
      </c>
      <c r="N828" s="53"/>
      <c r="O828" s="103" t="s">
        <v>1352</v>
      </c>
      <c r="P828" s="53" t="s">
        <v>1291</v>
      </c>
      <c r="Q828" s="53" t="s">
        <v>212</v>
      </c>
      <c r="R828" s="53" t="s">
        <v>1298</v>
      </c>
      <c r="S828" s="53"/>
      <c r="T828" s="48" t="s">
        <v>1295</v>
      </c>
      <c r="V828" s="41" t="s">
        <v>1786</v>
      </c>
    </row>
    <row r="829" spans="1:22" ht="22.5">
      <c r="A829" s="92">
        <v>829</v>
      </c>
      <c r="B829" s="48" t="s">
        <v>190</v>
      </c>
      <c r="C829" s="56" t="s">
        <v>1037</v>
      </c>
      <c r="D829" s="40">
        <v>25</v>
      </c>
      <c r="E829" s="40" t="s">
        <v>233</v>
      </c>
      <c r="F829" s="49" t="s">
        <v>466</v>
      </c>
      <c r="G829" s="49" t="s">
        <v>467</v>
      </c>
      <c r="H829" s="50" t="s">
        <v>554</v>
      </c>
      <c r="I829" s="51" t="s">
        <v>555</v>
      </c>
      <c r="J829" s="52" t="s">
        <v>961</v>
      </c>
      <c r="K829" s="53" t="s">
        <v>208</v>
      </c>
      <c r="L829" s="53"/>
      <c r="M829" s="53" t="s">
        <v>204</v>
      </c>
      <c r="N829" s="53"/>
      <c r="O829" s="103" t="s">
        <v>1352</v>
      </c>
      <c r="P829" s="53" t="s">
        <v>1291</v>
      </c>
      <c r="Q829" s="53" t="s">
        <v>212</v>
      </c>
      <c r="R829" s="53" t="s">
        <v>1298</v>
      </c>
      <c r="S829" s="53"/>
      <c r="T829" s="48" t="s">
        <v>207</v>
      </c>
      <c r="V829" s="41" t="s">
        <v>1786</v>
      </c>
    </row>
    <row r="830" spans="1:22" ht="56.25">
      <c r="A830" s="92">
        <v>830</v>
      </c>
      <c r="B830" s="48" t="s">
        <v>93</v>
      </c>
      <c r="C830" s="56" t="s">
        <v>1291</v>
      </c>
      <c r="D830" s="40" t="s">
        <v>739</v>
      </c>
      <c r="E830" s="40" t="s">
        <v>735</v>
      </c>
      <c r="F830" s="49" t="s">
        <v>1360</v>
      </c>
      <c r="G830" s="49" t="s">
        <v>1361</v>
      </c>
      <c r="H830" s="50" t="s">
        <v>26</v>
      </c>
      <c r="I830" s="51" t="s">
        <v>27</v>
      </c>
      <c r="J830" s="52" t="s">
        <v>961</v>
      </c>
      <c r="K830" s="53" t="s">
        <v>2120</v>
      </c>
      <c r="L830" s="53"/>
      <c r="M830" s="53" t="s">
        <v>204</v>
      </c>
      <c r="N830" s="53"/>
      <c r="O830" s="53" t="s">
        <v>1290</v>
      </c>
      <c r="P830" s="53" t="s">
        <v>1291</v>
      </c>
      <c r="Q830" s="53" t="s">
        <v>212</v>
      </c>
      <c r="R830" s="53" t="s">
        <v>581</v>
      </c>
      <c r="S830" s="53"/>
      <c r="T830" s="48" t="s">
        <v>207</v>
      </c>
      <c r="V830" s="128" t="s">
        <v>2035</v>
      </c>
    </row>
    <row r="831" spans="1:22" ht="45">
      <c r="A831" s="92">
        <v>831</v>
      </c>
      <c r="B831" s="48" t="s">
        <v>1615</v>
      </c>
      <c r="C831" s="56" t="s">
        <v>1291</v>
      </c>
      <c r="D831" s="40" t="s">
        <v>739</v>
      </c>
      <c r="E831" s="40" t="s">
        <v>737</v>
      </c>
      <c r="F831" s="49" t="s">
        <v>912</v>
      </c>
      <c r="G831" s="49" t="s">
        <v>913</v>
      </c>
      <c r="H831" s="50" t="s">
        <v>1600</v>
      </c>
      <c r="I831" s="51" t="s">
        <v>1601</v>
      </c>
      <c r="J831" s="52" t="s">
        <v>961</v>
      </c>
      <c r="K831" s="53" t="s">
        <v>208</v>
      </c>
      <c r="L831" s="53"/>
      <c r="M831" s="53" t="s">
        <v>204</v>
      </c>
      <c r="N831" s="53"/>
      <c r="O831" s="103" t="s">
        <v>1352</v>
      </c>
      <c r="P831" s="53" t="s">
        <v>1291</v>
      </c>
      <c r="Q831" s="53" t="s">
        <v>212</v>
      </c>
      <c r="R831" s="53" t="s">
        <v>581</v>
      </c>
      <c r="S831" s="53"/>
      <c r="T831" s="48" t="s">
        <v>207</v>
      </c>
      <c r="V831" s="41" t="s">
        <v>2119</v>
      </c>
    </row>
    <row r="832" spans="1:22" ht="33.75">
      <c r="A832" s="92">
        <v>832</v>
      </c>
      <c r="B832" s="48" t="s">
        <v>169</v>
      </c>
      <c r="C832" s="56" t="s">
        <v>1037</v>
      </c>
      <c r="D832" s="40" t="s">
        <v>739</v>
      </c>
      <c r="E832" s="40" t="s">
        <v>737</v>
      </c>
      <c r="F832" s="49" t="s">
        <v>1360</v>
      </c>
      <c r="G832" s="49" t="s">
        <v>1361</v>
      </c>
      <c r="H832" s="50" t="s">
        <v>164</v>
      </c>
      <c r="I832" s="51" t="s">
        <v>165</v>
      </c>
      <c r="J832" s="52" t="s">
        <v>916</v>
      </c>
      <c r="K832" s="53" t="s">
        <v>2036</v>
      </c>
      <c r="L832" s="53">
        <v>715</v>
      </c>
      <c r="M832" s="53" t="s">
        <v>204</v>
      </c>
      <c r="N832" s="53"/>
      <c r="O832" s="53" t="s">
        <v>1290</v>
      </c>
      <c r="P832" s="53" t="s">
        <v>1291</v>
      </c>
      <c r="Q832" s="53" t="s">
        <v>2037</v>
      </c>
      <c r="R832" s="53" t="s">
        <v>581</v>
      </c>
      <c r="S832" s="53"/>
      <c r="T832" s="48" t="s">
        <v>207</v>
      </c>
      <c r="V832" s="128" t="s">
        <v>2035</v>
      </c>
    </row>
    <row r="833" spans="1:22" ht="33.75">
      <c r="A833" s="92">
        <v>833</v>
      </c>
      <c r="B833" s="48" t="s">
        <v>191</v>
      </c>
      <c r="C833" s="56" t="s">
        <v>1037</v>
      </c>
      <c r="D833" s="40" t="s">
        <v>739</v>
      </c>
      <c r="E833" s="40" t="s">
        <v>737</v>
      </c>
      <c r="F833" s="49" t="s">
        <v>1360</v>
      </c>
      <c r="G833" s="49" t="s">
        <v>1361</v>
      </c>
      <c r="H833" s="50" t="s">
        <v>164</v>
      </c>
      <c r="I833" s="51" t="s">
        <v>165</v>
      </c>
      <c r="J833" s="52" t="s">
        <v>916</v>
      </c>
      <c r="K833" s="53" t="s">
        <v>2036</v>
      </c>
      <c r="L833" s="53">
        <v>715</v>
      </c>
      <c r="M833" s="53" t="s">
        <v>204</v>
      </c>
      <c r="N833" s="53"/>
      <c r="O833" s="53" t="s">
        <v>1290</v>
      </c>
      <c r="P833" s="53" t="s">
        <v>1291</v>
      </c>
      <c r="Q833" s="53" t="s">
        <v>2037</v>
      </c>
      <c r="R833" s="53" t="s">
        <v>581</v>
      </c>
      <c r="S833" s="53"/>
      <c r="T833" s="48" t="s">
        <v>207</v>
      </c>
      <c r="V833" s="128" t="s">
        <v>2035</v>
      </c>
    </row>
    <row r="834" spans="1:22" ht="45">
      <c r="A834" s="92">
        <v>834</v>
      </c>
      <c r="B834" s="48" t="s">
        <v>2071</v>
      </c>
      <c r="C834" s="56" t="s">
        <v>2064</v>
      </c>
      <c r="D834" s="40" t="s">
        <v>739</v>
      </c>
      <c r="E834" s="40" t="s">
        <v>737</v>
      </c>
      <c r="F834" s="49" t="s">
        <v>1360</v>
      </c>
      <c r="G834" s="49" t="s">
        <v>913</v>
      </c>
      <c r="H834" s="50" t="s">
        <v>2065</v>
      </c>
      <c r="I834" s="51" t="s">
        <v>2066</v>
      </c>
      <c r="J834" s="52" t="s">
        <v>916</v>
      </c>
      <c r="K834" s="140" t="s">
        <v>2032</v>
      </c>
      <c r="L834" s="53"/>
      <c r="M834" s="53"/>
      <c r="N834" s="53"/>
      <c r="O834" s="53" t="s">
        <v>1290</v>
      </c>
      <c r="P834" s="53" t="s">
        <v>1291</v>
      </c>
      <c r="Q834" s="53" t="s">
        <v>2037</v>
      </c>
      <c r="R834" s="53" t="s">
        <v>581</v>
      </c>
      <c r="S834" s="53"/>
      <c r="T834" s="48" t="s">
        <v>207</v>
      </c>
      <c r="V834" s="128" t="s">
        <v>2035</v>
      </c>
    </row>
    <row r="835" spans="1:22" ht="90">
      <c r="A835" s="92">
        <v>835</v>
      </c>
      <c r="B835" s="48" t="s">
        <v>1047</v>
      </c>
      <c r="C835" s="56" t="s">
        <v>1037</v>
      </c>
      <c r="D835" s="40">
        <v>25</v>
      </c>
      <c r="E835" s="40">
        <v>8</v>
      </c>
      <c r="F835" s="49" t="s">
        <v>1360</v>
      </c>
      <c r="G835" s="49" t="s">
        <v>1361</v>
      </c>
      <c r="H835" s="50" t="s">
        <v>1038</v>
      </c>
      <c r="I835" s="51" t="s">
        <v>1039</v>
      </c>
      <c r="J835" s="52" t="s">
        <v>916</v>
      </c>
      <c r="K835" s="53" t="s">
        <v>2033</v>
      </c>
      <c r="L835" s="53"/>
      <c r="M835" s="53"/>
      <c r="N835" s="53"/>
      <c r="O835" s="53" t="s">
        <v>1290</v>
      </c>
      <c r="P835" s="53" t="s">
        <v>1291</v>
      </c>
      <c r="Q835" s="53" t="s">
        <v>2037</v>
      </c>
      <c r="R835" s="53" t="s">
        <v>581</v>
      </c>
      <c r="S835" s="53"/>
      <c r="T835" s="48" t="s">
        <v>207</v>
      </c>
      <c r="V835" s="128" t="s">
        <v>2035</v>
      </c>
    </row>
    <row r="836" spans="1:22" ht="123.75">
      <c r="A836" s="92">
        <v>836</v>
      </c>
      <c r="B836" s="48" t="s">
        <v>1976</v>
      </c>
      <c r="C836" s="56" t="s">
        <v>1037</v>
      </c>
      <c r="D836" s="40">
        <v>25</v>
      </c>
      <c r="E836" s="40">
        <v>8</v>
      </c>
      <c r="F836" s="49" t="s">
        <v>1360</v>
      </c>
      <c r="G836" s="49" t="s">
        <v>1361</v>
      </c>
      <c r="H836" s="50" t="s">
        <v>1972</v>
      </c>
      <c r="I836" s="51" t="s">
        <v>1973</v>
      </c>
      <c r="J836" s="52" t="s">
        <v>916</v>
      </c>
      <c r="K836" s="53" t="s">
        <v>2033</v>
      </c>
      <c r="L836" s="53"/>
      <c r="M836" s="53"/>
      <c r="N836" s="53"/>
      <c r="O836" s="53" t="s">
        <v>1290</v>
      </c>
      <c r="P836" s="53" t="s">
        <v>1291</v>
      </c>
      <c r="Q836" s="53" t="s">
        <v>2037</v>
      </c>
      <c r="R836" s="53" t="s">
        <v>581</v>
      </c>
      <c r="S836" s="53"/>
      <c r="T836" s="48" t="s">
        <v>207</v>
      </c>
      <c r="V836" s="128" t="s">
        <v>2035</v>
      </c>
    </row>
    <row r="837" spans="1:22" ht="22.5">
      <c r="A837" s="92">
        <v>837</v>
      </c>
      <c r="B837" s="48" t="s">
        <v>1290</v>
      </c>
      <c r="C837" s="56" t="s">
        <v>2144</v>
      </c>
      <c r="D837" s="40" t="s">
        <v>1919</v>
      </c>
      <c r="E837" s="40" t="s">
        <v>907</v>
      </c>
      <c r="F837" s="49" t="s">
        <v>1360</v>
      </c>
      <c r="G837" s="49" t="s">
        <v>1361</v>
      </c>
      <c r="H837" s="50" t="s">
        <v>247</v>
      </c>
      <c r="I837" s="51" t="s">
        <v>1683</v>
      </c>
      <c r="J837" s="52"/>
      <c r="K837" s="53"/>
      <c r="L837" s="53"/>
      <c r="M837" s="53"/>
      <c r="N837" s="53"/>
      <c r="O837" s="53" t="s">
        <v>969</v>
      </c>
      <c r="P837" s="53" t="s">
        <v>1315</v>
      </c>
      <c r="Q837" s="53"/>
      <c r="R837" s="53"/>
      <c r="S837" s="53"/>
      <c r="T837" s="48" t="s">
        <v>1295</v>
      </c>
      <c r="V837" s="41"/>
    </row>
    <row r="838" spans="1:22" ht="33.75">
      <c r="A838" s="92">
        <v>838</v>
      </c>
      <c r="B838" s="48" t="s">
        <v>2117</v>
      </c>
      <c r="C838" s="56" t="s">
        <v>2114</v>
      </c>
      <c r="D838" s="40" t="s">
        <v>739</v>
      </c>
      <c r="E838" s="40"/>
      <c r="F838" s="49" t="s">
        <v>1360</v>
      </c>
      <c r="G838" s="49" t="s">
        <v>1361</v>
      </c>
      <c r="H838" s="50" t="s">
        <v>2115</v>
      </c>
      <c r="I838" s="51" t="s">
        <v>2116</v>
      </c>
      <c r="J838" s="141" t="s">
        <v>961</v>
      </c>
      <c r="K838" s="139" t="s">
        <v>2031</v>
      </c>
      <c r="L838" s="53"/>
      <c r="M838" s="53"/>
      <c r="N838" s="53"/>
      <c r="O838" s="53" t="s">
        <v>1290</v>
      </c>
      <c r="P838" s="53" t="s">
        <v>1291</v>
      </c>
      <c r="Q838" s="53"/>
      <c r="R838" s="53"/>
      <c r="S838" s="53"/>
      <c r="T838" s="48" t="s">
        <v>1295</v>
      </c>
      <c r="V838" s="128" t="s">
        <v>2035</v>
      </c>
    </row>
    <row r="839" spans="1:22" ht="22.5">
      <c r="A839" s="92">
        <v>839</v>
      </c>
      <c r="B839" s="48" t="s">
        <v>2117</v>
      </c>
      <c r="C839" s="56" t="s">
        <v>1796</v>
      </c>
      <c r="D839" s="40" t="s">
        <v>739</v>
      </c>
      <c r="E839" s="40"/>
      <c r="F839" s="49" t="s">
        <v>912</v>
      </c>
      <c r="G839" s="49" t="s">
        <v>913</v>
      </c>
      <c r="H839" s="50" t="s">
        <v>2112</v>
      </c>
      <c r="I839" s="51" t="s">
        <v>2113</v>
      </c>
      <c r="J839" s="52" t="s">
        <v>961</v>
      </c>
      <c r="K839" s="53" t="s">
        <v>208</v>
      </c>
      <c r="L839" s="53"/>
      <c r="M839" s="53" t="s">
        <v>204</v>
      </c>
      <c r="N839" s="53"/>
      <c r="O839" s="103" t="s">
        <v>1352</v>
      </c>
      <c r="P839" s="53" t="s">
        <v>1291</v>
      </c>
      <c r="Q839" s="53" t="s">
        <v>212</v>
      </c>
      <c r="R839" s="53" t="s">
        <v>1298</v>
      </c>
      <c r="S839" s="53"/>
      <c r="T839" s="48" t="s">
        <v>207</v>
      </c>
      <c r="V839" s="41" t="s">
        <v>2119</v>
      </c>
    </row>
    <row r="840" spans="1:22" ht="33.75">
      <c r="A840" s="92">
        <v>840</v>
      </c>
      <c r="B840" s="48" t="s">
        <v>1504</v>
      </c>
      <c r="C840" s="56" t="s">
        <v>1293</v>
      </c>
      <c r="D840" s="40" t="s">
        <v>1010</v>
      </c>
      <c r="E840" s="40" t="s">
        <v>946</v>
      </c>
      <c r="F840" s="49" t="s">
        <v>912</v>
      </c>
      <c r="G840" s="49" t="s">
        <v>1361</v>
      </c>
      <c r="H840" s="50" t="s">
        <v>719</v>
      </c>
      <c r="I840" s="51" t="s">
        <v>720</v>
      </c>
      <c r="J840" s="52" t="s">
        <v>961</v>
      </c>
      <c r="K840" s="53" t="s">
        <v>2122</v>
      </c>
      <c r="L840" s="53">
        <v>844</v>
      </c>
      <c r="M840" s="53" t="s">
        <v>204</v>
      </c>
      <c r="N840" s="53"/>
      <c r="O840" s="103" t="s">
        <v>1352</v>
      </c>
      <c r="P840" s="53" t="s">
        <v>1293</v>
      </c>
      <c r="Q840" s="53" t="s">
        <v>212</v>
      </c>
      <c r="R840" s="53" t="s">
        <v>581</v>
      </c>
      <c r="S840" s="53"/>
      <c r="T840" s="48" t="s">
        <v>207</v>
      </c>
      <c r="V840" s="41" t="s">
        <v>2121</v>
      </c>
    </row>
    <row r="841" spans="1:22" ht="45">
      <c r="A841" s="92">
        <v>841</v>
      </c>
      <c r="B841" s="48" t="s">
        <v>1710</v>
      </c>
      <c r="C841" s="56" t="s">
        <v>1293</v>
      </c>
      <c r="D841" s="40" t="s">
        <v>1010</v>
      </c>
      <c r="E841" s="40" t="s">
        <v>1362</v>
      </c>
      <c r="F841" s="49" t="s">
        <v>912</v>
      </c>
      <c r="G841" s="49" t="s">
        <v>913</v>
      </c>
      <c r="H841" s="50" t="s">
        <v>1707</v>
      </c>
      <c r="I841" s="51" t="s">
        <v>1708</v>
      </c>
      <c r="J841" s="52" t="s">
        <v>961</v>
      </c>
      <c r="K841" s="53" t="s">
        <v>2122</v>
      </c>
      <c r="L841" s="53">
        <v>844</v>
      </c>
      <c r="M841" s="53" t="s">
        <v>204</v>
      </c>
      <c r="N841" s="53"/>
      <c r="O841" s="103" t="s">
        <v>1352</v>
      </c>
      <c r="P841" s="53" t="s">
        <v>1293</v>
      </c>
      <c r="Q841" s="53" t="s">
        <v>212</v>
      </c>
      <c r="R841" s="53" t="s">
        <v>581</v>
      </c>
      <c r="S841" s="53"/>
      <c r="T841" s="48" t="s">
        <v>207</v>
      </c>
      <c r="V841" s="41" t="s">
        <v>2121</v>
      </c>
    </row>
    <row r="842" spans="1:22" ht="67.5">
      <c r="A842" s="92">
        <v>842</v>
      </c>
      <c r="B842" s="48" t="s">
        <v>2104</v>
      </c>
      <c r="C842" s="56" t="s">
        <v>1293</v>
      </c>
      <c r="D842" s="40" t="s">
        <v>1010</v>
      </c>
      <c r="E842" s="40" t="s">
        <v>1362</v>
      </c>
      <c r="F842" s="49" t="s">
        <v>1360</v>
      </c>
      <c r="G842" s="49" t="s">
        <v>1361</v>
      </c>
      <c r="H842" s="50" t="s">
        <v>2100</v>
      </c>
      <c r="I842" s="51" t="s">
        <v>2101</v>
      </c>
      <c r="J842" s="52" t="s">
        <v>961</v>
      </c>
      <c r="K842" s="53" t="s">
        <v>2122</v>
      </c>
      <c r="L842" s="53">
        <v>844</v>
      </c>
      <c r="M842" s="53" t="s">
        <v>204</v>
      </c>
      <c r="N842" s="53"/>
      <c r="O842" s="53" t="s">
        <v>908</v>
      </c>
      <c r="P842" s="53" t="s">
        <v>1293</v>
      </c>
      <c r="Q842" s="53" t="s">
        <v>212</v>
      </c>
      <c r="R842" s="53" t="s">
        <v>581</v>
      </c>
      <c r="S842" s="53"/>
      <c r="T842" s="48" t="s">
        <v>207</v>
      </c>
      <c r="V842" s="41" t="s">
        <v>2121</v>
      </c>
    </row>
    <row r="843" spans="1:22" ht="45">
      <c r="A843" s="92">
        <v>843</v>
      </c>
      <c r="B843" s="48" t="s">
        <v>21</v>
      </c>
      <c r="C843" s="56" t="s">
        <v>1293</v>
      </c>
      <c r="D843" s="40" t="s">
        <v>1010</v>
      </c>
      <c r="E843" s="40" t="s">
        <v>1362</v>
      </c>
      <c r="F843" s="49" t="s">
        <v>1361</v>
      </c>
      <c r="G843" s="49" t="s">
        <v>1361</v>
      </c>
      <c r="H843" s="50" t="s">
        <v>12</v>
      </c>
      <c r="I843" s="51" t="s">
        <v>13</v>
      </c>
      <c r="J843" s="52" t="s">
        <v>961</v>
      </c>
      <c r="K843" s="53" t="s">
        <v>2122</v>
      </c>
      <c r="L843" s="53">
        <v>844</v>
      </c>
      <c r="M843" s="53" t="s">
        <v>204</v>
      </c>
      <c r="N843" s="53"/>
      <c r="O843" s="53" t="s">
        <v>908</v>
      </c>
      <c r="P843" s="53" t="s">
        <v>1293</v>
      </c>
      <c r="Q843" s="53" t="s">
        <v>212</v>
      </c>
      <c r="R843" s="53" t="s">
        <v>581</v>
      </c>
      <c r="S843" s="53"/>
      <c r="T843" s="48" t="s">
        <v>207</v>
      </c>
      <c r="V843" s="41" t="s">
        <v>2121</v>
      </c>
    </row>
    <row r="844" spans="1:22" ht="33.75">
      <c r="A844" s="92">
        <v>844</v>
      </c>
      <c r="B844" s="48" t="s">
        <v>1801</v>
      </c>
      <c r="C844" s="56" t="s">
        <v>1293</v>
      </c>
      <c r="D844" s="40" t="s">
        <v>1010</v>
      </c>
      <c r="E844" s="40" t="s">
        <v>1362</v>
      </c>
      <c r="F844" s="49" t="s">
        <v>912</v>
      </c>
      <c r="G844" s="49" t="s">
        <v>913</v>
      </c>
      <c r="H844" s="50" t="s">
        <v>1799</v>
      </c>
      <c r="I844" s="51" t="s">
        <v>1800</v>
      </c>
      <c r="J844" s="52" t="s">
        <v>961</v>
      </c>
      <c r="K844" s="53" t="s">
        <v>2122</v>
      </c>
      <c r="L844" s="53">
        <v>844</v>
      </c>
      <c r="M844" s="53" t="s">
        <v>204</v>
      </c>
      <c r="N844" s="53"/>
      <c r="O844" s="103" t="s">
        <v>1352</v>
      </c>
      <c r="P844" s="53" t="s">
        <v>1293</v>
      </c>
      <c r="Q844" s="53" t="s">
        <v>212</v>
      </c>
      <c r="R844" s="53" t="s">
        <v>581</v>
      </c>
      <c r="S844" s="53"/>
      <c r="T844" s="48" t="s">
        <v>207</v>
      </c>
      <c r="V844" s="41" t="s">
        <v>2121</v>
      </c>
    </row>
    <row r="845" spans="1:22" ht="33.75">
      <c r="A845" s="92">
        <v>845</v>
      </c>
      <c r="B845" s="48" t="s">
        <v>2079</v>
      </c>
      <c r="C845" s="56" t="s">
        <v>1293</v>
      </c>
      <c r="D845" s="40" t="s">
        <v>1010</v>
      </c>
      <c r="E845" s="40" t="s">
        <v>1362</v>
      </c>
      <c r="F845" s="49" t="s">
        <v>912</v>
      </c>
      <c r="G845" s="49" t="s">
        <v>1361</v>
      </c>
      <c r="H845" s="50" t="s">
        <v>2077</v>
      </c>
      <c r="I845" s="51" t="s">
        <v>2078</v>
      </c>
      <c r="J845" s="52" t="s">
        <v>961</v>
      </c>
      <c r="K845" s="53" t="s">
        <v>2122</v>
      </c>
      <c r="L845" s="53">
        <v>844</v>
      </c>
      <c r="M845" s="53" t="s">
        <v>204</v>
      </c>
      <c r="N845" s="53"/>
      <c r="O845" s="103" t="s">
        <v>1352</v>
      </c>
      <c r="P845" s="53" t="s">
        <v>1293</v>
      </c>
      <c r="Q845" s="53" t="s">
        <v>212</v>
      </c>
      <c r="R845" s="53" t="s">
        <v>581</v>
      </c>
      <c r="S845" s="53"/>
      <c r="T845" s="48" t="s">
        <v>207</v>
      </c>
      <c r="V845" s="41" t="s">
        <v>2121</v>
      </c>
    </row>
    <row r="846" spans="1:22" ht="33.75">
      <c r="A846" s="92">
        <v>846</v>
      </c>
      <c r="B846" s="48" t="s">
        <v>1615</v>
      </c>
      <c r="C846" s="56" t="s">
        <v>1293</v>
      </c>
      <c r="D846" s="40" t="s">
        <v>1010</v>
      </c>
      <c r="E846" s="40" t="s">
        <v>1362</v>
      </c>
      <c r="F846" s="49" t="s">
        <v>912</v>
      </c>
      <c r="G846" s="49" t="s">
        <v>913</v>
      </c>
      <c r="H846" s="50" t="s">
        <v>1602</v>
      </c>
      <c r="I846" s="51" t="s">
        <v>1603</v>
      </c>
      <c r="J846" s="52" t="s">
        <v>961</v>
      </c>
      <c r="K846" s="53" t="s">
        <v>2122</v>
      </c>
      <c r="L846" s="53">
        <v>844</v>
      </c>
      <c r="M846" s="53" t="s">
        <v>204</v>
      </c>
      <c r="N846" s="53"/>
      <c r="O846" s="103" t="s">
        <v>1352</v>
      </c>
      <c r="P846" s="53" t="s">
        <v>1293</v>
      </c>
      <c r="Q846" s="53" t="s">
        <v>212</v>
      </c>
      <c r="R846" s="53" t="s">
        <v>581</v>
      </c>
      <c r="S846" s="53"/>
      <c r="T846" s="48" t="s">
        <v>207</v>
      </c>
      <c r="V846" s="41" t="s">
        <v>2121</v>
      </c>
    </row>
    <row r="847" spans="1:22" ht="33.75">
      <c r="A847" s="92">
        <v>847</v>
      </c>
      <c r="B847" s="48" t="s">
        <v>53</v>
      </c>
      <c r="C847" s="56" t="s">
        <v>1293</v>
      </c>
      <c r="D847" s="40" t="s">
        <v>1010</v>
      </c>
      <c r="E847" s="40" t="s">
        <v>1362</v>
      </c>
      <c r="F847" s="49" t="s">
        <v>1360</v>
      </c>
      <c r="G847" s="49" t="s">
        <v>1361</v>
      </c>
      <c r="H847" s="50" t="s">
        <v>40</v>
      </c>
      <c r="I847" s="51" t="s">
        <v>41</v>
      </c>
      <c r="J847" s="52" t="s">
        <v>961</v>
      </c>
      <c r="K847" s="53" t="s">
        <v>2122</v>
      </c>
      <c r="L847" s="53">
        <v>844</v>
      </c>
      <c r="M847" s="53" t="s">
        <v>204</v>
      </c>
      <c r="N847" s="53"/>
      <c r="O847" s="53" t="s">
        <v>908</v>
      </c>
      <c r="P847" s="53" t="s">
        <v>1293</v>
      </c>
      <c r="Q847" s="53" t="s">
        <v>212</v>
      </c>
      <c r="R847" s="53" t="s">
        <v>581</v>
      </c>
      <c r="S847" s="53"/>
      <c r="T847" s="48" t="s">
        <v>207</v>
      </c>
      <c r="V847" s="41" t="s">
        <v>2121</v>
      </c>
    </row>
    <row r="848" spans="1:22" ht="56.25">
      <c r="A848" s="92">
        <v>848</v>
      </c>
      <c r="B848" s="48" t="s">
        <v>1644</v>
      </c>
      <c r="C848" s="56" t="s">
        <v>1293</v>
      </c>
      <c r="D848" s="40" t="s">
        <v>1010</v>
      </c>
      <c r="E848" s="40" t="s">
        <v>1362</v>
      </c>
      <c r="F848" s="49" t="s">
        <v>912</v>
      </c>
      <c r="G848" s="49" t="s">
        <v>1361</v>
      </c>
      <c r="H848" s="50" t="s">
        <v>1638</v>
      </c>
      <c r="I848" s="51" t="s">
        <v>1639</v>
      </c>
      <c r="J848" s="52" t="s">
        <v>961</v>
      </c>
      <c r="K848" s="53" t="s">
        <v>2122</v>
      </c>
      <c r="L848" s="53">
        <v>844</v>
      </c>
      <c r="M848" s="53" t="s">
        <v>204</v>
      </c>
      <c r="N848" s="53"/>
      <c r="O848" s="103" t="s">
        <v>1352</v>
      </c>
      <c r="P848" s="53" t="s">
        <v>1293</v>
      </c>
      <c r="Q848" s="53" t="s">
        <v>212</v>
      </c>
      <c r="R848" s="53" t="s">
        <v>581</v>
      </c>
      <c r="S848" s="53"/>
      <c r="T848" s="48" t="s">
        <v>207</v>
      </c>
      <c r="V848" s="41" t="s">
        <v>2121</v>
      </c>
    </row>
    <row r="849" spans="1:22" ht="33.75">
      <c r="A849" s="92">
        <v>849</v>
      </c>
      <c r="B849" s="48" t="s">
        <v>180</v>
      </c>
      <c r="C849" s="56" t="s">
        <v>1293</v>
      </c>
      <c r="D849" s="40" t="s">
        <v>1010</v>
      </c>
      <c r="E849" s="40" t="s">
        <v>1362</v>
      </c>
      <c r="F849" s="49" t="s">
        <v>1360</v>
      </c>
      <c r="G849" s="49" t="s">
        <v>1361</v>
      </c>
      <c r="H849" s="50" t="s">
        <v>178</v>
      </c>
      <c r="I849" s="51" t="s">
        <v>179</v>
      </c>
      <c r="J849" s="52" t="s">
        <v>961</v>
      </c>
      <c r="K849" s="53" t="s">
        <v>2122</v>
      </c>
      <c r="L849" s="53">
        <v>844</v>
      </c>
      <c r="M849" s="53" t="s">
        <v>204</v>
      </c>
      <c r="N849" s="53"/>
      <c r="O849" s="53" t="s">
        <v>908</v>
      </c>
      <c r="P849" s="53" t="s">
        <v>1293</v>
      </c>
      <c r="Q849" s="53" t="s">
        <v>212</v>
      </c>
      <c r="R849" s="53" t="s">
        <v>581</v>
      </c>
      <c r="S849" s="53"/>
      <c r="T849" s="48" t="s">
        <v>207</v>
      </c>
      <c r="V849" s="41" t="s">
        <v>2121</v>
      </c>
    </row>
    <row r="850" spans="1:22" ht="33.75">
      <c r="A850" s="92">
        <v>850</v>
      </c>
      <c r="B850" s="48" t="s">
        <v>93</v>
      </c>
      <c r="C850" s="56" t="s">
        <v>1293</v>
      </c>
      <c r="D850" s="40" t="s">
        <v>1010</v>
      </c>
      <c r="E850" s="40" t="s">
        <v>1362</v>
      </c>
      <c r="F850" s="49" t="s">
        <v>912</v>
      </c>
      <c r="G850" s="49" t="s">
        <v>913</v>
      </c>
      <c r="H850" s="50" t="s">
        <v>28</v>
      </c>
      <c r="I850" s="51" t="s">
        <v>29</v>
      </c>
      <c r="J850" s="52" t="s">
        <v>961</v>
      </c>
      <c r="K850" s="53" t="s">
        <v>2122</v>
      </c>
      <c r="L850" s="53">
        <v>844</v>
      </c>
      <c r="M850" s="53" t="s">
        <v>204</v>
      </c>
      <c r="N850" s="53"/>
      <c r="O850" s="103" t="s">
        <v>1352</v>
      </c>
      <c r="P850" s="53" t="s">
        <v>1293</v>
      </c>
      <c r="Q850" s="53" t="s">
        <v>212</v>
      </c>
      <c r="R850" s="53" t="s">
        <v>581</v>
      </c>
      <c r="S850" s="53"/>
      <c r="T850" s="48" t="s">
        <v>207</v>
      </c>
      <c r="V850" s="41" t="s">
        <v>2121</v>
      </c>
    </row>
    <row r="851" spans="1:22" ht="33.75">
      <c r="A851" s="92">
        <v>851</v>
      </c>
      <c r="B851" s="48" t="s">
        <v>1653</v>
      </c>
      <c r="C851" s="56" t="s">
        <v>1293</v>
      </c>
      <c r="D851" s="40" t="s">
        <v>1010</v>
      </c>
      <c r="E851" s="40" t="s">
        <v>1362</v>
      </c>
      <c r="F851" s="49" t="s">
        <v>1360</v>
      </c>
      <c r="G851" s="49" t="s">
        <v>1361</v>
      </c>
      <c r="H851" s="50" t="s">
        <v>178</v>
      </c>
      <c r="I851" s="51" t="s">
        <v>1650</v>
      </c>
      <c r="J851" s="52" t="s">
        <v>961</v>
      </c>
      <c r="K851" s="53" t="s">
        <v>2122</v>
      </c>
      <c r="L851" s="53">
        <v>844</v>
      </c>
      <c r="M851" s="53" t="s">
        <v>204</v>
      </c>
      <c r="N851" s="53"/>
      <c r="O851" s="53" t="s">
        <v>908</v>
      </c>
      <c r="P851" s="53" t="s">
        <v>1293</v>
      </c>
      <c r="Q851" s="53" t="s">
        <v>212</v>
      </c>
      <c r="R851" s="53" t="s">
        <v>581</v>
      </c>
      <c r="S851" s="53"/>
      <c r="T851" s="48" t="s">
        <v>207</v>
      </c>
      <c r="V851" s="41" t="s">
        <v>2121</v>
      </c>
    </row>
    <row r="852" spans="1:22" ht="67.5">
      <c r="A852" s="92">
        <v>852</v>
      </c>
      <c r="B852" s="48" t="s">
        <v>1558</v>
      </c>
      <c r="C852" s="56" t="s">
        <v>1293</v>
      </c>
      <c r="D852" s="40" t="s">
        <v>1010</v>
      </c>
      <c r="E852" s="40" t="s">
        <v>1362</v>
      </c>
      <c r="F852" s="49" t="s">
        <v>1360</v>
      </c>
      <c r="G852" s="49" t="s">
        <v>1361</v>
      </c>
      <c r="H852" s="50" t="s">
        <v>1553</v>
      </c>
      <c r="I852" s="51" t="s">
        <v>1554</v>
      </c>
      <c r="J852" s="52" t="s">
        <v>961</v>
      </c>
      <c r="K852" s="53" t="s">
        <v>2122</v>
      </c>
      <c r="L852" s="53">
        <v>844</v>
      </c>
      <c r="M852" s="53" t="s">
        <v>204</v>
      </c>
      <c r="N852" s="53"/>
      <c r="O852" s="53" t="s">
        <v>908</v>
      </c>
      <c r="P852" s="53" t="s">
        <v>1293</v>
      </c>
      <c r="Q852" s="53" t="s">
        <v>212</v>
      </c>
      <c r="R852" s="53" t="s">
        <v>581</v>
      </c>
      <c r="S852" s="53"/>
      <c r="T852" s="48" t="s">
        <v>207</v>
      </c>
      <c r="V852" s="41" t="s">
        <v>2121</v>
      </c>
    </row>
    <row r="853" spans="1:22" ht="90">
      <c r="A853" s="92">
        <v>853</v>
      </c>
      <c r="B853" s="48" t="s">
        <v>1776</v>
      </c>
      <c r="C853" s="56" t="s">
        <v>1293</v>
      </c>
      <c r="D853" s="40" t="s">
        <v>1010</v>
      </c>
      <c r="E853" s="40" t="s">
        <v>1362</v>
      </c>
      <c r="F853" s="49" t="s">
        <v>1360</v>
      </c>
      <c r="G853" s="49" t="s">
        <v>1361</v>
      </c>
      <c r="H853" s="50" t="s">
        <v>1011</v>
      </c>
      <c r="I853" s="51" t="s">
        <v>1012</v>
      </c>
      <c r="J853" s="52" t="s">
        <v>961</v>
      </c>
      <c r="K853" s="53" t="s">
        <v>2122</v>
      </c>
      <c r="L853" s="53">
        <v>844</v>
      </c>
      <c r="M853" s="53" t="s">
        <v>204</v>
      </c>
      <c r="N853" s="53"/>
      <c r="O853" s="53" t="s">
        <v>908</v>
      </c>
      <c r="P853" s="53" t="s">
        <v>1293</v>
      </c>
      <c r="Q853" s="53" t="s">
        <v>212</v>
      </c>
      <c r="R853" s="53" t="s">
        <v>581</v>
      </c>
      <c r="S853" s="53"/>
      <c r="T853" s="48" t="s">
        <v>207</v>
      </c>
      <c r="V853" s="41" t="s">
        <v>2121</v>
      </c>
    </row>
    <row r="854" spans="1:22" ht="90">
      <c r="A854" s="92">
        <v>854</v>
      </c>
      <c r="B854" s="48" t="s">
        <v>1776</v>
      </c>
      <c r="C854" s="56" t="s">
        <v>1293</v>
      </c>
      <c r="D854" s="40" t="s">
        <v>1010</v>
      </c>
      <c r="E854" s="40" t="s">
        <v>1362</v>
      </c>
      <c r="F854" s="49" t="s">
        <v>1360</v>
      </c>
      <c r="G854" s="49" t="s">
        <v>1361</v>
      </c>
      <c r="H854" s="50" t="s">
        <v>1011</v>
      </c>
      <c r="I854" s="51" t="s">
        <v>1012</v>
      </c>
      <c r="J854" s="52" t="s">
        <v>961</v>
      </c>
      <c r="K854" s="53" t="s">
        <v>2122</v>
      </c>
      <c r="L854" s="53">
        <v>844</v>
      </c>
      <c r="M854" s="53" t="s">
        <v>204</v>
      </c>
      <c r="N854" s="53"/>
      <c r="O854" s="53" t="s">
        <v>908</v>
      </c>
      <c r="P854" s="53" t="s">
        <v>1293</v>
      </c>
      <c r="Q854" s="53" t="s">
        <v>212</v>
      </c>
      <c r="R854" s="53" t="s">
        <v>581</v>
      </c>
      <c r="S854" s="53"/>
      <c r="T854" s="48" t="s">
        <v>207</v>
      </c>
      <c r="V854" s="41" t="s">
        <v>2121</v>
      </c>
    </row>
    <row r="855" spans="1:22" ht="45">
      <c r="A855" s="92">
        <v>855</v>
      </c>
      <c r="B855" s="48" t="s">
        <v>190</v>
      </c>
      <c r="C855" s="56" t="s">
        <v>373</v>
      </c>
      <c r="D855" s="40">
        <v>26</v>
      </c>
      <c r="E855" s="40" t="s">
        <v>1362</v>
      </c>
      <c r="F855" s="49" t="s">
        <v>1559</v>
      </c>
      <c r="G855" s="49" t="s">
        <v>1560</v>
      </c>
      <c r="H855" s="50" t="s">
        <v>314</v>
      </c>
      <c r="I855" s="51" t="s">
        <v>315</v>
      </c>
      <c r="J855" s="52" t="s">
        <v>961</v>
      </c>
      <c r="K855" s="53" t="s">
        <v>2122</v>
      </c>
      <c r="L855" s="53">
        <v>844</v>
      </c>
      <c r="M855" s="53" t="s">
        <v>204</v>
      </c>
      <c r="N855" s="53"/>
      <c r="O855" s="53" t="s">
        <v>908</v>
      </c>
      <c r="P855" s="53" t="s">
        <v>1293</v>
      </c>
      <c r="Q855" s="53" t="s">
        <v>212</v>
      </c>
      <c r="R855" s="53" t="s">
        <v>581</v>
      </c>
      <c r="S855" s="53"/>
      <c r="T855" s="48" t="s">
        <v>207</v>
      </c>
      <c r="V855" s="41" t="s">
        <v>2121</v>
      </c>
    </row>
    <row r="856" spans="1:22" ht="33.75">
      <c r="A856" s="92">
        <v>856</v>
      </c>
      <c r="B856" s="48" t="s">
        <v>2071</v>
      </c>
      <c r="C856" s="56" t="s">
        <v>1293</v>
      </c>
      <c r="D856" s="40" t="s">
        <v>1010</v>
      </c>
      <c r="E856" s="40" t="s">
        <v>1362</v>
      </c>
      <c r="F856" s="49" t="s">
        <v>912</v>
      </c>
      <c r="G856" s="49" t="s">
        <v>913</v>
      </c>
      <c r="H856" s="50" t="s">
        <v>2062</v>
      </c>
      <c r="I856" s="51" t="s">
        <v>2063</v>
      </c>
      <c r="J856" s="52" t="s">
        <v>961</v>
      </c>
      <c r="K856" s="53" t="s">
        <v>2122</v>
      </c>
      <c r="L856" s="53">
        <v>844</v>
      </c>
      <c r="M856" s="53" t="s">
        <v>204</v>
      </c>
      <c r="N856" s="53"/>
      <c r="O856" s="103" t="s">
        <v>1352</v>
      </c>
      <c r="P856" s="53" t="s">
        <v>1293</v>
      </c>
      <c r="Q856" s="53" t="s">
        <v>212</v>
      </c>
      <c r="R856" s="53" t="s">
        <v>581</v>
      </c>
      <c r="S856" s="53"/>
      <c r="T856" s="48" t="s">
        <v>207</v>
      </c>
      <c r="V856" s="41" t="s">
        <v>2121</v>
      </c>
    </row>
    <row r="857" spans="1:22" ht="33.75">
      <c r="A857" s="92">
        <v>857</v>
      </c>
      <c r="B857" s="48" t="s">
        <v>1727</v>
      </c>
      <c r="C857" s="56" t="s">
        <v>1293</v>
      </c>
      <c r="D857" s="40" t="s">
        <v>1010</v>
      </c>
      <c r="E857" s="40" t="s">
        <v>1362</v>
      </c>
      <c r="F857" s="49" t="s">
        <v>1360</v>
      </c>
      <c r="G857" s="49" t="s">
        <v>1361</v>
      </c>
      <c r="H857" s="50" t="s">
        <v>1725</v>
      </c>
      <c r="I857" s="51" t="s">
        <v>1726</v>
      </c>
      <c r="J857" s="52" t="s">
        <v>961</v>
      </c>
      <c r="K857" s="53" t="s">
        <v>2122</v>
      </c>
      <c r="L857" s="53">
        <v>844</v>
      </c>
      <c r="M857" s="53" t="s">
        <v>204</v>
      </c>
      <c r="N857" s="53"/>
      <c r="O857" s="53" t="s">
        <v>908</v>
      </c>
      <c r="P857" s="53" t="s">
        <v>1293</v>
      </c>
      <c r="Q857" s="53" t="s">
        <v>212</v>
      </c>
      <c r="R857" s="53" t="s">
        <v>581</v>
      </c>
      <c r="S857" s="53"/>
      <c r="T857" s="48" t="s">
        <v>207</v>
      </c>
      <c r="V857" s="41" t="s">
        <v>2121</v>
      </c>
    </row>
    <row r="858" spans="1:22" ht="56.25">
      <c r="A858" s="92">
        <v>858</v>
      </c>
      <c r="B858" s="48" t="s">
        <v>1742</v>
      </c>
      <c r="C858" s="56" t="s">
        <v>1293</v>
      </c>
      <c r="D858" s="40" t="s">
        <v>1010</v>
      </c>
      <c r="E858" s="40" t="s">
        <v>1362</v>
      </c>
      <c r="F858" s="49" t="s">
        <v>912</v>
      </c>
      <c r="G858" s="49" t="s">
        <v>1361</v>
      </c>
      <c r="H858" s="50" t="s">
        <v>1638</v>
      </c>
      <c r="I858" s="51" t="s">
        <v>1639</v>
      </c>
      <c r="J858" s="52" t="s">
        <v>961</v>
      </c>
      <c r="K858" s="53" t="s">
        <v>2122</v>
      </c>
      <c r="L858" s="53">
        <v>844</v>
      </c>
      <c r="M858" s="53" t="s">
        <v>204</v>
      </c>
      <c r="N858" s="53"/>
      <c r="O858" s="103" t="s">
        <v>1352</v>
      </c>
      <c r="P858" s="53" t="s">
        <v>1293</v>
      </c>
      <c r="Q858" s="53" t="s">
        <v>212</v>
      </c>
      <c r="R858" s="53" t="s">
        <v>581</v>
      </c>
      <c r="S858" s="53"/>
      <c r="T858" s="48" t="s">
        <v>207</v>
      </c>
      <c r="V858" s="41" t="s">
        <v>2121</v>
      </c>
    </row>
    <row r="859" spans="1:22" ht="67.5">
      <c r="A859" s="92">
        <v>859</v>
      </c>
      <c r="B859" s="48" t="s">
        <v>2154</v>
      </c>
      <c r="C859" s="56" t="s">
        <v>1293</v>
      </c>
      <c r="D859" s="40" t="s">
        <v>1010</v>
      </c>
      <c r="E859" s="40" t="s">
        <v>1362</v>
      </c>
      <c r="F859" s="49" t="s">
        <v>1279</v>
      </c>
      <c r="G859" s="49" t="s">
        <v>1361</v>
      </c>
      <c r="H859" s="50" t="s">
        <v>2152</v>
      </c>
      <c r="I859" s="51" t="s">
        <v>2153</v>
      </c>
      <c r="J859" s="52" t="s">
        <v>961</v>
      </c>
      <c r="K859" s="53" t="s">
        <v>2122</v>
      </c>
      <c r="L859" s="53">
        <v>844</v>
      </c>
      <c r="M859" s="53" t="s">
        <v>204</v>
      </c>
      <c r="N859" s="53"/>
      <c r="O859" s="53" t="s">
        <v>908</v>
      </c>
      <c r="P859" s="53" t="s">
        <v>1293</v>
      </c>
      <c r="Q859" s="53" t="s">
        <v>212</v>
      </c>
      <c r="R859" s="53" t="s">
        <v>581</v>
      </c>
      <c r="S859" s="53"/>
      <c r="T859" s="48" t="s">
        <v>207</v>
      </c>
      <c r="V859" s="41" t="s">
        <v>2121</v>
      </c>
    </row>
    <row r="860" spans="1:22" ht="45">
      <c r="A860" s="92">
        <v>860</v>
      </c>
      <c r="B860" s="48" t="s">
        <v>1567</v>
      </c>
      <c r="C860" s="56" t="s">
        <v>1293</v>
      </c>
      <c r="D860" s="40" t="s">
        <v>1010</v>
      </c>
      <c r="E860" s="40" t="s">
        <v>1362</v>
      </c>
      <c r="F860" s="49" t="s">
        <v>1360</v>
      </c>
      <c r="G860" s="49" t="s">
        <v>1361</v>
      </c>
      <c r="H860" s="50" t="s">
        <v>653</v>
      </c>
      <c r="I860" s="51" t="s">
        <v>654</v>
      </c>
      <c r="J860" s="52" t="s">
        <v>961</v>
      </c>
      <c r="K860" s="53" t="s">
        <v>2122</v>
      </c>
      <c r="L860" s="53">
        <v>844</v>
      </c>
      <c r="M860" s="53" t="s">
        <v>204</v>
      </c>
      <c r="N860" s="53"/>
      <c r="O860" s="53" t="s">
        <v>908</v>
      </c>
      <c r="P860" s="53" t="s">
        <v>1293</v>
      </c>
      <c r="Q860" s="53" t="s">
        <v>212</v>
      </c>
      <c r="R860" s="53" t="s">
        <v>581</v>
      </c>
      <c r="S860" s="53"/>
      <c r="T860" s="48" t="s">
        <v>207</v>
      </c>
      <c r="V860" s="41" t="s">
        <v>2121</v>
      </c>
    </row>
    <row r="861" spans="1:22" ht="33.75">
      <c r="A861" s="92">
        <v>861</v>
      </c>
      <c r="B861" s="48" t="s">
        <v>1870</v>
      </c>
      <c r="C861" s="56" t="s">
        <v>1293</v>
      </c>
      <c r="D861" s="40" t="s">
        <v>1010</v>
      </c>
      <c r="E861" s="40" t="s">
        <v>1362</v>
      </c>
      <c r="F861" s="49" t="s">
        <v>1559</v>
      </c>
      <c r="G861" s="49" t="s">
        <v>1560</v>
      </c>
      <c r="H861" s="50" t="s">
        <v>1869</v>
      </c>
      <c r="I861" s="51"/>
      <c r="J861" s="52" t="s">
        <v>961</v>
      </c>
      <c r="K861" s="53" t="s">
        <v>2122</v>
      </c>
      <c r="L861" s="53">
        <v>844</v>
      </c>
      <c r="M861" s="53" t="s">
        <v>204</v>
      </c>
      <c r="N861" s="53"/>
      <c r="O861" s="53" t="s">
        <v>908</v>
      </c>
      <c r="P861" s="53" t="s">
        <v>1293</v>
      </c>
      <c r="Q861" s="53" t="s">
        <v>212</v>
      </c>
      <c r="R861" s="53" t="s">
        <v>581</v>
      </c>
      <c r="S861" s="53"/>
      <c r="T861" s="48" t="s">
        <v>207</v>
      </c>
      <c r="V861" s="41" t="s">
        <v>2121</v>
      </c>
    </row>
    <row r="862" spans="1:22" ht="56.25">
      <c r="A862" s="92">
        <v>862</v>
      </c>
      <c r="B862" s="48" t="s">
        <v>2054</v>
      </c>
      <c r="C862" s="56" t="s">
        <v>1293</v>
      </c>
      <c r="D862" s="40" t="s">
        <v>1010</v>
      </c>
      <c r="E862" s="40" t="s">
        <v>1362</v>
      </c>
      <c r="F862" s="49" t="s">
        <v>912</v>
      </c>
      <c r="G862" s="49" t="s">
        <v>1361</v>
      </c>
      <c r="H862" s="50" t="s">
        <v>2048</v>
      </c>
      <c r="I862" s="51" t="s">
        <v>2049</v>
      </c>
      <c r="J862" s="52" t="s">
        <v>961</v>
      </c>
      <c r="K862" s="53" t="s">
        <v>2122</v>
      </c>
      <c r="L862" s="53">
        <v>844</v>
      </c>
      <c r="M862" s="53" t="s">
        <v>204</v>
      </c>
      <c r="N862" s="53"/>
      <c r="O862" s="103" t="s">
        <v>1352</v>
      </c>
      <c r="P862" s="53" t="s">
        <v>1293</v>
      </c>
      <c r="Q862" s="53" t="s">
        <v>212</v>
      </c>
      <c r="R862" s="53" t="s">
        <v>581</v>
      </c>
      <c r="S862" s="53"/>
      <c r="T862" s="48" t="s">
        <v>207</v>
      </c>
      <c r="V862" s="41" t="s">
        <v>2121</v>
      </c>
    </row>
    <row r="863" spans="1:22" ht="56.25">
      <c r="A863" s="92">
        <v>863</v>
      </c>
      <c r="B863" s="48" t="s">
        <v>1664</v>
      </c>
      <c r="C863" s="129" t="s">
        <v>1293</v>
      </c>
      <c r="D863" s="110" t="s">
        <v>1010</v>
      </c>
      <c r="E863" s="110" t="s">
        <v>1362</v>
      </c>
      <c r="F863" s="111" t="s">
        <v>912</v>
      </c>
      <c r="G863" s="111" t="s">
        <v>1361</v>
      </c>
      <c r="H863" s="112" t="s">
        <v>1662</v>
      </c>
      <c r="I863" s="113" t="s">
        <v>1663</v>
      </c>
      <c r="J863" s="52" t="s">
        <v>961</v>
      </c>
      <c r="K863" s="53" t="s">
        <v>2122</v>
      </c>
      <c r="L863" s="53">
        <v>844</v>
      </c>
      <c r="M863" s="53" t="s">
        <v>204</v>
      </c>
      <c r="N863" s="114"/>
      <c r="O863" s="103" t="s">
        <v>1352</v>
      </c>
      <c r="P863" s="53" t="s">
        <v>1293</v>
      </c>
      <c r="Q863" s="53" t="s">
        <v>212</v>
      </c>
      <c r="R863" s="53" t="s">
        <v>581</v>
      </c>
      <c r="S863" s="53"/>
      <c r="T863" s="48" t="s">
        <v>207</v>
      </c>
      <c r="V863" s="41" t="s">
        <v>2121</v>
      </c>
    </row>
    <row r="864" spans="1:21" s="125" customFormat="1" ht="12" thickBot="1">
      <c r="A864" s="92">
        <v>864</v>
      </c>
      <c r="B864" s="48" t="s">
        <v>190</v>
      </c>
      <c r="C864" s="130" t="s">
        <v>373</v>
      </c>
      <c r="D864" s="120">
        <v>26</v>
      </c>
      <c r="E864" s="120" t="s">
        <v>914</v>
      </c>
      <c r="F864" s="121" t="s">
        <v>1559</v>
      </c>
      <c r="G864" s="121" t="s">
        <v>1560</v>
      </c>
      <c r="H864" s="122" t="s">
        <v>316</v>
      </c>
      <c r="I864" s="123" t="s">
        <v>469</v>
      </c>
      <c r="J864" s="52"/>
      <c r="K864" s="53"/>
      <c r="L864" s="124"/>
      <c r="M864" s="53"/>
      <c r="N864" s="124"/>
      <c r="O864" s="53" t="s">
        <v>908</v>
      </c>
      <c r="P864" s="53" t="s">
        <v>1293</v>
      </c>
      <c r="Q864" s="53"/>
      <c r="R864" s="53"/>
      <c r="S864" s="53"/>
      <c r="T864" s="48" t="s">
        <v>1295</v>
      </c>
      <c r="U864" s="41"/>
    </row>
    <row r="865" spans="1:22" ht="56.25">
      <c r="A865" s="92">
        <v>865</v>
      </c>
      <c r="B865" s="48" t="s">
        <v>1567</v>
      </c>
      <c r="C865" s="115" t="s">
        <v>1293</v>
      </c>
      <c r="D865" s="116" t="s">
        <v>1010</v>
      </c>
      <c r="E865" s="116" t="s">
        <v>1904</v>
      </c>
      <c r="F865" s="117" t="s">
        <v>1360</v>
      </c>
      <c r="G865" s="117" t="s">
        <v>1361</v>
      </c>
      <c r="H865" s="118" t="s">
        <v>655</v>
      </c>
      <c r="I865" s="119" t="s">
        <v>656</v>
      </c>
      <c r="J865" s="52" t="s">
        <v>961</v>
      </c>
      <c r="K865" s="53" t="s">
        <v>1826</v>
      </c>
      <c r="L865" s="53"/>
      <c r="M865" s="53" t="s">
        <v>204</v>
      </c>
      <c r="N865" s="53"/>
      <c r="O865" s="53" t="s">
        <v>908</v>
      </c>
      <c r="P865" s="53" t="s">
        <v>1293</v>
      </c>
      <c r="Q865" s="53" t="s">
        <v>212</v>
      </c>
      <c r="R865" s="53" t="s">
        <v>581</v>
      </c>
      <c r="S865" s="53"/>
      <c r="T865" s="48" t="s">
        <v>207</v>
      </c>
      <c r="V865" s="41"/>
    </row>
    <row r="866" spans="1:22" ht="22.5">
      <c r="A866" s="92">
        <v>866</v>
      </c>
      <c r="B866" s="48" t="s">
        <v>76</v>
      </c>
      <c r="C866" s="56" t="s">
        <v>750</v>
      </c>
      <c r="D866" s="40" t="s">
        <v>1010</v>
      </c>
      <c r="E866" s="40" t="s">
        <v>907</v>
      </c>
      <c r="F866" s="49" t="s">
        <v>912</v>
      </c>
      <c r="G866" s="49" t="s">
        <v>1361</v>
      </c>
      <c r="H866" s="50" t="s">
        <v>751</v>
      </c>
      <c r="I866" s="51" t="s">
        <v>752</v>
      </c>
      <c r="J866" s="52" t="s">
        <v>961</v>
      </c>
      <c r="K866" s="53" t="s">
        <v>1826</v>
      </c>
      <c r="L866" s="53">
        <v>844</v>
      </c>
      <c r="M866" s="53" t="s">
        <v>204</v>
      </c>
      <c r="N866" s="53"/>
      <c r="O866" s="103" t="s">
        <v>1352</v>
      </c>
      <c r="P866" s="53" t="s">
        <v>1293</v>
      </c>
      <c r="Q866" s="53" t="s">
        <v>212</v>
      </c>
      <c r="R866" s="53" t="s">
        <v>581</v>
      </c>
      <c r="S866" s="53"/>
      <c r="T866" s="48" t="s">
        <v>207</v>
      </c>
      <c r="V866" s="41" t="s">
        <v>2121</v>
      </c>
    </row>
    <row r="867" spans="1:22" ht="135">
      <c r="A867" s="92">
        <v>867</v>
      </c>
      <c r="B867" s="48" t="s">
        <v>777</v>
      </c>
      <c r="C867" s="56" t="s">
        <v>1293</v>
      </c>
      <c r="D867" s="40" t="s">
        <v>1010</v>
      </c>
      <c r="E867" s="40" t="s">
        <v>1403</v>
      </c>
      <c r="F867" s="49" t="s">
        <v>1360</v>
      </c>
      <c r="G867" s="49" t="s">
        <v>1361</v>
      </c>
      <c r="H867" s="50" t="s">
        <v>1022</v>
      </c>
      <c r="I867" s="51" t="s">
        <v>1023</v>
      </c>
      <c r="J867" s="52" t="s">
        <v>961</v>
      </c>
      <c r="K867" s="53" t="s">
        <v>2122</v>
      </c>
      <c r="L867" s="53">
        <v>844</v>
      </c>
      <c r="M867" s="53" t="s">
        <v>204</v>
      </c>
      <c r="N867" s="53"/>
      <c r="O867" s="53" t="s">
        <v>908</v>
      </c>
      <c r="P867" s="53" t="s">
        <v>1293</v>
      </c>
      <c r="Q867" s="53" t="s">
        <v>212</v>
      </c>
      <c r="R867" s="53" t="s">
        <v>581</v>
      </c>
      <c r="S867" s="53"/>
      <c r="T867" s="48" t="s">
        <v>207</v>
      </c>
      <c r="V867" s="41" t="s">
        <v>2121</v>
      </c>
    </row>
    <row r="868" spans="1:22" ht="56.25">
      <c r="A868" s="92">
        <v>868</v>
      </c>
      <c r="B868" s="48" t="s">
        <v>1406</v>
      </c>
      <c r="C868" s="56" t="s">
        <v>1293</v>
      </c>
      <c r="D868" s="40" t="s">
        <v>1010</v>
      </c>
      <c r="E868" s="40" t="s">
        <v>1403</v>
      </c>
      <c r="F868" s="49" t="s">
        <v>1360</v>
      </c>
      <c r="G868" s="49" t="s">
        <v>913</v>
      </c>
      <c r="H868" s="50" t="s">
        <v>1404</v>
      </c>
      <c r="I868" s="51" t="s">
        <v>1405</v>
      </c>
      <c r="J868" s="52" t="s">
        <v>961</v>
      </c>
      <c r="K868" s="53" t="s">
        <v>2122</v>
      </c>
      <c r="L868" s="53">
        <v>844</v>
      </c>
      <c r="M868" s="53" t="s">
        <v>204</v>
      </c>
      <c r="N868" s="53"/>
      <c r="O868" s="53" t="s">
        <v>908</v>
      </c>
      <c r="P868" s="53" t="s">
        <v>1293</v>
      </c>
      <c r="Q868" s="53" t="s">
        <v>212</v>
      </c>
      <c r="R868" s="53" t="s">
        <v>581</v>
      </c>
      <c r="S868" s="53"/>
      <c r="T868" s="48" t="s">
        <v>207</v>
      </c>
      <c r="V868" s="41" t="s">
        <v>2121</v>
      </c>
    </row>
    <row r="869" spans="1:22" ht="45">
      <c r="A869" s="92">
        <v>869</v>
      </c>
      <c r="B869" s="48" t="s">
        <v>1236</v>
      </c>
      <c r="C869" s="56" t="s">
        <v>1293</v>
      </c>
      <c r="D869" s="40" t="s">
        <v>1010</v>
      </c>
      <c r="E869" s="40" t="s">
        <v>1403</v>
      </c>
      <c r="F869" s="49" t="s">
        <v>1360</v>
      </c>
      <c r="G869" s="49" t="s">
        <v>1361</v>
      </c>
      <c r="H869" s="50" t="s">
        <v>147</v>
      </c>
      <c r="I869" s="51" t="s">
        <v>148</v>
      </c>
      <c r="J869" s="52" t="s">
        <v>961</v>
      </c>
      <c r="K869" s="53" t="s">
        <v>2122</v>
      </c>
      <c r="L869" s="53">
        <v>844</v>
      </c>
      <c r="M869" s="53" t="s">
        <v>204</v>
      </c>
      <c r="N869" s="53"/>
      <c r="O869" s="53" t="s">
        <v>908</v>
      </c>
      <c r="P869" s="53" t="s">
        <v>1293</v>
      </c>
      <c r="Q869" s="53" t="s">
        <v>212</v>
      </c>
      <c r="R869" s="53" t="s">
        <v>581</v>
      </c>
      <c r="S869" s="53"/>
      <c r="T869" s="48" t="s">
        <v>207</v>
      </c>
      <c r="U869" s="128"/>
      <c r="V869" s="41" t="s">
        <v>2121</v>
      </c>
    </row>
    <row r="870" spans="1:22" ht="45">
      <c r="A870" s="92">
        <v>870</v>
      </c>
      <c r="B870" s="48" t="s">
        <v>1615</v>
      </c>
      <c r="C870" s="56" t="s">
        <v>1293</v>
      </c>
      <c r="D870" s="40" t="s">
        <v>1010</v>
      </c>
      <c r="E870" s="40"/>
      <c r="F870" s="49" t="s">
        <v>1360</v>
      </c>
      <c r="G870" s="49" t="s">
        <v>1361</v>
      </c>
      <c r="H870" s="50" t="s">
        <v>1411</v>
      </c>
      <c r="I870" s="51" t="s">
        <v>1412</v>
      </c>
      <c r="J870" s="52"/>
      <c r="K870" s="53"/>
      <c r="L870" s="53"/>
      <c r="M870" s="53"/>
      <c r="N870" s="53"/>
      <c r="O870" s="53" t="s">
        <v>908</v>
      </c>
      <c r="P870" s="53" t="s">
        <v>1293</v>
      </c>
      <c r="Q870" s="53"/>
      <c r="R870" s="53"/>
      <c r="S870" s="53"/>
      <c r="T870" s="48" t="s">
        <v>1295</v>
      </c>
      <c r="V870" s="41"/>
    </row>
    <row r="871" spans="1:22" ht="123.75">
      <c r="A871" s="92">
        <v>871</v>
      </c>
      <c r="B871" s="48" t="s">
        <v>1615</v>
      </c>
      <c r="C871" s="56" t="s">
        <v>1293</v>
      </c>
      <c r="D871" s="40" t="s">
        <v>1010</v>
      </c>
      <c r="E871" s="40"/>
      <c r="F871" s="49" t="s">
        <v>1360</v>
      </c>
      <c r="G871" s="49" t="s">
        <v>1361</v>
      </c>
      <c r="H871" s="50" t="s">
        <v>1413</v>
      </c>
      <c r="I871" s="51" t="s">
        <v>1414</v>
      </c>
      <c r="J871" s="52"/>
      <c r="K871" s="53"/>
      <c r="L871" s="53"/>
      <c r="M871" s="53"/>
      <c r="N871" s="53"/>
      <c r="O871" s="53" t="s">
        <v>908</v>
      </c>
      <c r="P871" s="53" t="s">
        <v>1293</v>
      </c>
      <c r="Q871" s="53"/>
      <c r="R871" s="53"/>
      <c r="S871" s="53"/>
      <c r="T871" s="48" t="s">
        <v>1295</v>
      </c>
      <c r="V871" s="41"/>
    </row>
    <row r="872" spans="1:22" ht="33.75">
      <c r="A872" s="92">
        <v>872</v>
      </c>
      <c r="B872" s="48" t="s">
        <v>1290</v>
      </c>
      <c r="C872" s="56" t="s">
        <v>1922</v>
      </c>
      <c r="D872" s="40" t="s">
        <v>1907</v>
      </c>
      <c r="E872" s="40" t="s">
        <v>728</v>
      </c>
      <c r="F872" s="49" t="s">
        <v>1360</v>
      </c>
      <c r="G872" s="49" t="s">
        <v>1361</v>
      </c>
      <c r="H872" s="50" t="s">
        <v>248</v>
      </c>
      <c r="I872" s="51" t="s">
        <v>249</v>
      </c>
      <c r="J872" s="52"/>
      <c r="K872" s="53"/>
      <c r="L872" s="53"/>
      <c r="M872" s="53"/>
      <c r="N872" s="53"/>
      <c r="O872" s="53" t="s">
        <v>1292</v>
      </c>
      <c r="P872" s="53" t="s">
        <v>1317</v>
      </c>
      <c r="Q872" s="53"/>
      <c r="R872" s="53"/>
      <c r="S872" s="53"/>
      <c r="T872" s="48" t="s">
        <v>1295</v>
      </c>
      <c r="V872" s="41"/>
    </row>
    <row r="873" spans="1:22" ht="90">
      <c r="A873" s="92">
        <v>873</v>
      </c>
      <c r="B873" s="48" t="s">
        <v>76</v>
      </c>
      <c r="C873" s="56" t="s">
        <v>373</v>
      </c>
      <c r="D873" s="40" t="s">
        <v>445</v>
      </c>
      <c r="E873" s="40" t="s">
        <v>1920</v>
      </c>
      <c r="F873" s="49" t="s">
        <v>1360</v>
      </c>
      <c r="G873" s="49" t="s">
        <v>1361</v>
      </c>
      <c r="H873" s="50" t="s">
        <v>753</v>
      </c>
      <c r="I873" s="51" t="s">
        <v>754</v>
      </c>
      <c r="J873" s="52"/>
      <c r="K873" s="53"/>
      <c r="L873" s="53"/>
      <c r="M873" s="53"/>
      <c r="N873" s="53"/>
      <c r="O873" s="53" t="s">
        <v>908</v>
      </c>
      <c r="P873" s="53" t="s">
        <v>1293</v>
      </c>
      <c r="Q873" s="53"/>
      <c r="R873" s="53"/>
      <c r="S873" s="53"/>
      <c r="T873" s="48" t="s">
        <v>1295</v>
      </c>
      <c r="V873" s="41"/>
    </row>
    <row r="874" spans="1:22" ht="22.5">
      <c r="A874" s="92">
        <v>874</v>
      </c>
      <c r="B874" s="48" t="s">
        <v>190</v>
      </c>
      <c r="C874" s="56" t="s">
        <v>373</v>
      </c>
      <c r="D874" s="40">
        <v>27</v>
      </c>
      <c r="E874" s="40" t="s">
        <v>1920</v>
      </c>
      <c r="F874" s="49" t="s">
        <v>1559</v>
      </c>
      <c r="G874" s="49" t="s">
        <v>1560</v>
      </c>
      <c r="H874" s="50" t="s">
        <v>317</v>
      </c>
      <c r="I874" s="51" t="s">
        <v>318</v>
      </c>
      <c r="J874" s="52"/>
      <c r="K874" s="53"/>
      <c r="L874" s="53"/>
      <c r="M874" s="53"/>
      <c r="N874" s="53"/>
      <c r="O874" s="53" t="s">
        <v>908</v>
      </c>
      <c r="P874" s="53" t="s">
        <v>1293</v>
      </c>
      <c r="Q874" s="53"/>
      <c r="R874" s="53"/>
      <c r="S874" s="53"/>
      <c r="T874" s="48" t="s">
        <v>1295</v>
      </c>
      <c r="V874" s="41"/>
    </row>
    <row r="875" spans="1:22" ht="67.5">
      <c r="A875" s="92">
        <v>875</v>
      </c>
      <c r="B875" s="48" t="s">
        <v>76</v>
      </c>
      <c r="C875" s="56" t="s">
        <v>373</v>
      </c>
      <c r="D875" s="40" t="s">
        <v>445</v>
      </c>
      <c r="E875" s="40" t="s">
        <v>1935</v>
      </c>
      <c r="F875" s="49" t="s">
        <v>1360</v>
      </c>
      <c r="G875" s="49" t="s">
        <v>1361</v>
      </c>
      <c r="H875" s="50" t="s">
        <v>1254</v>
      </c>
      <c r="I875" s="51" t="s">
        <v>609</v>
      </c>
      <c r="J875" s="52"/>
      <c r="K875" s="53"/>
      <c r="L875" s="53"/>
      <c r="M875" s="53"/>
      <c r="N875" s="53"/>
      <c r="O875" s="53" t="s">
        <v>908</v>
      </c>
      <c r="P875" s="53" t="s">
        <v>1293</v>
      </c>
      <c r="Q875" s="53"/>
      <c r="R875" s="53"/>
      <c r="S875" s="53"/>
      <c r="T875" s="48" t="s">
        <v>1295</v>
      </c>
      <c r="V875" s="41"/>
    </row>
    <row r="876" spans="1:22" ht="33.75">
      <c r="A876" s="92">
        <v>876</v>
      </c>
      <c r="B876" s="48" t="s">
        <v>21</v>
      </c>
      <c r="C876" s="56" t="s">
        <v>1293</v>
      </c>
      <c r="D876" s="40" t="s">
        <v>445</v>
      </c>
      <c r="E876" s="40" t="s">
        <v>232</v>
      </c>
      <c r="F876" s="49" t="s">
        <v>912</v>
      </c>
      <c r="G876" s="49" t="s">
        <v>913</v>
      </c>
      <c r="H876" s="50" t="s">
        <v>14</v>
      </c>
      <c r="I876" s="51" t="s">
        <v>2202</v>
      </c>
      <c r="J876" s="52" t="s">
        <v>961</v>
      </c>
      <c r="K876" s="53" t="s">
        <v>1826</v>
      </c>
      <c r="L876" s="53">
        <v>876</v>
      </c>
      <c r="M876" s="53" t="s">
        <v>204</v>
      </c>
      <c r="N876" s="53"/>
      <c r="O876" s="103" t="s">
        <v>1352</v>
      </c>
      <c r="P876" s="53" t="s">
        <v>1293</v>
      </c>
      <c r="Q876" s="53" t="s">
        <v>212</v>
      </c>
      <c r="R876" s="53" t="s">
        <v>1298</v>
      </c>
      <c r="S876" s="53"/>
      <c r="T876" s="48" t="s">
        <v>207</v>
      </c>
      <c r="V876" s="41"/>
    </row>
    <row r="877" spans="1:22" ht="22.5">
      <c r="A877" s="92">
        <v>877</v>
      </c>
      <c r="B877" s="48" t="s">
        <v>190</v>
      </c>
      <c r="C877" s="56" t="s">
        <v>373</v>
      </c>
      <c r="D877" s="40">
        <v>27</v>
      </c>
      <c r="E877" s="40" t="s">
        <v>984</v>
      </c>
      <c r="F877" s="49" t="s">
        <v>466</v>
      </c>
      <c r="G877" s="49" t="s">
        <v>467</v>
      </c>
      <c r="H877" s="50" t="s">
        <v>1623</v>
      </c>
      <c r="I877" s="51" t="s">
        <v>319</v>
      </c>
      <c r="J877" s="52" t="s">
        <v>961</v>
      </c>
      <c r="K877" s="53" t="s">
        <v>1826</v>
      </c>
      <c r="L877" s="53">
        <v>876</v>
      </c>
      <c r="M877" s="53" t="s">
        <v>204</v>
      </c>
      <c r="N877" s="53"/>
      <c r="O877" s="103" t="s">
        <v>1352</v>
      </c>
      <c r="P877" s="53" t="s">
        <v>1293</v>
      </c>
      <c r="Q877" s="53" t="s">
        <v>212</v>
      </c>
      <c r="R877" s="53" t="s">
        <v>1298</v>
      </c>
      <c r="S877" s="53"/>
      <c r="T877" s="48" t="s">
        <v>207</v>
      </c>
      <c r="V877" s="41"/>
    </row>
    <row r="878" spans="1:22" ht="33.75">
      <c r="A878" s="92">
        <v>878</v>
      </c>
      <c r="B878" s="48" t="s">
        <v>2219</v>
      </c>
      <c r="C878" s="56" t="s">
        <v>1293</v>
      </c>
      <c r="D878" s="40" t="s">
        <v>445</v>
      </c>
      <c r="E878" s="40" t="s">
        <v>984</v>
      </c>
      <c r="F878" s="49" t="s">
        <v>912</v>
      </c>
      <c r="G878" s="49" t="s">
        <v>913</v>
      </c>
      <c r="H878" s="50" t="s">
        <v>453</v>
      </c>
      <c r="I878" s="51" t="s">
        <v>454</v>
      </c>
      <c r="J878" s="52" t="s">
        <v>961</v>
      </c>
      <c r="K878" s="53" t="s">
        <v>1826</v>
      </c>
      <c r="L878" s="53">
        <v>876</v>
      </c>
      <c r="M878" s="53" t="s">
        <v>204</v>
      </c>
      <c r="N878" s="53"/>
      <c r="O878" s="103" t="s">
        <v>1352</v>
      </c>
      <c r="P878" s="53" t="s">
        <v>1293</v>
      </c>
      <c r="Q878" s="53" t="s">
        <v>212</v>
      </c>
      <c r="R878" s="53" t="s">
        <v>1298</v>
      </c>
      <c r="S878" s="53"/>
      <c r="T878" s="48" t="s">
        <v>207</v>
      </c>
      <c r="V878" s="41"/>
    </row>
    <row r="879" spans="1:22" ht="22.5">
      <c r="A879" s="92">
        <v>879</v>
      </c>
      <c r="B879" s="48" t="s">
        <v>1290</v>
      </c>
      <c r="C879" s="56" t="s">
        <v>1925</v>
      </c>
      <c r="D879" s="40" t="s">
        <v>976</v>
      </c>
      <c r="E879" s="40" t="s">
        <v>1926</v>
      </c>
      <c r="F879" s="49" t="s">
        <v>912</v>
      </c>
      <c r="G879" s="49" t="s">
        <v>913</v>
      </c>
      <c r="H879" s="50" t="s">
        <v>250</v>
      </c>
      <c r="I879" s="51" t="s">
        <v>251</v>
      </c>
      <c r="J879" s="52"/>
      <c r="K879" s="53"/>
      <c r="L879" s="53"/>
      <c r="M879" s="53"/>
      <c r="N879" s="53"/>
      <c r="O879" s="103" t="s">
        <v>1292</v>
      </c>
      <c r="P879" s="53" t="s">
        <v>1317</v>
      </c>
      <c r="Q879" s="53"/>
      <c r="R879" s="53"/>
      <c r="S879" s="53"/>
      <c r="T879" s="48" t="s">
        <v>1295</v>
      </c>
      <c r="V879" s="41"/>
    </row>
    <row r="880" spans="1:22" ht="22.5">
      <c r="A880" s="92">
        <v>880</v>
      </c>
      <c r="B880" s="48" t="s">
        <v>190</v>
      </c>
      <c r="C880" s="56" t="s">
        <v>373</v>
      </c>
      <c r="D880" s="40">
        <v>28</v>
      </c>
      <c r="E880" s="40" t="s">
        <v>915</v>
      </c>
      <c r="F880" s="49" t="s">
        <v>1559</v>
      </c>
      <c r="G880" s="49" t="s">
        <v>1560</v>
      </c>
      <c r="H880" s="50" t="s">
        <v>320</v>
      </c>
      <c r="I880" s="51" t="s">
        <v>469</v>
      </c>
      <c r="J880" s="52"/>
      <c r="K880" s="53"/>
      <c r="L880" s="53"/>
      <c r="M880" s="53"/>
      <c r="N880" s="53"/>
      <c r="O880" s="53" t="s">
        <v>908</v>
      </c>
      <c r="P880" s="53" t="s">
        <v>1293</v>
      </c>
      <c r="Q880" s="53"/>
      <c r="R880" s="53"/>
      <c r="S880" s="53"/>
      <c r="T880" s="48" t="s">
        <v>1295</v>
      </c>
      <c r="V880" s="41"/>
    </row>
    <row r="881" spans="1:22" ht="11.25">
      <c r="A881" s="92">
        <v>881</v>
      </c>
      <c r="B881" s="48" t="s">
        <v>190</v>
      </c>
      <c r="C881" s="56" t="s">
        <v>373</v>
      </c>
      <c r="D881" s="40">
        <v>28</v>
      </c>
      <c r="E881" s="40" t="s">
        <v>445</v>
      </c>
      <c r="F881" s="49" t="s">
        <v>1559</v>
      </c>
      <c r="G881" s="49" t="s">
        <v>1560</v>
      </c>
      <c r="H881" s="50" t="s">
        <v>316</v>
      </c>
      <c r="I881" s="51" t="s">
        <v>469</v>
      </c>
      <c r="J881" s="52"/>
      <c r="K881" s="53"/>
      <c r="L881" s="53"/>
      <c r="M881" s="53"/>
      <c r="N881" s="53"/>
      <c r="O881" s="53" t="s">
        <v>908</v>
      </c>
      <c r="P881" s="53" t="s">
        <v>1293</v>
      </c>
      <c r="Q881" s="53"/>
      <c r="R881" s="53"/>
      <c r="S881" s="53"/>
      <c r="T881" s="48" t="s">
        <v>1295</v>
      </c>
      <c r="V881" s="41"/>
    </row>
    <row r="882" spans="1:22" ht="22.5">
      <c r="A882" s="92">
        <v>882</v>
      </c>
      <c r="B882" s="48" t="s">
        <v>1567</v>
      </c>
      <c r="C882" s="56" t="s">
        <v>1293</v>
      </c>
      <c r="D882" s="40" t="s">
        <v>1891</v>
      </c>
      <c r="E882" s="40" t="s">
        <v>907</v>
      </c>
      <c r="F882" s="49" t="s">
        <v>912</v>
      </c>
      <c r="G882" s="49" t="s">
        <v>913</v>
      </c>
      <c r="H882" s="50" t="s">
        <v>657</v>
      </c>
      <c r="I882" s="51" t="s">
        <v>621</v>
      </c>
      <c r="J882" s="52" t="s">
        <v>961</v>
      </c>
      <c r="K882" s="53" t="s">
        <v>1826</v>
      </c>
      <c r="L882" s="53"/>
      <c r="M882" s="53" t="s">
        <v>204</v>
      </c>
      <c r="N882" s="53"/>
      <c r="O882" s="103" t="s">
        <v>1352</v>
      </c>
      <c r="P882" s="53" t="s">
        <v>1349</v>
      </c>
      <c r="Q882" s="53" t="s">
        <v>212</v>
      </c>
      <c r="R882" s="53" t="s">
        <v>1298</v>
      </c>
      <c r="S882" s="53"/>
      <c r="T882" s="48" t="s">
        <v>207</v>
      </c>
      <c r="V882" s="41"/>
    </row>
    <row r="883" spans="1:22" ht="22.5">
      <c r="A883" s="92">
        <v>883</v>
      </c>
      <c r="B883" s="48" t="s">
        <v>396</v>
      </c>
      <c r="C883" s="56" t="s">
        <v>373</v>
      </c>
      <c r="D883" s="40" t="s">
        <v>1891</v>
      </c>
      <c r="E883" s="40" t="s">
        <v>1907</v>
      </c>
      <c r="F883" s="49" t="s">
        <v>912</v>
      </c>
      <c r="G883" s="49" t="s">
        <v>1361</v>
      </c>
      <c r="H883" s="50"/>
      <c r="I883" s="51" t="s">
        <v>374</v>
      </c>
      <c r="J883" s="52" t="s">
        <v>961</v>
      </c>
      <c r="K883" s="53" t="s">
        <v>1826</v>
      </c>
      <c r="L883" s="53"/>
      <c r="M883" s="53" t="s">
        <v>204</v>
      </c>
      <c r="N883" s="53"/>
      <c r="O883" s="103" t="s">
        <v>1352</v>
      </c>
      <c r="P883" s="53" t="s">
        <v>1349</v>
      </c>
      <c r="Q883" s="53" t="s">
        <v>212</v>
      </c>
      <c r="R883" s="53" t="s">
        <v>1298</v>
      </c>
      <c r="S883" s="53"/>
      <c r="T883" s="48" t="s">
        <v>207</v>
      </c>
      <c r="V883" s="41"/>
    </row>
    <row r="884" spans="1:22" ht="33.75">
      <c r="A884" s="92">
        <v>884</v>
      </c>
      <c r="B884" s="48" t="s">
        <v>1567</v>
      </c>
      <c r="C884" s="56" t="s">
        <v>1293</v>
      </c>
      <c r="D884" s="40" t="s">
        <v>1891</v>
      </c>
      <c r="E884" s="40" t="s">
        <v>978</v>
      </c>
      <c r="F884" s="49" t="s">
        <v>1360</v>
      </c>
      <c r="G884" s="49" t="s">
        <v>913</v>
      </c>
      <c r="H884" s="50" t="s">
        <v>658</v>
      </c>
      <c r="I884" s="51" t="s">
        <v>659</v>
      </c>
      <c r="J884" s="52"/>
      <c r="K884" s="53"/>
      <c r="L884" s="53"/>
      <c r="M884" s="53"/>
      <c r="N884" s="53"/>
      <c r="O884" s="53" t="s">
        <v>908</v>
      </c>
      <c r="P884" s="53" t="s">
        <v>1293</v>
      </c>
      <c r="Q884" s="53"/>
      <c r="R884" s="53"/>
      <c r="S884" s="53"/>
      <c r="T884" s="48" t="s">
        <v>1295</v>
      </c>
      <c r="V884" s="41"/>
    </row>
    <row r="885" spans="1:22" ht="22.5">
      <c r="A885" s="92">
        <v>885</v>
      </c>
      <c r="B885" s="48" t="s">
        <v>1290</v>
      </c>
      <c r="C885" s="56" t="s">
        <v>1933</v>
      </c>
      <c r="D885" s="40" t="s">
        <v>1920</v>
      </c>
      <c r="E885" s="40" t="s">
        <v>1926</v>
      </c>
      <c r="F885" s="49" t="s">
        <v>912</v>
      </c>
      <c r="G885" s="49" t="s">
        <v>913</v>
      </c>
      <c r="H885" s="50" t="s">
        <v>250</v>
      </c>
      <c r="I885" s="51" t="s">
        <v>251</v>
      </c>
      <c r="J885" s="52"/>
      <c r="K885" s="53"/>
      <c r="L885" s="53"/>
      <c r="M885" s="53"/>
      <c r="N885" s="53"/>
      <c r="O885" s="103" t="s">
        <v>1292</v>
      </c>
      <c r="P885" s="53" t="s">
        <v>1317</v>
      </c>
      <c r="Q885" s="53"/>
      <c r="R885" s="53"/>
      <c r="S885" s="53"/>
      <c r="T885" s="48" t="s">
        <v>1295</v>
      </c>
      <c r="V885" s="41"/>
    </row>
    <row r="886" spans="1:22" ht="11.25">
      <c r="A886" s="92">
        <v>886</v>
      </c>
      <c r="B886" s="48" t="s">
        <v>396</v>
      </c>
      <c r="C886" s="56" t="s">
        <v>373</v>
      </c>
      <c r="D886" s="40" t="s">
        <v>375</v>
      </c>
      <c r="E886" s="40" t="s">
        <v>1904</v>
      </c>
      <c r="F886" s="49" t="s">
        <v>1360</v>
      </c>
      <c r="G886" s="49" t="s">
        <v>1361</v>
      </c>
      <c r="H886" s="50" t="s">
        <v>376</v>
      </c>
      <c r="I886" s="51" t="s">
        <v>377</v>
      </c>
      <c r="J886" s="52"/>
      <c r="K886" s="53"/>
      <c r="L886" s="53"/>
      <c r="M886" s="53"/>
      <c r="N886" s="53"/>
      <c r="O886" s="53" t="s">
        <v>908</v>
      </c>
      <c r="P886" s="53" t="s">
        <v>1293</v>
      </c>
      <c r="Q886" s="53"/>
      <c r="R886" s="53"/>
      <c r="S886" s="53"/>
      <c r="T886" s="48" t="s">
        <v>1295</v>
      </c>
      <c r="V886" s="41"/>
    </row>
    <row r="887" spans="1:22" ht="22.5">
      <c r="A887" s="92">
        <v>887</v>
      </c>
      <c r="B887" s="48" t="s">
        <v>1567</v>
      </c>
      <c r="C887" s="56" t="s">
        <v>1293</v>
      </c>
      <c r="D887" s="40" t="s">
        <v>375</v>
      </c>
      <c r="E887" s="40" t="s">
        <v>1919</v>
      </c>
      <c r="F887" s="49" t="s">
        <v>912</v>
      </c>
      <c r="G887" s="49" t="s">
        <v>913</v>
      </c>
      <c r="H887" s="50" t="s">
        <v>643</v>
      </c>
      <c r="I887" s="51" t="s">
        <v>644</v>
      </c>
      <c r="J887" s="52" t="s">
        <v>961</v>
      </c>
      <c r="K887" s="53" t="s">
        <v>1826</v>
      </c>
      <c r="L887" s="53"/>
      <c r="M887" s="53" t="s">
        <v>204</v>
      </c>
      <c r="N887" s="53"/>
      <c r="O887" s="103" t="s">
        <v>1352</v>
      </c>
      <c r="P887" s="53" t="s">
        <v>1293</v>
      </c>
      <c r="Q887" s="53" t="s">
        <v>212</v>
      </c>
      <c r="R887" s="53" t="s">
        <v>1298</v>
      </c>
      <c r="S887" s="53"/>
      <c r="T887" s="48" t="s">
        <v>207</v>
      </c>
      <c r="V887" s="41"/>
    </row>
    <row r="888" spans="1:22" ht="11.25">
      <c r="A888" s="92">
        <v>888</v>
      </c>
      <c r="B888" s="48" t="s">
        <v>190</v>
      </c>
      <c r="C888" s="56" t="s">
        <v>373</v>
      </c>
      <c r="D888" s="40">
        <v>30</v>
      </c>
      <c r="E888" s="40" t="s">
        <v>981</v>
      </c>
      <c r="F888" s="49" t="s">
        <v>1559</v>
      </c>
      <c r="G888" s="49" t="s">
        <v>1560</v>
      </c>
      <c r="H888" s="50" t="s">
        <v>321</v>
      </c>
      <c r="I888" s="51" t="s">
        <v>322</v>
      </c>
      <c r="J888" s="52"/>
      <c r="K888" s="53" t="s">
        <v>1826</v>
      </c>
      <c r="L888" s="53"/>
      <c r="M888" s="53" t="s">
        <v>204</v>
      </c>
      <c r="N888" s="53"/>
      <c r="O888" s="53" t="s">
        <v>908</v>
      </c>
      <c r="P888" s="53" t="s">
        <v>1293</v>
      </c>
      <c r="Q888" s="53"/>
      <c r="R888" s="53"/>
      <c r="S888" s="53"/>
      <c r="T888" s="48" t="s">
        <v>1295</v>
      </c>
      <c r="V888" s="41"/>
    </row>
    <row r="889" spans="1:22" ht="22.5">
      <c r="A889" s="92">
        <v>889</v>
      </c>
      <c r="B889" s="48" t="s">
        <v>21</v>
      </c>
      <c r="C889" s="56" t="s">
        <v>1293</v>
      </c>
      <c r="D889" s="40" t="s">
        <v>375</v>
      </c>
      <c r="E889" s="40" t="s">
        <v>984</v>
      </c>
      <c r="F889" s="49" t="s">
        <v>1360</v>
      </c>
      <c r="G889" s="49" t="s">
        <v>1361</v>
      </c>
      <c r="H889" s="50" t="s">
        <v>15</v>
      </c>
      <c r="I889" s="51" t="s">
        <v>16</v>
      </c>
      <c r="J889" s="52" t="s">
        <v>961</v>
      </c>
      <c r="K889" s="53" t="s">
        <v>1826</v>
      </c>
      <c r="L889" s="53"/>
      <c r="M889" s="53" t="s">
        <v>204</v>
      </c>
      <c r="N889" s="53"/>
      <c r="O889" s="53" t="s">
        <v>908</v>
      </c>
      <c r="P889" s="53" t="s">
        <v>1293</v>
      </c>
      <c r="Q889" s="53" t="s">
        <v>212</v>
      </c>
      <c r="R889" s="53" t="s">
        <v>1298</v>
      </c>
      <c r="S889" s="53"/>
      <c r="T889" s="48" t="s">
        <v>207</v>
      </c>
      <c r="V889" s="41"/>
    </row>
    <row r="890" spans="1:20" ht="22.5">
      <c r="A890" s="92">
        <v>890</v>
      </c>
      <c r="B890" s="48" t="s">
        <v>396</v>
      </c>
      <c r="C890" s="56" t="s">
        <v>373</v>
      </c>
      <c r="D890" s="40" t="s">
        <v>378</v>
      </c>
      <c r="E890" s="40" t="s">
        <v>946</v>
      </c>
      <c r="F890" s="49" t="s">
        <v>912</v>
      </c>
      <c r="G890" s="49" t="s">
        <v>913</v>
      </c>
      <c r="H890" s="50"/>
      <c r="I890" s="51" t="s">
        <v>379</v>
      </c>
      <c r="J890" s="52" t="s">
        <v>961</v>
      </c>
      <c r="K890" s="53" t="s">
        <v>1826</v>
      </c>
      <c r="L890" s="53">
        <v>890</v>
      </c>
      <c r="M890" s="53" t="s">
        <v>204</v>
      </c>
      <c r="N890" s="53"/>
      <c r="O890" s="103" t="s">
        <v>1352</v>
      </c>
      <c r="P890" s="53" t="s">
        <v>1293</v>
      </c>
      <c r="Q890" s="53" t="s">
        <v>212</v>
      </c>
      <c r="R890" s="53" t="s">
        <v>1298</v>
      </c>
      <c r="S890" s="53"/>
      <c r="T890" s="48" t="s">
        <v>207</v>
      </c>
    </row>
    <row r="891" spans="1:20" ht="22.5">
      <c r="A891" s="92">
        <v>891</v>
      </c>
      <c r="B891" s="48" t="s">
        <v>1567</v>
      </c>
      <c r="C891" s="56" t="s">
        <v>1293</v>
      </c>
      <c r="D891" s="40" t="s">
        <v>378</v>
      </c>
      <c r="E891" s="40" t="s">
        <v>946</v>
      </c>
      <c r="F891" s="49" t="s">
        <v>912</v>
      </c>
      <c r="G891" s="49" t="s">
        <v>913</v>
      </c>
      <c r="H891" s="50" t="s">
        <v>645</v>
      </c>
      <c r="I891" s="51" t="s">
        <v>646</v>
      </c>
      <c r="J891" s="52" t="s">
        <v>961</v>
      </c>
      <c r="K891" s="53" t="s">
        <v>1826</v>
      </c>
      <c r="L891" s="53">
        <v>890</v>
      </c>
      <c r="M891" s="53" t="s">
        <v>204</v>
      </c>
      <c r="N891" s="53"/>
      <c r="O891" s="103" t="s">
        <v>1352</v>
      </c>
      <c r="P891" s="53" t="s">
        <v>1293</v>
      </c>
      <c r="Q891" s="53" t="s">
        <v>212</v>
      </c>
      <c r="R891" s="53" t="s">
        <v>1298</v>
      </c>
      <c r="S891" s="53"/>
      <c r="T891" s="48" t="s">
        <v>207</v>
      </c>
    </row>
    <row r="892" spans="1:20" ht="45">
      <c r="A892" s="92">
        <v>892</v>
      </c>
      <c r="B892" s="48" t="s">
        <v>1742</v>
      </c>
      <c r="C892" s="56" t="s">
        <v>1293</v>
      </c>
      <c r="D892" s="40" t="s">
        <v>378</v>
      </c>
      <c r="E892" s="40" t="s">
        <v>972</v>
      </c>
      <c r="F892" s="49" t="s">
        <v>912</v>
      </c>
      <c r="G892" s="49" t="s">
        <v>913</v>
      </c>
      <c r="H892" s="50" t="s">
        <v>878</v>
      </c>
      <c r="I892" s="51" t="s">
        <v>879</v>
      </c>
      <c r="J892" s="52"/>
      <c r="K892" s="53"/>
      <c r="L892" s="53"/>
      <c r="M892" s="53"/>
      <c r="N892" s="53"/>
      <c r="O892" s="53" t="s">
        <v>908</v>
      </c>
      <c r="P892" s="53" t="s">
        <v>1293</v>
      </c>
      <c r="Q892" s="53"/>
      <c r="R892" s="53"/>
      <c r="S892" s="53"/>
      <c r="T892" s="48" t="s">
        <v>1295</v>
      </c>
    </row>
    <row r="893" spans="1:20" ht="33.75">
      <c r="A893" s="92">
        <v>893</v>
      </c>
      <c r="B893" s="48" t="s">
        <v>21</v>
      </c>
      <c r="C893" s="56" t="s">
        <v>1293</v>
      </c>
      <c r="D893" s="40" t="s">
        <v>378</v>
      </c>
      <c r="E893" s="40" t="s">
        <v>737</v>
      </c>
      <c r="F893" s="49" t="s">
        <v>1360</v>
      </c>
      <c r="G893" s="49" t="s">
        <v>1361</v>
      </c>
      <c r="H893" s="50" t="s">
        <v>2197</v>
      </c>
      <c r="I893" s="51" t="s">
        <v>2198</v>
      </c>
      <c r="J893" s="52" t="s">
        <v>961</v>
      </c>
      <c r="K893" s="53" t="s">
        <v>1826</v>
      </c>
      <c r="L893" s="53">
        <v>893</v>
      </c>
      <c r="M893" s="53" t="s">
        <v>204</v>
      </c>
      <c r="N893" s="53"/>
      <c r="O893" s="53" t="s">
        <v>908</v>
      </c>
      <c r="P893" s="53" t="s">
        <v>1293</v>
      </c>
      <c r="Q893" s="53" t="s">
        <v>212</v>
      </c>
      <c r="R893" s="53" t="s">
        <v>1298</v>
      </c>
      <c r="S893" s="53"/>
      <c r="T893" s="48" t="s">
        <v>207</v>
      </c>
    </row>
    <row r="894" spans="1:22" ht="22.5">
      <c r="A894" s="92">
        <v>894</v>
      </c>
      <c r="B894" s="48" t="s">
        <v>190</v>
      </c>
      <c r="C894" s="56" t="s">
        <v>373</v>
      </c>
      <c r="D894" s="40">
        <v>31</v>
      </c>
      <c r="E894" s="40" t="s">
        <v>737</v>
      </c>
      <c r="F894" s="49" t="s">
        <v>466</v>
      </c>
      <c r="G894" s="49" t="s">
        <v>467</v>
      </c>
      <c r="H894" s="50" t="s">
        <v>309</v>
      </c>
      <c r="I894" s="51" t="s">
        <v>532</v>
      </c>
      <c r="J894" s="52" t="s">
        <v>961</v>
      </c>
      <c r="K894" s="53" t="s">
        <v>1826</v>
      </c>
      <c r="L894" s="53">
        <v>893</v>
      </c>
      <c r="M894" s="53" t="s">
        <v>204</v>
      </c>
      <c r="N894" s="53"/>
      <c r="O894" s="103" t="s">
        <v>1352</v>
      </c>
      <c r="P894" s="53" t="s">
        <v>1293</v>
      </c>
      <c r="Q894" s="53" t="s">
        <v>212</v>
      </c>
      <c r="R894" s="53" t="s">
        <v>1298</v>
      </c>
      <c r="S894" s="53"/>
      <c r="T894" s="48" t="s">
        <v>207</v>
      </c>
      <c r="V894" s="41"/>
    </row>
    <row r="895" spans="1:22" ht="22.5">
      <c r="A895" s="92">
        <v>895</v>
      </c>
      <c r="B895" s="48" t="s">
        <v>2219</v>
      </c>
      <c r="C895" s="56" t="s">
        <v>1293</v>
      </c>
      <c r="D895" s="40" t="s">
        <v>378</v>
      </c>
      <c r="E895" s="40" t="s">
        <v>728</v>
      </c>
      <c r="F895" s="49" t="s">
        <v>912</v>
      </c>
      <c r="G895" s="49" t="s">
        <v>913</v>
      </c>
      <c r="H895" s="50" t="s">
        <v>415</v>
      </c>
      <c r="I895" s="51" t="s">
        <v>455</v>
      </c>
      <c r="J895" s="52" t="s">
        <v>961</v>
      </c>
      <c r="K895" s="53" t="s">
        <v>1826</v>
      </c>
      <c r="L895" s="53">
        <v>893</v>
      </c>
      <c r="M895" s="53" t="s">
        <v>204</v>
      </c>
      <c r="N895" s="53"/>
      <c r="O895" s="103" t="s">
        <v>1352</v>
      </c>
      <c r="P895" s="53" t="s">
        <v>1293</v>
      </c>
      <c r="Q895" s="53" t="s">
        <v>212</v>
      </c>
      <c r="R895" s="53" t="s">
        <v>1298</v>
      </c>
      <c r="S895" s="53"/>
      <c r="T895" s="48" t="s">
        <v>207</v>
      </c>
      <c r="U895" s="128"/>
      <c r="V895" s="41"/>
    </row>
    <row r="896" spans="1:22" ht="33.75">
      <c r="A896" s="92">
        <v>896</v>
      </c>
      <c r="B896" s="48" t="s">
        <v>396</v>
      </c>
      <c r="C896" s="56" t="s">
        <v>373</v>
      </c>
      <c r="D896" s="40" t="s">
        <v>378</v>
      </c>
      <c r="E896" s="40" t="s">
        <v>914</v>
      </c>
      <c r="F896" s="49" t="s">
        <v>1360</v>
      </c>
      <c r="G896" s="49" t="s">
        <v>1361</v>
      </c>
      <c r="H896" s="50" t="s">
        <v>380</v>
      </c>
      <c r="I896" s="51" t="s">
        <v>381</v>
      </c>
      <c r="J896" s="52" t="s">
        <v>961</v>
      </c>
      <c r="K896" s="53" t="s">
        <v>1826</v>
      </c>
      <c r="L896" s="53">
        <v>896</v>
      </c>
      <c r="M896" s="53" t="s">
        <v>204</v>
      </c>
      <c r="N896" s="53"/>
      <c r="O896" s="53" t="s">
        <v>908</v>
      </c>
      <c r="P896" s="53" t="s">
        <v>1293</v>
      </c>
      <c r="Q896" s="53" t="s">
        <v>212</v>
      </c>
      <c r="R896" s="53" t="s">
        <v>1298</v>
      </c>
      <c r="S896" s="53"/>
      <c r="T896" s="48" t="s">
        <v>207</v>
      </c>
      <c r="V896" s="41"/>
    </row>
    <row r="897" spans="1:22" ht="33.75">
      <c r="A897" s="92">
        <v>897</v>
      </c>
      <c r="B897" s="48" t="s">
        <v>1776</v>
      </c>
      <c r="C897" s="56" t="s">
        <v>1293</v>
      </c>
      <c r="D897" s="40" t="s">
        <v>378</v>
      </c>
      <c r="E897" s="40" t="s">
        <v>914</v>
      </c>
      <c r="F897" s="49" t="s">
        <v>1360</v>
      </c>
      <c r="G897" s="49" t="s">
        <v>1361</v>
      </c>
      <c r="H897" s="50" t="s">
        <v>1013</v>
      </c>
      <c r="I897" s="51" t="s">
        <v>1014</v>
      </c>
      <c r="J897" s="52" t="s">
        <v>961</v>
      </c>
      <c r="K897" s="53" t="s">
        <v>1826</v>
      </c>
      <c r="L897" s="53">
        <v>896</v>
      </c>
      <c r="M897" s="53" t="s">
        <v>204</v>
      </c>
      <c r="N897" s="53"/>
      <c r="O897" s="53" t="s">
        <v>908</v>
      </c>
      <c r="P897" s="53" t="s">
        <v>1293</v>
      </c>
      <c r="Q897" s="53" t="s">
        <v>212</v>
      </c>
      <c r="R897" s="53" t="s">
        <v>1298</v>
      </c>
      <c r="S897" s="53"/>
      <c r="T897" s="48" t="s">
        <v>207</v>
      </c>
      <c r="V897" s="41"/>
    </row>
    <row r="898" spans="1:22" ht="33.75">
      <c r="A898" s="92">
        <v>898</v>
      </c>
      <c r="B898" s="48" t="s">
        <v>1776</v>
      </c>
      <c r="C898" s="56" t="s">
        <v>1293</v>
      </c>
      <c r="D898" s="40" t="s">
        <v>378</v>
      </c>
      <c r="E898" s="40" t="s">
        <v>914</v>
      </c>
      <c r="F898" s="49" t="s">
        <v>1360</v>
      </c>
      <c r="G898" s="49" t="s">
        <v>1361</v>
      </c>
      <c r="H898" s="50" t="s">
        <v>1013</v>
      </c>
      <c r="I898" s="51" t="s">
        <v>1014</v>
      </c>
      <c r="J898" s="52" t="s">
        <v>961</v>
      </c>
      <c r="K898" s="53" t="s">
        <v>1826</v>
      </c>
      <c r="L898" s="53">
        <v>896</v>
      </c>
      <c r="M898" s="53" t="s">
        <v>204</v>
      </c>
      <c r="N898" s="53"/>
      <c r="O898" s="53" t="s">
        <v>908</v>
      </c>
      <c r="P898" s="53" t="s">
        <v>1293</v>
      </c>
      <c r="Q898" s="53" t="s">
        <v>212</v>
      </c>
      <c r="R898" s="53" t="s">
        <v>1298</v>
      </c>
      <c r="S898" s="53"/>
      <c r="T898" s="48" t="s">
        <v>207</v>
      </c>
      <c r="V898" s="41"/>
    </row>
    <row r="899" spans="1:22" ht="22.5">
      <c r="A899" s="92">
        <v>899</v>
      </c>
      <c r="B899" s="48" t="s">
        <v>1201</v>
      </c>
      <c r="C899" s="56" t="s">
        <v>1293</v>
      </c>
      <c r="D899" s="40" t="s">
        <v>378</v>
      </c>
      <c r="E899" s="40" t="s">
        <v>907</v>
      </c>
      <c r="F899" s="49" t="s">
        <v>912</v>
      </c>
      <c r="G899" s="49" t="s">
        <v>913</v>
      </c>
      <c r="H899" s="50" t="s">
        <v>1197</v>
      </c>
      <c r="I899" s="51" t="s">
        <v>1198</v>
      </c>
      <c r="J899" s="52" t="s">
        <v>961</v>
      </c>
      <c r="K899" s="53" t="s">
        <v>1826</v>
      </c>
      <c r="L899" s="53"/>
      <c r="M899" s="53" t="s">
        <v>204</v>
      </c>
      <c r="N899" s="53"/>
      <c r="O899" s="103" t="s">
        <v>1352</v>
      </c>
      <c r="P899" s="53" t="s">
        <v>1293</v>
      </c>
      <c r="Q899" s="53" t="s">
        <v>212</v>
      </c>
      <c r="R899" s="53" t="s">
        <v>1298</v>
      </c>
      <c r="S899" s="53"/>
      <c r="T899" s="48" t="s">
        <v>207</v>
      </c>
      <c r="V899" s="41"/>
    </row>
    <row r="900" spans="1:20" ht="33.75">
      <c r="A900" s="92">
        <v>900</v>
      </c>
      <c r="B900" s="48" t="s">
        <v>396</v>
      </c>
      <c r="C900" s="56" t="s">
        <v>373</v>
      </c>
      <c r="D900" s="40" t="s">
        <v>378</v>
      </c>
      <c r="E900" s="40" t="s">
        <v>1907</v>
      </c>
      <c r="F900" s="49" t="s">
        <v>912</v>
      </c>
      <c r="G900" s="49" t="s">
        <v>913</v>
      </c>
      <c r="H900" s="50"/>
      <c r="I900" s="51" t="s">
        <v>382</v>
      </c>
      <c r="J900" s="52" t="s">
        <v>961</v>
      </c>
      <c r="K900" s="53" t="s">
        <v>1826</v>
      </c>
      <c r="L900" s="53"/>
      <c r="M900" s="53" t="s">
        <v>204</v>
      </c>
      <c r="N900" s="53"/>
      <c r="O900" s="103" t="s">
        <v>1352</v>
      </c>
      <c r="P900" s="53" t="s">
        <v>1293</v>
      </c>
      <c r="Q900" s="53" t="s">
        <v>212</v>
      </c>
      <c r="R900" s="53" t="s">
        <v>1298</v>
      </c>
      <c r="S900" s="53"/>
      <c r="T900" s="48" t="s">
        <v>207</v>
      </c>
    </row>
    <row r="901" spans="1:20" ht="22.5">
      <c r="A901" s="92">
        <v>901</v>
      </c>
      <c r="B901" s="48" t="s">
        <v>1567</v>
      </c>
      <c r="C901" s="56" t="s">
        <v>1293</v>
      </c>
      <c r="D901" s="40" t="s">
        <v>378</v>
      </c>
      <c r="E901" s="40" t="s">
        <v>1907</v>
      </c>
      <c r="F901" s="49" t="s">
        <v>912</v>
      </c>
      <c r="G901" s="49" t="s">
        <v>913</v>
      </c>
      <c r="H901" s="50" t="s">
        <v>647</v>
      </c>
      <c r="I901" s="51" t="s">
        <v>648</v>
      </c>
      <c r="J901" s="52" t="s">
        <v>961</v>
      </c>
      <c r="K901" s="53" t="s">
        <v>1826</v>
      </c>
      <c r="L901" s="53"/>
      <c r="M901" s="53" t="s">
        <v>204</v>
      </c>
      <c r="N901" s="53"/>
      <c r="O901" s="103" t="s">
        <v>1352</v>
      </c>
      <c r="P901" s="53" t="s">
        <v>1293</v>
      </c>
      <c r="Q901" s="53" t="s">
        <v>212</v>
      </c>
      <c r="R901" s="53" t="s">
        <v>1298</v>
      </c>
      <c r="S901" s="53"/>
      <c r="T901" s="48" t="s">
        <v>207</v>
      </c>
    </row>
    <row r="902" spans="1:20" ht="33.75">
      <c r="A902" s="92">
        <v>902</v>
      </c>
      <c r="B902" s="48" t="s">
        <v>21</v>
      </c>
      <c r="C902" s="56" t="s">
        <v>1293</v>
      </c>
      <c r="D902" s="40" t="s">
        <v>378</v>
      </c>
      <c r="E902" s="40" t="s">
        <v>978</v>
      </c>
      <c r="F902" s="49" t="s">
        <v>1360</v>
      </c>
      <c r="G902" s="49" t="s">
        <v>1361</v>
      </c>
      <c r="H902" s="50" t="s">
        <v>2197</v>
      </c>
      <c r="I902" s="51" t="s">
        <v>2198</v>
      </c>
      <c r="J902" s="52" t="s">
        <v>961</v>
      </c>
      <c r="K902" s="53" t="s">
        <v>153</v>
      </c>
      <c r="L902" s="53"/>
      <c r="M902" s="53" t="s">
        <v>204</v>
      </c>
      <c r="N902" s="53"/>
      <c r="O902" s="53" t="s">
        <v>908</v>
      </c>
      <c r="P902" s="53" t="s">
        <v>1293</v>
      </c>
      <c r="Q902" s="53" t="s">
        <v>212</v>
      </c>
      <c r="R902" s="53" t="s">
        <v>1298</v>
      </c>
      <c r="S902" s="53"/>
      <c r="T902" s="48" t="s">
        <v>207</v>
      </c>
    </row>
    <row r="903" spans="1:22" ht="33.75">
      <c r="A903" s="92">
        <v>903</v>
      </c>
      <c r="B903" s="48" t="s">
        <v>190</v>
      </c>
      <c r="C903" s="56" t="s">
        <v>373</v>
      </c>
      <c r="D903" s="40">
        <v>31</v>
      </c>
      <c r="E903" s="40" t="s">
        <v>978</v>
      </c>
      <c r="F903" s="49" t="s">
        <v>466</v>
      </c>
      <c r="G903" s="49" t="s">
        <v>467</v>
      </c>
      <c r="H903" s="50" t="s">
        <v>309</v>
      </c>
      <c r="I903" s="51" t="s">
        <v>532</v>
      </c>
      <c r="J903" s="52" t="s">
        <v>961</v>
      </c>
      <c r="K903" s="53" t="s">
        <v>153</v>
      </c>
      <c r="L903" s="53"/>
      <c r="M903" s="53" t="s">
        <v>204</v>
      </c>
      <c r="N903" s="53"/>
      <c r="O903" s="103" t="s">
        <v>1352</v>
      </c>
      <c r="P903" s="53" t="s">
        <v>1293</v>
      </c>
      <c r="Q903" s="53" t="s">
        <v>212</v>
      </c>
      <c r="R903" s="53" t="s">
        <v>1298</v>
      </c>
      <c r="S903" s="53"/>
      <c r="T903" s="48" t="s">
        <v>207</v>
      </c>
      <c r="V903" s="41"/>
    </row>
    <row r="904" spans="1:22" ht="22.5">
      <c r="A904" s="92">
        <v>904</v>
      </c>
      <c r="B904" s="48" t="s">
        <v>190</v>
      </c>
      <c r="C904" s="56" t="s">
        <v>373</v>
      </c>
      <c r="D904" s="40">
        <v>32</v>
      </c>
      <c r="E904" s="40" t="s">
        <v>233</v>
      </c>
      <c r="F904" s="49" t="s">
        <v>466</v>
      </c>
      <c r="G904" s="49" t="s">
        <v>467</v>
      </c>
      <c r="H904" s="50" t="s">
        <v>479</v>
      </c>
      <c r="I904" s="51" t="s">
        <v>520</v>
      </c>
      <c r="J904" s="52" t="s">
        <v>961</v>
      </c>
      <c r="K904" s="53" t="s">
        <v>1826</v>
      </c>
      <c r="L904" s="53"/>
      <c r="M904" s="53" t="s">
        <v>204</v>
      </c>
      <c r="N904" s="53"/>
      <c r="O904" s="103" t="s">
        <v>1352</v>
      </c>
      <c r="P904" s="53" t="s">
        <v>1293</v>
      </c>
      <c r="Q904" s="53" t="s">
        <v>212</v>
      </c>
      <c r="R904" s="53" t="s">
        <v>1298</v>
      </c>
      <c r="S904" s="53"/>
      <c r="T904" s="48" t="s">
        <v>207</v>
      </c>
      <c r="V904" s="41"/>
    </row>
    <row r="905" spans="1:22" ht="11.25">
      <c r="A905" s="92">
        <v>905</v>
      </c>
      <c r="B905" s="48" t="s">
        <v>1290</v>
      </c>
      <c r="C905" s="56" t="s">
        <v>2169</v>
      </c>
      <c r="D905" s="40" t="s">
        <v>981</v>
      </c>
      <c r="E905" s="40" t="s">
        <v>233</v>
      </c>
      <c r="F905" s="49" t="s">
        <v>1360</v>
      </c>
      <c r="G905" s="49" t="s">
        <v>1361</v>
      </c>
      <c r="H905" s="50" t="s">
        <v>252</v>
      </c>
      <c r="I905" s="51" t="s">
        <v>1683</v>
      </c>
      <c r="J905" s="52"/>
      <c r="K905" s="53"/>
      <c r="L905" s="53"/>
      <c r="M905" s="53"/>
      <c r="N905" s="53"/>
      <c r="O905" s="53" t="s">
        <v>1287</v>
      </c>
      <c r="P905" s="53" t="s">
        <v>1319</v>
      </c>
      <c r="Q905" s="53"/>
      <c r="R905" s="53"/>
      <c r="S905" s="53"/>
      <c r="T905" s="48" t="s">
        <v>1295</v>
      </c>
      <c r="V905" s="41"/>
    </row>
    <row r="906" spans="1:20" ht="45">
      <c r="A906" s="92">
        <v>906</v>
      </c>
      <c r="B906" s="48" t="s">
        <v>1776</v>
      </c>
      <c r="C906" s="56" t="s">
        <v>1293</v>
      </c>
      <c r="D906" s="40" t="s">
        <v>383</v>
      </c>
      <c r="E906" s="40" t="s">
        <v>737</v>
      </c>
      <c r="F906" s="49" t="s">
        <v>1360</v>
      </c>
      <c r="G906" s="49" t="s">
        <v>1361</v>
      </c>
      <c r="H906" s="50" t="s">
        <v>1015</v>
      </c>
      <c r="I906" s="51" t="s">
        <v>1016</v>
      </c>
      <c r="J906" s="52" t="s">
        <v>961</v>
      </c>
      <c r="K906" s="53" t="s">
        <v>1826</v>
      </c>
      <c r="L906" s="53">
        <v>906</v>
      </c>
      <c r="M906" s="53" t="s">
        <v>204</v>
      </c>
      <c r="N906" s="53"/>
      <c r="O906" s="53" t="s">
        <v>908</v>
      </c>
      <c r="P906" s="53" t="s">
        <v>1293</v>
      </c>
      <c r="Q906" s="53" t="s">
        <v>212</v>
      </c>
      <c r="R906" s="53" t="s">
        <v>1298</v>
      </c>
      <c r="S906" s="53"/>
      <c r="T906" s="48" t="s">
        <v>207</v>
      </c>
    </row>
    <row r="907" spans="1:20" ht="45">
      <c r="A907" s="92">
        <v>907</v>
      </c>
      <c r="B907" s="48" t="s">
        <v>1776</v>
      </c>
      <c r="C907" s="56" t="s">
        <v>1293</v>
      </c>
      <c r="D907" s="40" t="s">
        <v>383</v>
      </c>
      <c r="E907" s="40" t="s">
        <v>737</v>
      </c>
      <c r="F907" s="49" t="s">
        <v>1360</v>
      </c>
      <c r="G907" s="49" t="s">
        <v>1361</v>
      </c>
      <c r="H907" s="50" t="s">
        <v>1015</v>
      </c>
      <c r="I907" s="51" t="s">
        <v>1016</v>
      </c>
      <c r="J907" s="52" t="s">
        <v>961</v>
      </c>
      <c r="K907" s="53" t="s">
        <v>1826</v>
      </c>
      <c r="L907" s="53">
        <v>906</v>
      </c>
      <c r="M907" s="53" t="s">
        <v>204</v>
      </c>
      <c r="N907" s="53"/>
      <c r="O907" s="53" t="s">
        <v>908</v>
      </c>
      <c r="P907" s="53" t="s">
        <v>1293</v>
      </c>
      <c r="Q907" s="53" t="s">
        <v>212</v>
      </c>
      <c r="R907" s="53" t="s">
        <v>1298</v>
      </c>
      <c r="S907" s="53"/>
      <c r="T907" s="48" t="s">
        <v>207</v>
      </c>
    </row>
    <row r="908" spans="1:20" ht="56.25">
      <c r="A908" s="92">
        <v>908</v>
      </c>
      <c r="B908" s="48" t="s">
        <v>190</v>
      </c>
      <c r="C908" s="56" t="s">
        <v>373</v>
      </c>
      <c r="D908" s="40">
        <v>32</v>
      </c>
      <c r="E908" s="40" t="s">
        <v>737</v>
      </c>
      <c r="F908" s="49" t="s">
        <v>1559</v>
      </c>
      <c r="G908" s="49" t="s">
        <v>1560</v>
      </c>
      <c r="H908" s="50" t="s">
        <v>323</v>
      </c>
      <c r="I908" s="51" t="s">
        <v>324</v>
      </c>
      <c r="J908" s="52" t="s">
        <v>962</v>
      </c>
      <c r="K908" s="51" t="s">
        <v>154</v>
      </c>
      <c r="L908" s="53"/>
      <c r="M908" s="53" t="s">
        <v>204</v>
      </c>
      <c r="N908" s="53"/>
      <c r="O908" s="53" t="s">
        <v>908</v>
      </c>
      <c r="P908" s="53" t="s">
        <v>1293</v>
      </c>
      <c r="Q908" s="53" t="s">
        <v>212</v>
      </c>
      <c r="R908" s="53" t="s">
        <v>1298</v>
      </c>
      <c r="S908" s="53"/>
      <c r="T908" s="48" t="s">
        <v>207</v>
      </c>
    </row>
    <row r="909" spans="1:22" ht="45">
      <c r="A909" s="92">
        <v>909</v>
      </c>
      <c r="B909" s="48" t="s">
        <v>1615</v>
      </c>
      <c r="C909" s="56" t="s">
        <v>1293</v>
      </c>
      <c r="D909" s="40" t="s">
        <v>383</v>
      </c>
      <c r="E909" s="40" t="s">
        <v>1904</v>
      </c>
      <c r="F909" s="49" t="s">
        <v>912</v>
      </c>
      <c r="G909" s="49" t="s">
        <v>913</v>
      </c>
      <c r="H909" s="50" t="s">
        <v>1604</v>
      </c>
      <c r="I909" s="51" t="s">
        <v>1605</v>
      </c>
      <c r="J909" s="52"/>
      <c r="K909" s="53"/>
      <c r="L909" s="53"/>
      <c r="M909" s="53" t="s">
        <v>963</v>
      </c>
      <c r="N909" s="53"/>
      <c r="O909" s="103" t="s">
        <v>1352</v>
      </c>
      <c r="P909" s="53" t="s">
        <v>1293</v>
      </c>
      <c r="Q909" s="53"/>
      <c r="R909" s="53"/>
      <c r="S909" s="53"/>
      <c r="T909" s="48" t="s">
        <v>1295</v>
      </c>
      <c r="V909" s="41"/>
    </row>
    <row r="910" spans="1:22" ht="22.5">
      <c r="A910" s="92">
        <v>910</v>
      </c>
      <c r="B910" s="48" t="s">
        <v>396</v>
      </c>
      <c r="C910" s="56" t="s">
        <v>373</v>
      </c>
      <c r="D910" s="40" t="s">
        <v>383</v>
      </c>
      <c r="E910" s="40" t="s">
        <v>1919</v>
      </c>
      <c r="F910" s="49" t="s">
        <v>1360</v>
      </c>
      <c r="G910" s="49" t="s">
        <v>1361</v>
      </c>
      <c r="H910" s="50"/>
      <c r="I910" s="51" t="s">
        <v>384</v>
      </c>
      <c r="J910" s="52" t="s">
        <v>961</v>
      </c>
      <c r="K910" s="53" t="s">
        <v>155</v>
      </c>
      <c r="L910" s="53"/>
      <c r="M910" s="53" t="s">
        <v>204</v>
      </c>
      <c r="N910" s="53"/>
      <c r="O910" s="53" t="s">
        <v>908</v>
      </c>
      <c r="P910" s="53" t="s">
        <v>1293</v>
      </c>
      <c r="Q910" s="53" t="s">
        <v>212</v>
      </c>
      <c r="R910" s="53" t="s">
        <v>1298</v>
      </c>
      <c r="S910" s="53"/>
      <c r="T910" s="48" t="s">
        <v>207</v>
      </c>
      <c r="V910" s="41"/>
    </row>
    <row r="911" spans="1:22" ht="56.25">
      <c r="A911" s="92">
        <v>911</v>
      </c>
      <c r="B911" s="48" t="s">
        <v>1776</v>
      </c>
      <c r="C911" s="56" t="s">
        <v>1293</v>
      </c>
      <c r="D911" s="40" t="s">
        <v>383</v>
      </c>
      <c r="E911" s="40" t="s">
        <v>1919</v>
      </c>
      <c r="F911" s="49" t="s">
        <v>912</v>
      </c>
      <c r="G911" s="49" t="s">
        <v>1361</v>
      </c>
      <c r="H911" s="50" t="s">
        <v>1017</v>
      </c>
      <c r="I911" s="51" t="s">
        <v>1766</v>
      </c>
      <c r="J911" s="52" t="s">
        <v>962</v>
      </c>
      <c r="K911" s="53" t="s">
        <v>155</v>
      </c>
      <c r="L911" s="53"/>
      <c r="M911" s="53" t="s">
        <v>204</v>
      </c>
      <c r="N911" s="53"/>
      <c r="O911" s="103" t="s">
        <v>1352</v>
      </c>
      <c r="P911" s="53" t="s">
        <v>1293</v>
      </c>
      <c r="Q911" s="53" t="s">
        <v>212</v>
      </c>
      <c r="R911" s="53" t="s">
        <v>1298</v>
      </c>
      <c r="S911" s="53"/>
      <c r="T911" s="48" t="s">
        <v>207</v>
      </c>
      <c r="U911" s="128"/>
      <c r="V911" s="41"/>
    </row>
    <row r="912" spans="1:22" ht="56.25">
      <c r="A912" s="92">
        <v>912</v>
      </c>
      <c r="B912" s="48" t="s">
        <v>1776</v>
      </c>
      <c r="C912" s="56" t="s">
        <v>1293</v>
      </c>
      <c r="D912" s="40" t="s">
        <v>383</v>
      </c>
      <c r="E912" s="40" t="s">
        <v>1919</v>
      </c>
      <c r="F912" s="49" t="s">
        <v>912</v>
      </c>
      <c r="G912" s="49" t="s">
        <v>1361</v>
      </c>
      <c r="H912" s="50" t="s">
        <v>1017</v>
      </c>
      <c r="I912" s="51" t="s">
        <v>1766</v>
      </c>
      <c r="J912" s="52" t="s">
        <v>962</v>
      </c>
      <c r="K912" s="53" t="s">
        <v>155</v>
      </c>
      <c r="L912" s="53"/>
      <c r="M912" s="53" t="s">
        <v>204</v>
      </c>
      <c r="N912" s="53"/>
      <c r="O912" s="103" t="s">
        <v>1352</v>
      </c>
      <c r="P912" s="53" t="s">
        <v>1293</v>
      </c>
      <c r="Q912" s="53" t="s">
        <v>212</v>
      </c>
      <c r="R912" s="53" t="s">
        <v>1298</v>
      </c>
      <c r="S912" s="53"/>
      <c r="T912" s="48" t="s">
        <v>207</v>
      </c>
      <c r="V912" s="41"/>
    </row>
    <row r="913" spans="1:22" ht="22.5">
      <c r="A913" s="92">
        <v>913</v>
      </c>
      <c r="B913" s="48" t="s">
        <v>1567</v>
      </c>
      <c r="C913" s="56" t="s">
        <v>1293</v>
      </c>
      <c r="D913" s="40" t="s">
        <v>383</v>
      </c>
      <c r="E913" s="40" t="s">
        <v>1919</v>
      </c>
      <c r="F913" s="49" t="s">
        <v>912</v>
      </c>
      <c r="G913" s="49" t="s">
        <v>913</v>
      </c>
      <c r="H913" s="50" t="s">
        <v>649</v>
      </c>
      <c r="I913" s="51" t="s">
        <v>650</v>
      </c>
      <c r="J913" s="52" t="s">
        <v>962</v>
      </c>
      <c r="K913" s="53" t="s">
        <v>155</v>
      </c>
      <c r="L913" s="53"/>
      <c r="M913" s="53" t="s">
        <v>204</v>
      </c>
      <c r="N913" s="53"/>
      <c r="O913" s="103" t="s">
        <v>1352</v>
      </c>
      <c r="P913" s="53" t="s">
        <v>1293</v>
      </c>
      <c r="Q913" s="53" t="s">
        <v>212</v>
      </c>
      <c r="R913" s="53" t="s">
        <v>1298</v>
      </c>
      <c r="S913" s="53"/>
      <c r="T913" s="48" t="s">
        <v>207</v>
      </c>
      <c r="V913" s="41"/>
    </row>
    <row r="914" spans="1:20" ht="112.5">
      <c r="A914" s="92">
        <v>914</v>
      </c>
      <c r="B914" s="48" t="s">
        <v>1615</v>
      </c>
      <c r="C914" s="56" t="s">
        <v>1293</v>
      </c>
      <c r="D914" s="40">
        <v>32</v>
      </c>
      <c r="E914" s="40">
        <v>22</v>
      </c>
      <c r="F914" s="49" t="s">
        <v>1360</v>
      </c>
      <c r="G914" s="49"/>
      <c r="H914" s="50" t="s">
        <v>1680</v>
      </c>
      <c r="I914" s="51" t="s">
        <v>1681</v>
      </c>
      <c r="J914" s="52"/>
      <c r="K914" s="53"/>
      <c r="L914" s="53"/>
      <c r="M914" s="53"/>
      <c r="N914" s="53"/>
      <c r="O914" s="53" t="s">
        <v>908</v>
      </c>
      <c r="P914" s="53" t="s">
        <v>1293</v>
      </c>
      <c r="Q914" s="53"/>
      <c r="R914" s="53"/>
      <c r="S914" s="53"/>
      <c r="T914" s="48" t="s">
        <v>1295</v>
      </c>
    </row>
    <row r="915" spans="1:20" ht="112.5">
      <c r="A915" s="92">
        <v>915</v>
      </c>
      <c r="B915" s="48" t="s">
        <v>1615</v>
      </c>
      <c r="C915" s="56" t="s">
        <v>1293</v>
      </c>
      <c r="D915" s="40">
        <v>32</v>
      </c>
      <c r="E915" s="40">
        <v>22</v>
      </c>
      <c r="F915" s="49" t="s">
        <v>1360</v>
      </c>
      <c r="G915" s="49"/>
      <c r="H915" s="50" t="s">
        <v>819</v>
      </c>
      <c r="I915" s="51" t="s">
        <v>1681</v>
      </c>
      <c r="J915" s="52"/>
      <c r="K915" s="53"/>
      <c r="L915" s="53"/>
      <c r="M915" s="53"/>
      <c r="N915" s="53"/>
      <c r="O915" s="53" t="s">
        <v>908</v>
      </c>
      <c r="P915" s="53" t="s">
        <v>1293</v>
      </c>
      <c r="Q915" s="53"/>
      <c r="R915" s="53"/>
      <c r="S915" s="53"/>
      <c r="T915" s="48" t="s">
        <v>1295</v>
      </c>
    </row>
    <row r="916" spans="1:22" ht="33.75">
      <c r="A916" s="92">
        <v>916</v>
      </c>
      <c r="B916" s="48" t="s">
        <v>2071</v>
      </c>
      <c r="C916" s="56" t="s">
        <v>1293</v>
      </c>
      <c r="D916" s="40" t="s">
        <v>383</v>
      </c>
      <c r="E916" s="40" t="s">
        <v>984</v>
      </c>
      <c r="F916" s="49" t="s">
        <v>912</v>
      </c>
      <c r="G916" s="49" t="s">
        <v>913</v>
      </c>
      <c r="H916" s="50" t="s">
        <v>2067</v>
      </c>
      <c r="I916" s="51" t="s">
        <v>2068</v>
      </c>
      <c r="J916" s="52" t="s">
        <v>962</v>
      </c>
      <c r="K916" s="53" t="s">
        <v>156</v>
      </c>
      <c r="L916" s="53"/>
      <c r="M916" s="53" t="s">
        <v>204</v>
      </c>
      <c r="N916" s="53"/>
      <c r="O916" s="103" t="s">
        <v>1352</v>
      </c>
      <c r="P916" s="53" t="s">
        <v>1293</v>
      </c>
      <c r="Q916" s="53" t="s">
        <v>212</v>
      </c>
      <c r="R916" s="53" t="s">
        <v>1298</v>
      </c>
      <c r="S916" s="53"/>
      <c r="T916" s="48" t="s">
        <v>207</v>
      </c>
      <c r="V916" s="41"/>
    </row>
    <row r="917" spans="1:22" ht="22.5">
      <c r="A917" s="92">
        <v>917</v>
      </c>
      <c r="B917" s="48" t="s">
        <v>1567</v>
      </c>
      <c r="C917" s="56" t="s">
        <v>1293</v>
      </c>
      <c r="D917" s="40" t="s">
        <v>383</v>
      </c>
      <c r="E917" s="40" t="s">
        <v>739</v>
      </c>
      <c r="F917" s="49" t="s">
        <v>912</v>
      </c>
      <c r="G917" s="49" t="s">
        <v>913</v>
      </c>
      <c r="H917" s="50" t="s">
        <v>651</v>
      </c>
      <c r="I917" s="51" t="s">
        <v>652</v>
      </c>
      <c r="J917" s="52" t="s">
        <v>962</v>
      </c>
      <c r="K917" s="53" t="s">
        <v>155</v>
      </c>
      <c r="L917" s="53"/>
      <c r="M917" s="53" t="s">
        <v>204</v>
      </c>
      <c r="N917" s="53"/>
      <c r="O917" s="103" t="s">
        <v>1352</v>
      </c>
      <c r="P917" s="53" t="s">
        <v>1293</v>
      </c>
      <c r="Q917" s="53" t="s">
        <v>212</v>
      </c>
      <c r="R917" s="53" t="s">
        <v>1298</v>
      </c>
      <c r="S917" s="53"/>
      <c r="T917" s="48" t="s">
        <v>207</v>
      </c>
      <c r="V917" s="41"/>
    </row>
    <row r="918" spans="1:22" ht="101.25">
      <c r="A918" s="92">
        <v>918</v>
      </c>
      <c r="B918" s="48" t="s">
        <v>969</v>
      </c>
      <c r="C918" s="56" t="s">
        <v>574</v>
      </c>
      <c r="D918" s="40" t="s">
        <v>383</v>
      </c>
      <c r="E918" s="40" t="s">
        <v>575</v>
      </c>
      <c r="F918" s="49" t="s">
        <v>912</v>
      </c>
      <c r="G918" s="49"/>
      <c r="H918" s="50" t="s">
        <v>576</v>
      </c>
      <c r="I918" s="51" t="s">
        <v>282</v>
      </c>
      <c r="J918" s="52"/>
      <c r="K918" s="53"/>
      <c r="L918" s="53"/>
      <c r="M918" s="53" t="s">
        <v>963</v>
      </c>
      <c r="N918" s="53"/>
      <c r="O918" s="103" t="s">
        <v>1352</v>
      </c>
      <c r="P918" s="53" t="s">
        <v>1293</v>
      </c>
      <c r="Q918" s="53"/>
      <c r="R918" s="53"/>
      <c r="S918" s="53"/>
      <c r="T918" s="48" t="s">
        <v>1295</v>
      </c>
      <c r="V918" s="41"/>
    </row>
    <row r="919" spans="1:22" ht="33.75">
      <c r="A919" s="92">
        <v>919</v>
      </c>
      <c r="B919" s="48" t="s">
        <v>1615</v>
      </c>
      <c r="C919" s="56" t="s">
        <v>1293</v>
      </c>
      <c r="D919" s="40" t="s">
        <v>385</v>
      </c>
      <c r="E919" s="40" t="s">
        <v>946</v>
      </c>
      <c r="F919" s="49" t="s">
        <v>912</v>
      </c>
      <c r="G919" s="49" t="s">
        <v>913</v>
      </c>
      <c r="H919" s="50" t="s">
        <v>1114</v>
      </c>
      <c r="I919" s="51" t="s">
        <v>1117</v>
      </c>
      <c r="J919" s="52"/>
      <c r="K919" s="53"/>
      <c r="L919" s="53"/>
      <c r="M919" s="53"/>
      <c r="N919" s="53"/>
      <c r="O919" s="53" t="s">
        <v>908</v>
      </c>
      <c r="P919" s="53" t="s">
        <v>1293</v>
      </c>
      <c r="Q919" s="53"/>
      <c r="R919" s="53"/>
      <c r="S919" s="53"/>
      <c r="T919" s="48" t="s">
        <v>1295</v>
      </c>
      <c r="U919" s="128"/>
      <c r="V919" s="41"/>
    </row>
    <row r="920" spans="1:22" ht="33.75">
      <c r="A920" s="92">
        <v>920</v>
      </c>
      <c r="B920" s="48" t="s">
        <v>1290</v>
      </c>
      <c r="C920" s="56" t="s">
        <v>231</v>
      </c>
      <c r="D920" s="40" t="s">
        <v>232</v>
      </c>
      <c r="E920" s="40" t="s">
        <v>735</v>
      </c>
      <c r="F920" s="49" t="s">
        <v>912</v>
      </c>
      <c r="G920" s="49" t="s">
        <v>913</v>
      </c>
      <c r="H920" s="50" t="s">
        <v>253</v>
      </c>
      <c r="I920" s="51" t="s">
        <v>254</v>
      </c>
      <c r="J920" s="52"/>
      <c r="K920" s="53"/>
      <c r="L920" s="53"/>
      <c r="M920" s="53"/>
      <c r="N920" s="53"/>
      <c r="O920" s="103" t="s">
        <v>1287</v>
      </c>
      <c r="P920" s="53" t="s">
        <v>1319</v>
      </c>
      <c r="Q920" s="53"/>
      <c r="R920" s="53"/>
      <c r="S920" s="53"/>
      <c r="T920" s="48" t="s">
        <v>1295</v>
      </c>
      <c r="U920" s="128"/>
      <c r="V920" s="41"/>
    </row>
    <row r="921" spans="1:22" ht="67.5">
      <c r="A921" s="92">
        <v>921</v>
      </c>
      <c r="B921" s="48" t="s">
        <v>396</v>
      </c>
      <c r="C921" s="56" t="s">
        <v>373</v>
      </c>
      <c r="D921" s="40" t="s">
        <v>385</v>
      </c>
      <c r="E921" s="40" t="s">
        <v>1907</v>
      </c>
      <c r="F921" s="49" t="s">
        <v>1360</v>
      </c>
      <c r="G921" s="49" t="s">
        <v>1361</v>
      </c>
      <c r="H921" s="50" t="s">
        <v>369</v>
      </c>
      <c r="I921" s="51" t="s">
        <v>370</v>
      </c>
      <c r="J921" s="52" t="s">
        <v>916</v>
      </c>
      <c r="K921" s="53" t="s">
        <v>157</v>
      </c>
      <c r="L921" s="53">
        <v>803</v>
      </c>
      <c r="M921" s="53" t="s">
        <v>204</v>
      </c>
      <c r="N921" s="53"/>
      <c r="O921" s="53" t="s">
        <v>908</v>
      </c>
      <c r="P921" s="53" t="s">
        <v>1293</v>
      </c>
      <c r="Q921" s="53" t="s">
        <v>212</v>
      </c>
      <c r="R921" s="53" t="s">
        <v>581</v>
      </c>
      <c r="S921" s="53"/>
      <c r="T921" s="48" t="s">
        <v>207</v>
      </c>
      <c r="V921" s="41"/>
    </row>
    <row r="922" spans="1:22" ht="33.75">
      <c r="A922" s="92">
        <v>922</v>
      </c>
      <c r="B922" s="48" t="s">
        <v>190</v>
      </c>
      <c r="C922" s="56" t="s">
        <v>17</v>
      </c>
      <c r="D922" s="40">
        <v>34</v>
      </c>
      <c r="E922" s="40" t="s">
        <v>1926</v>
      </c>
      <c r="F922" s="49" t="s">
        <v>466</v>
      </c>
      <c r="G922" s="49" t="s">
        <v>1560</v>
      </c>
      <c r="H922" s="50" t="s">
        <v>309</v>
      </c>
      <c r="I922" s="51" t="s">
        <v>532</v>
      </c>
      <c r="J922" s="52" t="s">
        <v>961</v>
      </c>
      <c r="K922" s="53" t="s">
        <v>158</v>
      </c>
      <c r="L922" s="53"/>
      <c r="M922" s="53" t="s">
        <v>204</v>
      </c>
      <c r="N922" s="53"/>
      <c r="O922" s="103" t="s">
        <v>1352</v>
      </c>
      <c r="P922" s="53" t="s">
        <v>1321</v>
      </c>
      <c r="Q922" s="53" t="s">
        <v>212</v>
      </c>
      <c r="R922" s="53" t="s">
        <v>1298</v>
      </c>
      <c r="S922" s="53"/>
      <c r="T922" s="48" t="s">
        <v>207</v>
      </c>
      <c r="U922" s="128"/>
      <c r="V922" s="41"/>
    </row>
    <row r="923" spans="1:20" ht="45">
      <c r="A923" s="92">
        <v>923</v>
      </c>
      <c r="B923" s="48" t="s">
        <v>21</v>
      </c>
      <c r="C923" s="56" t="s">
        <v>17</v>
      </c>
      <c r="D923" s="40" t="s">
        <v>456</v>
      </c>
      <c r="E923" s="40" t="s">
        <v>972</v>
      </c>
      <c r="F923" s="49" t="s">
        <v>1360</v>
      </c>
      <c r="G923" s="49" t="s">
        <v>1361</v>
      </c>
      <c r="H923" s="50" t="s">
        <v>18</v>
      </c>
      <c r="I923" s="51" t="s">
        <v>10</v>
      </c>
      <c r="J923" s="52" t="s">
        <v>961</v>
      </c>
      <c r="K923" s="53" t="s">
        <v>158</v>
      </c>
      <c r="L923" s="53"/>
      <c r="M923" s="53" t="s">
        <v>204</v>
      </c>
      <c r="N923" s="53"/>
      <c r="O923" s="103" t="s">
        <v>1352</v>
      </c>
      <c r="P923" s="53" t="s">
        <v>1321</v>
      </c>
      <c r="Q923" s="53" t="s">
        <v>212</v>
      </c>
      <c r="R923" s="53" t="s">
        <v>1298</v>
      </c>
      <c r="S923" s="53"/>
      <c r="T923" s="48" t="s">
        <v>207</v>
      </c>
    </row>
    <row r="924" spans="1:20" ht="22.5">
      <c r="A924" s="92">
        <v>924</v>
      </c>
      <c r="B924" s="48" t="s">
        <v>190</v>
      </c>
      <c r="C924" s="56" t="s">
        <v>17</v>
      </c>
      <c r="D924" s="40">
        <v>34</v>
      </c>
      <c r="E924" s="40" t="s">
        <v>972</v>
      </c>
      <c r="F924" s="49" t="s">
        <v>466</v>
      </c>
      <c r="G924" s="49" t="s">
        <v>467</v>
      </c>
      <c r="H924" s="50" t="s">
        <v>325</v>
      </c>
      <c r="I924" s="51" t="s">
        <v>469</v>
      </c>
      <c r="J924" s="52" t="s">
        <v>961</v>
      </c>
      <c r="K924" s="53" t="s">
        <v>1826</v>
      </c>
      <c r="L924" s="53"/>
      <c r="M924" s="53" t="s">
        <v>204</v>
      </c>
      <c r="N924" s="53"/>
      <c r="O924" s="103" t="s">
        <v>1352</v>
      </c>
      <c r="P924" s="53" t="s">
        <v>1321</v>
      </c>
      <c r="Q924" s="53" t="s">
        <v>212</v>
      </c>
      <c r="R924" s="53" t="s">
        <v>1298</v>
      </c>
      <c r="S924" s="53"/>
      <c r="T924" s="48" t="s">
        <v>207</v>
      </c>
    </row>
    <row r="925" spans="1:22" ht="33.75">
      <c r="A925" s="92">
        <v>925</v>
      </c>
      <c r="B925" s="48" t="s">
        <v>1615</v>
      </c>
      <c r="C925" s="56" t="s">
        <v>1321</v>
      </c>
      <c r="D925" s="40" t="s">
        <v>456</v>
      </c>
      <c r="E925" s="40" t="s">
        <v>735</v>
      </c>
      <c r="F925" s="49" t="s">
        <v>912</v>
      </c>
      <c r="G925" s="49" t="s">
        <v>913</v>
      </c>
      <c r="H925" s="50" t="s">
        <v>1606</v>
      </c>
      <c r="I925" s="51" t="s">
        <v>1607</v>
      </c>
      <c r="J925" s="52" t="s">
        <v>961</v>
      </c>
      <c r="K925" s="53" t="s">
        <v>1826</v>
      </c>
      <c r="L925" s="53"/>
      <c r="M925" s="53" t="s">
        <v>204</v>
      </c>
      <c r="N925" s="53"/>
      <c r="O925" s="103" t="s">
        <v>1352</v>
      </c>
      <c r="P925" s="53" t="s">
        <v>1321</v>
      </c>
      <c r="Q925" s="53" t="s">
        <v>103</v>
      </c>
      <c r="R925" s="53" t="s">
        <v>104</v>
      </c>
      <c r="S925" s="53"/>
      <c r="T925" s="48" t="s">
        <v>207</v>
      </c>
      <c r="U925" s="128"/>
      <c r="V925" s="41"/>
    </row>
    <row r="926" spans="1:20" ht="22.5">
      <c r="A926" s="92">
        <v>926</v>
      </c>
      <c r="B926" s="48" t="s">
        <v>190</v>
      </c>
      <c r="C926" s="56" t="s">
        <v>17</v>
      </c>
      <c r="D926" s="40">
        <v>34</v>
      </c>
      <c r="E926" s="40" t="s">
        <v>735</v>
      </c>
      <c r="F926" s="49" t="s">
        <v>466</v>
      </c>
      <c r="G926" s="49" t="s">
        <v>467</v>
      </c>
      <c r="H926" s="50" t="s">
        <v>326</v>
      </c>
      <c r="I926" s="51" t="s">
        <v>469</v>
      </c>
      <c r="J926" s="52" t="s">
        <v>961</v>
      </c>
      <c r="K926" s="53" t="s">
        <v>1826</v>
      </c>
      <c r="L926" s="53"/>
      <c r="M926" s="53" t="s">
        <v>204</v>
      </c>
      <c r="N926" s="53"/>
      <c r="O926" s="103" t="s">
        <v>1352</v>
      </c>
      <c r="P926" s="53" t="s">
        <v>1321</v>
      </c>
      <c r="Q926" s="53" t="s">
        <v>103</v>
      </c>
      <c r="R926" s="53" t="s">
        <v>104</v>
      </c>
      <c r="S926" s="53"/>
      <c r="T926" s="48" t="s">
        <v>207</v>
      </c>
    </row>
    <row r="927" spans="1:22" ht="33.75">
      <c r="A927" s="92">
        <v>927</v>
      </c>
      <c r="B927" s="48" t="s">
        <v>190</v>
      </c>
      <c r="C927" s="56" t="s">
        <v>17</v>
      </c>
      <c r="D927" s="40">
        <v>34</v>
      </c>
      <c r="E927" s="40" t="s">
        <v>735</v>
      </c>
      <c r="F927" s="49" t="s">
        <v>466</v>
      </c>
      <c r="G927" s="49" t="s">
        <v>467</v>
      </c>
      <c r="H927" s="50" t="s">
        <v>327</v>
      </c>
      <c r="I927" s="51" t="s">
        <v>469</v>
      </c>
      <c r="J927" s="52" t="s">
        <v>961</v>
      </c>
      <c r="K927" s="53" t="s">
        <v>1826</v>
      </c>
      <c r="L927" s="53"/>
      <c r="M927" s="53" t="s">
        <v>160</v>
      </c>
      <c r="N927" s="53"/>
      <c r="O927" s="103" t="s">
        <v>1352</v>
      </c>
      <c r="P927" s="53" t="s">
        <v>1321</v>
      </c>
      <c r="Q927" s="53" t="s">
        <v>103</v>
      </c>
      <c r="R927" s="53" t="s">
        <v>104</v>
      </c>
      <c r="S927" s="53"/>
      <c r="T927" s="48" t="s">
        <v>207</v>
      </c>
      <c r="V927" s="41"/>
    </row>
    <row r="928" spans="1:22" ht="56.25">
      <c r="A928" s="92">
        <v>928</v>
      </c>
      <c r="B928" s="48" t="s">
        <v>2054</v>
      </c>
      <c r="C928" s="56" t="s">
        <v>2050</v>
      </c>
      <c r="D928" s="40" t="s">
        <v>456</v>
      </c>
      <c r="E928" s="40" t="s">
        <v>735</v>
      </c>
      <c r="F928" s="49" t="s">
        <v>912</v>
      </c>
      <c r="G928" s="49" t="s">
        <v>913</v>
      </c>
      <c r="H928" s="50" t="s">
        <v>2051</v>
      </c>
      <c r="I928" s="51" t="s">
        <v>2052</v>
      </c>
      <c r="J928" s="52" t="s">
        <v>961</v>
      </c>
      <c r="K928" s="53" t="s">
        <v>159</v>
      </c>
      <c r="L928" s="53"/>
      <c r="M928" s="53" t="s">
        <v>204</v>
      </c>
      <c r="N928" s="53"/>
      <c r="O928" s="103" t="s">
        <v>1347</v>
      </c>
      <c r="P928" s="53" t="s">
        <v>1321</v>
      </c>
      <c r="Q928" s="53" t="s">
        <v>2172</v>
      </c>
      <c r="R928" s="53" t="s">
        <v>581</v>
      </c>
      <c r="S928" s="53"/>
      <c r="T928" s="48" t="s">
        <v>207</v>
      </c>
      <c r="V928" s="128" t="s">
        <v>1497</v>
      </c>
    </row>
    <row r="929" spans="1:22" ht="45">
      <c r="A929" s="92">
        <v>929</v>
      </c>
      <c r="B929" s="48" t="s">
        <v>21</v>
      </c>
      <c r="C929" s="56" t="s">
        <v>17</v>
      </c>
      <c r="D929" s="40" t="s">
        <v>456</v>
      </c>
      <c r="E929" s="40" t="s">
        <v>728</v>
      </c>
      <c r="F929" s="49" t="s">
        <v>1360</v>
      </c>
      <c r="G929" s="49" t="s">
        <v>1361</v>
      </c>
      <c r="H929" s="50" t="s">
        <v>2197</v>
      </c>
      <c r="I929" s="51" t="s">
        <v>10</v>
      </c>
      <c r="J929" s="52" t="s">
        <v>961</v>
      </c>
      <c r="K929" s="53" t="s">
        <v>158</v>
      </c>
      <c r="L929" s="53"/>
      <c r="M929" s="53" t="s">
        <v>204</v>
      </c>
      <c r="N929" s="53"/>
      <c r="O929" s="103" t="s">
        <v>1352</v>
      </c>
      <c r="P929" s="53" t="s">
        <v>1321</v>
      </c>
      <c r="Q929" s="53" t="s">
        <v>103</v>
      </c>
      <c r="R929" s="53" t="s">
        <v>104</v>
      </c>
      <c r="S929" s="53"/>
      <c r="T929" s="48" t="s">
        <v>207</v>
      </c>
      <c r="V929" s="41"/>
    </row>
    <row r="930" spans="1:20" ht="33.75">
      <c r="A930" s="92">
        <v>930</v>
      </c>
      <c r="B930" s="48" t="s">
        <v>2219</v>
      </c>
      <c r="C930" s="56" t="s">
        <v>1321</v>
      </c>
      <c r="D930" s="40" t="s">
        <v>456</v>
      </c>
      <c r="E930" s="40" t="s">
        <v>728</v>
      </c>
      <c r="F930" s="49" t="s">
        <v>912</v>
      </c>
      <c r="G930" s="49" t="s">
        <v>913</v>
      </c>
      <c r="H930" s="50" t="s">
        <v>415</v>
      </c>
      <c r="I930" s="51" t="s">
        <v>423</v>
      </c>
      <c r="J930" s="52" t="s">
        <v>961</v>
      </c>
      <c r="K930" s="53" t="s">
        <v>158</v>
      </c>
      <c r="L930" s="53"/>
      <c r="M930" s="53" t="s">
        <v>204</v>
      </c>
      <c r="N930" s="53"/>
      <c r="O930" s="103" t="s">
        <v>1352</v>
      </c>
      <c r="P930" s="53" t="s">
        <v>1321</v>
      </c>
      <c r="Q930" s="53" t="s">
        <v>103</v>
      </c>
      <c r="R930" s="53" t="s">
        <v>104</v>
      </c>
      <c r="S930" s="53"/>
      <c r="T930" s="48" t="s">
        <v>207</v>
      </c>
    </row>
    <row r="931" spans="1:22" ht="45">
      <c r="A931" s="92">
        <v>931</v>
      </c>
      <c r="B931" s="48" t="s">
        <v>1615</v>
      </c>
      <c r="C931" s="56" t="s">
        <v>1321</v>
      </c>
      <c r="D931" s="40" t="s">
        <v>456</v>
      </c>
      <c r="E931" s="40" t="s">
        <v>914</v>
      </c>
      <c r="F931" s="49" t="s">
        <v>912</v>
      </c>
      <c r="G931" s="49" t="s">
        <v>913</v>
      </c>
      <c r="H931" s="50" t="s">
        <v>1608</v>
      </c>
      <c r="I931" s="51" t="s">
        <v>1609</v>
      </c>
      <c r="J931" s="52" t="s">
        <v>961</v>
      </c>
      <c r="K931" s="53" t="s">
        <v>208</v>
      </c>
      <c r="L931" s="53"/>
      <c r="M931" s="53" t="s">
        <v>204</v>
      </c>
      <c r="N931" s="53" t="s">
        <v>970</v>
      </c>
      <c r="O931" s="53" t="s">
        <v>1346</v>
      </c>
      <c r="P931" s="53" t="s">
        <v>1321</v>
      </c>
      <c r="Q931" s="53" t="s">
        <v>103</v>
      </c>
      <c r="R931" s="53" t="s">
        <v>104</v>
      </c>
      <c r="S931" s="53"/>
      <c r="T931" s="48" t="s">
        <v>207</v>
      </c>
      <c r="V931" s="128" t="s">
        <v>1859</v>
      </c>
    </row>
    <row r="932" spans="1:22" ht="33.75">
      <c r="A932" s="92">
        <v>932</v>
      </c>
      <c r="B932" s="48" t="s">
        <v>93</v>
      </c>
      <c r="C932" s="56" t="s">
        <v>1321</v>
      </c>
      <c r="D932" s="40" t="s">
        <v>456</v>
      </c>
      <c r="E932" s="40" t="s">
        <v>914</v>
      </c>
      <c r="F932" s="49" t="s">
        <v>912</v>
      </c>
      <c r="G932" s="49" t="s">
        <v>913</v>
      </c>
      <c r="H932" s="50" t="s">
        <v>30</v>
      </c>
      <c r="I932" s="51" t="s">
        <v>31</v>
      </c>
      <c r="J932" s="52" t="s">
        <v>962</v>
      </c>
      <c r="K932" s="53" t="s">
        <v>105</v>
      </c>
      <c r="L932" s="53"/>
      <c r="M932" s="53" t="s">
        <v>204</v>
      </c>
      <c r="N932" s="53" t="s">
        <v>970</v>
      </c>
      <c r="O932" s="53" t="s">
        <v>1346</v>
      </c>
      <c r="P932" s="53" t="s">
        <v>1321</v>
      </c>
      <c r="Q932" s="53" t="s">
        <v>103</v>
      </c>
      <c r="R932" s="53" t="s">
        <v>104</v>
      </c>
      <c r="S932" s="53"/>
      <c r="T932" s="48" t="s">
        <v>207</v>
      </c>
      <c r="V932" s="128" t="s">
        <v>1859</v>
      </c>
    </row>
    <row r="933" spans="1:22" ht="56.25">
      <c r="A933" s="92">
        <v>933</v>
      </c>
      <c r="B933" s="48" t="s">
        <v>2054</v>
      </c>
      <c r="C933" s="56" t="s">
        <v>2050</v>
      </c>
      <c r="D933" s="40" t="s">
        <v>456</v>
      </c>
      <c r="E933" s="40" t="s">
        <v>914</v>
      </c>
      <c r="F933" s="49" t="s">
        <v>912</v>
      </c>
      <c r="G933" s="49" t="s">
        <v>913</v>
      </c>
      <c r="H933" s="50" t="s">
        <v>2051</v>
      </c>
      <c r="I933" s="51" t="s">
        <v>2052</v>
      </c>
      <c r="J933" s="52" t="s">
        <v>961</v>
      </c>
      <c r="K933" s="53" t="s">
        <v>159</v>
      </c>
      <c r="L933" s="53"/>
      <c r="M933" s="53" t="s">
        <v>204</v>
      </c>
      <c r="N933" s="53"/>
      <c r="O933" s="103" t="s">
        <v>1347</v>
      </c>
      <c r="P933" s="53" t="s">
        <v>1321</v>
      </c>
      <c r="Q933" s="53" t="s">
        <v>2172</v>
      </c>
      <c r="R933" s="53" t="s">
        <v>581</v>
      </c>
      <c r="S933" s="53"/>
      <c r="T933" s="48" t="s">
        <v>207</v>
      </c>
      <c r="V933" s="128" t="s">
        <v>1497</v>
      </c>
    </row>
    <row r="934" spans="1:22" ht="45">
      <c r="A934" s="92">
        <v>934</v>
      </c>
      <c r="B934" s="48" t="s">
        <v>1290</v>
      </c>
      <c r="C934" s="56" t="s">
        <v>983</v>
      </c>
      <c r="D934" s="40" t="s">
        <v>984</v>
      </c>
      <c r="E934" s="40" t="s">
        <v>985</v>
      </c>
      <c r="F934" s="49" t="s">
        <v>912</v>
      </c>
      <c r="G934" s="49" t="s">
        <v>1361</v>
      </c>
      <c r="H934" s="50" t="s">
        <v>257</v>
      </c>
      <c r="I934" s="51" t="s">
        <v>258</v>
      </c>
      <c r="J934" s="52"/>
      <c r="K934" s="53"/>
      <c r="L934" s="53"/>
      <c r="M934" s="53"/>
      <c r="N934" s="53"/>
      <c r="O934" s="53" t="s">
        <v>1289</v>
      </c>
      <c r="P934" s="53" t="s">
        <v>1320</v>
      </c>
      <c r="Q934" s="53"/>
      <c r="R934" s="53"/>
      <c r="S934" s="53"/>
      <c r="T934" s="48" t="s">
        <v>1295</v>
      </c>
      <c r="V934" s="41"/>
    </row>
    <row r="935" spans="1:22" ht="45">
      <c r="A935" s="92">
        <v>935</v>
      </c>
      <c r="B935" s="48" t="s">
        <v>1290</v>
      </c>
      <c r="C935" s="108" t="s">
        <v>723</v>
      </c>
      <c r="D935" s="40" t="s">
        <v>984</v>
      </c>
      <c r="E935" s="40" t="s">
        <v>907</v>
      </c>
      <c r="F935" s="49" t="s">
        <v>1360</v>
      </c>
      <c r="G935" s="49" t="s">
        <v>1361</v>
      </c>
      <c r="H935" s="50" t="s">
        <v>854</v>
      </c>
      <c r="I935" s="51" t="s">
        <v>855</v>
      </c>
      <c r="J935" s="52"/>
      <c r="K935" s="53"/>
      <c r="L935" s="53"/>
      <c r="M935" s="53"/>
      <c r="N935" s="53"/>
      <c r="O935" s="53" t="s">
        <v>1289</v>
      </c>
      <c r="P935" s="53" t="s">
        <v>1320</v>
      </c>
      <c r="Q935" s="53"/>
      <c r="R935" s="53"/>
      <c r="S935" s="53"/>
      <c r="T935" s="48" t="s">
        <v>1295</v>
      </c>
      <c r="V935" s="41"/>
    </row>
    <row r="936" spans="1:22" ht="22.5">
      <c r="A936" s="92">
        <v>936</v>
      </c>
      <c r="B936" s="48" t="s">
        <v>1290</v>
      </c>
      <c r="C936" s="108" t="s">
        <v>723</v>
      </c>
      <c r="D936" s="40" t="s">
        <v>984</v>
      </c>
      <c r="E936" s="40" t="s">
        <v>1907</v>
      </c>
      <c r="F936" s="49" t="s">
        <v>1360</v>
      </c>
      <c r="G936" s="49" t="s">
        <v>1361</v>
      </c>
      <c r="H936" s="50" t="s">
        <v>856</v>
      </c>
      <c r="I936" s="51" t="s">
        <v>1683</v>
      </c>
      <c r="J936" s="52"/>
      <c r="K936" s="53"/>
      <c r="L936" s="53"/>
      <c r="M936" s="53"/>
      <c r="N936" s="53"/>
      <c r="O936" s="53" t="s">
        <v>1289</v>
      </c>
      <c r="P936" s="53" t="s">
        <v>1320</v>
      </c>
      <c r="Q936" s="53"/>
      <c r="R936" s="53"/>
      <c r="S936" s="53"/>
      <c r="T936" s="48" t="s">
        <v>1295</v>
      </c>
      <c r="V936" s="41"/>
    </row>
    <row r="937" spans="1:22" ht="45">
      <c r="A937" s="92">
        <v>937</v>
      </c>
      <c r="B937" s="48" t="s">
        <v>1290</v>
      </c>
      <c r="C937" s="56" t="s">
        <v>723</v>
      </c>
      <c r="D937" s="40" t="s">
        <v>984</v>
      </c>
      <c r="E937" s="40" t="s">
        <v>1934</v>
      </c>
      <c r="F937" s="49" t="s">
        <v>912</v>
      </c>
      <c r="G937" s="49" t="s">
        <v>913</v>
      </c>
      <c r="H937" s="50" t="s">
        <v>857</v>
      </c>
      <c r="I937" s="51" t="s">
        <v>858</v>
      </c>
      <c r="J937" s="52"/>
      <c r="K937" s="53"/>
      <c r="L937" s="53"/>
      <c r="M937" s="53"/>
      <c r="N937" s="53"/>
      <c r="O937" s="53" t="s">
        <v>1289</v>
      </c>
      <c r="P937" s="53" t="s">
        <v>1320</v>
      </c>
      <c r="Q937" s="53"/>
      <c r="R937" s="53"/>
      <c r="S937" s="53"/>
      <c r="T937" s="48" t="s">
        <v>1295</v>
      </c>
      <c r="V937" s="41"/>
    </row>
    <row r="938" spans="1:22" ht="33.75">
      <c r="A938" s="92">
        <v>938</v>
      </c>
      <c r="B938" s="48" t="s">
        <v>1290</v>
      </c>
      <c r="C938" s="56" t="s">
        <v>725</v>
      </c>
      <c r="D938" s="40" t="s">
        <v>984</v>
      </c>
      <c r="E938" s="40" t="s">
        <v>981</v>
      </c>
      <c r="F938" s="49" t="s">
        <v>1360</v>
      </c>
      <c r="G938" s="49" t="s">
        <v>1361</v>
      </c>
      <c r="H938" s="50" t="s">
        <v>854</v>
      </c>
      <c r="I938" s="51" t="s">
        <v>1538</v>
      </c>
      <c r="J938" s="52"/>
      <c r="K938" s="53"/>
      <c r="L938" s="53"/>
      <c r="M938" s="53"/>
      <c r="N938" s="53"/>
      <c r="O938" s="53" t="s">
        <v>1289</v>
      </c>
      <c r="P938" s="53" t="s">
        <v>1320</v>
      </c>
      <c r="Q938" s="53"/>
      <c r="R938" s="53"/>
      <c r="S938" s="53"/>
      <c r="T938" s="48" t="s">
        <v>1295</v>
      </c>
      <c r="V938" s="41"/>
    </row>
    <row r="939" spans="1:22" ht="22.5">
      <c r="A939" s="92">
        <v>939</v>
      </c>
      <c r="B939" s="48" t="s">
        <v>1290</v>
      </c>
      <c r="C939" s="56" t="s">
        <v>725</v>
      </c>
      <c r="D939" s="40" t="s">
        <v>984</v>
      </c>
      <c r="E939" s="40" t="s">
        <v>232</v>
      </c>
      <c r="F939" s="49" t="s">
        <v>1360</v>
      </c>
      <c r="G939" s="49" t="s">
        <v>1361</v>
      </c>
      <c r="H939" s="50" t="s">
        <v>1539</v>
      </c>
      <c r="I939" s="51" t="s">
        <v>1683</v>
      </c>
      <c r="J939" s="52"/>
      <c r="K939" s="53"/>
      <c r="L939" s="53"/>
      <c r="M939" s="53"/>
      <c r="N939" s="53"/>
      <c r="O939" s="53" t="s">
        <v>1289</v>
      </c>
      <c r="P939" s="53" t="s">
        <v>1320</v>
      </c>
      <c r="Q939" s="53"/>
      <c r="R939" s="53"/>
      <c r="S939" s="53"/>
      <c r="T939" s="48" t="s">
        <v>1295</v>
      </c>
      <c r="V939" s="41"/>
    </row>
    <row r="940" spans="1:22" ht="45">
      <c r="A940" s="92">
        <v>940</v>
      </c>
      <c r="B940" s="48" t="s">
        <v>1290</v>
      </c>
      <c r="C940" s="56" t="s">
        <v>725</v>
      </c>
      <c r="D940" s="40" t="s">
        <v>984</v>
      </c>
      <c r="E940" s="40" t="s">
        <v>978</v>
      </c>
      <c r="F940" s="49" t="s">
        <v>912</v>
      </c>
      <c r="G940" s="49" t="s">
        <v>913</v>
      </c>
      <c r="H940" s="50" t="s">
        <v>857</v>
      </c>
      <c r="I940" s="51" t="s">
        <v>858</v>
      </c>
      <c r="J940" s="52"/>
      <c r="K940" s="53"/>
      <c r="L940" s="53"/>
      <c r="M940" s="53"/>
      <c r="N940" s="53"/>
      <c r="O940" s="53" t="s">
        <v>1289</v>
      </c>
      <c r="P940" s="53" t="s">
        <v>1320</v>
      </c>
      <c r="Q940" s="53"/>
      <c r="R940" s="53"/>
      <c r="S940" s="53"/>
      <c r="T940" s="48" t="s">
        <v>1295</v>
      </c>
      <c r="V940" s="41"/>
    </row>
    <row r="941" spans="1:22" ht="22.5">
      <c r="A941" s="92">
        <v>941</v>
      </c>
      <c r="B941" s="48" t="s">
        <v>1290</v>
      </c>
      <c r="C941" s="56" t="s">
        <v>983</v>
      </c>
      <c r="D941" s="40" t="s">
        <v>984</v>
      </c>
      <c r="E941" s="40" t="s">
        <v>255</v>
      </c>
      <c r="F941" s="49" t="s">
        <v>912</v>
      </c>
      <c r="G941" s="49" t="s">
        <v>913</v>
      </c>
      <c r="H941" s="50" t="s">
        <v>256</v>
      </c>
      <c r="I941" s="51"/>
      <c r="J941" s="52"/>
      <c r="K941" s="53"/>
      <c r="L941" s="53"/>
      <c r="M941" s="53"/>
      <c r="N941" s="53"/>
      <c r="O941" s="53" t="s">
        <v>1289</v>
      </c>
      <c r="P941" s="53" t="s">
        <v>1320</v>
      </c>
      <c r="Q941" s="53"/>
      <c r="R941" s="53"/>
      <c r="S941" s="53"/>
      <c r="T941" s="48" t="s">
        <v>1295</v>
      </c>
      <c r="V941" s="41"/>
    </row>
    <row r="942" spans="1:22" ht="56.25">
      <c r="A942" s="92">
        <v>942</v>
      </c>
      <c r="B942" s="48" t="s">
        <v>685</v>
      </c>
      <c r="C942" s="56" t="s">
        <v>386</v>
      </c>
      <c r="D942" s="40" t="s">
        <v>387</v>
      </c>
      <c r="E942" s="40" t="s">
        <v>1418</v>
      </c>
      <c r="F942" s="49" t="s">
        <v>1360</v>
      </c>
      <c r="G942" s="49" t="s">
        <v>1361</v>
      </c>
      <c r="H942" s="50" t="s">
        <v>680</v>
      </c>
      <c r="I942" s="51" t="s">
        <v>681</v>
      </c>
      <c r="J942" s="52" t="s">
        <v>916</v>
      </c>
      <c r="K942" s="53" t="s">
        <v>106</v>
      </c>
      <c r="L942" s="53"/>
      <c r="M942" s="53" t="s">
        <v>204</v>
      </c>
      <c r="N942" s="53"/>
      <c r="O942" s="53" t="s">
        <v>1346</v>
      </c>
      <c r="P942" s="53" t="s">
        <v>1321</v>
      </c>
      <c r="Q942" s="53" t="s">
        <v>103</v>
      </c>
      <c r="R942" s="53" t="s">
        <v>104</v>
      </c>
      <c r="S942" s="53"/>
      <c r="T942" s="48" t="s">
        <v>207</v>
      </c>
      <c r="V942" s="128" t="s">
        <v>1859</v>
      </c>
    </row>
    <row r="943" spans="1:22" ht="56.25">
      <c r="A943" s="92">
        <v>943</v>
      </c>
      <c r="B943" s="48" t="s">
        <v>2054</v>
      </c>
      <c r="C943" s="56" t="s">
        <v>2050</v>
      </c>
      <c r="D943" s="40" t="s">
        <v>387</v>
      </c>
      <c r="E943" s="40" t="s">
        <v>1418</v>
      </c>
      <c r="F943" s="49" t="s">
        <v>912</v>
      </c>
      <c r="G943" s="49" t="s">
        <v>913</v>
      </c>
      <c r="H943" s="50" t="s">
        <v>2053</v>
      </c>
      <c r="I943" s="51" t="s">
        <v>2052</v>
      </c>
      <c r="J943" s="52" t="s">
        <v>961</v>
      </c>
      <c r="K943" s="53" t="s">
        <v>159</v>
      </c>
      <c r="L943" s="53">
        <v>928</v>
      </c>
      <c r="M943" s="53" t="s">
        <v>204</v>
      </c>
      <c r="N943" s="53"/>
      <c r="O943" s="103" t="s">
        <v>1347</v>
      </c>
      <c r="P943" s="53" t="s">
        <v>1321</v>
      </c>
      <c r="Q943" s="53" t="s">
        <v>2172</v>
      </c>
      <c r="R943" s="53" t="s">
        <v>581</v>
      </c>
      <c r="S943" s="53"/>
      <c r="T943" s="48" t="s">
        <v>207</v>
      </c>
      <c r="V943" s="128" t="s">
        <v>1497</v>
      </c>
    </row>
    <row r="944" spans="1:22" ht="45">
      <c r="A944" s="92">
        <v>944</v>
      </c>
      <c r="B944" s="48" t="s">
        <v>21</v>
      </c>
      <c r="C944" s="56" t="s">
        <v>17</v>
      </c>
      <c r="D944" s="40" t="s">
        <v>387</v>
      </c>
      <c r="E944" s="40" t="s">
        <v>946</v>
      </c>
      <c r="F944" s="49" t="s">
        <v>1360</v>
      </c>
      <c r="G944" s="49" t="s">
        <v>1361</v>
      </c>
      <c r="H944" s="50" t="s">
        <v>18</v>
      </c>
      <c r="I944" s="51" t="s">
        <v>10</v>
      </c>
      <c r="J944" s="52" t="s">
        <v>961</v>
      </c>
      <c r="K944" s="53" t="s">
        <v>1764</v>
      </c>
      <c r="L944" s="53"/>
      <c r="M944" s="53" t="s">
        <v>204</v>
      </c>
      <c r="N944" s="53"/>
      <c r="O944" s="53" t="s">
        <v>1347</v>
      </c>
      <c r="P944" s="53" t="s">
        <v>1321</v>
      </c>
      <c r="Q944" s="53" t="s">
        <v>212</v>
      </c>
      <c r="R944" s="53" t="s">
        <v>1298</v>
      </c>
      <c r="S944" s="53"/>
      <c r="T944" s="48" t="s">
        <v>207</v>
      </c>
      <c r="V944" s="41"/>
    </row>
    <row r="945" spans="1:20" ht="33.75">
      <c r="A945" s="92">
        <v>945</v>
      </c>
      <c r="B945" s="48" t="s">
        <v>1615</v>
      </c>
      <c r="C945" s="56" t="s">
        <v>1321</v>
      </c>
      <c r="D945" s="40" t="s">
        <v>387</v>
      </c>
      <c r="E945" s="40" t="s">
        <v>946</v>
      </c>
      <c r="F945" s="49" t="s">
        <v>912</v>
      </c>
      <c r="G945" s="49" t="s">
        <v>913</v>
      </c>
      <c r="H945" s="50" t="s">
        <v>1608</v>
      </c>
      <c r="I945" s="51" t="s">
        <v>1610</v>
      </c>
      <c r="J945" s="52" t="s">
        <v>961</v>
      </c>
      <c r="K945" s="53" t="s">
        <v>1764</v>
      </c>
      <c r="L945" s="53"/>
      <c r="M945" s="53" t="s">
        <v>204</v>
      </c>
      <c r="N945" s="53"/>
      <c r="O945" s="103" t="s">
        <v>1352</v>
      </c>
      <c r="P945" s="53" t="s">
        <v>1321</v>
      </c>
      <c r="Q945" s="53" t="s">
        <v>103</v>
      </c>
      <c r="R945" s="53" t="s">
        <v>104</v>
      </c>
      <c r="S945" s="53"/>
      <c r="T945" s="48" t="s">
        <v>207</v>
      </c>
    </row>
    <row r="946" spans="1:22" ht="12.75">
      <c r="A946" s="92">
        <v>946</v>
      </c>
      <c r="B946" s="48" t="s">
        <v>190</v>
      </c>
      <c r="C946" s="56" t="s">
        <v>17</v>
      </c>
      <c r="D946" s="40">
        <v>35</v>
      </c>
      <c r="E946" s="40" t="s">
        <v>946</v>
      </c>
      <c r="F946" s="49" t="s">
        <v>466</v>
      </c>
      <c r="G946" s="49" t="s">
        <v>467</v>
      </c>
      <c r="H946" s="50" t="s">
        <v>328</v>
      </c>
      <c r="I946" s="51" t="s">
        <v>1626</v>
      </c>
      <c r="J946" s="52" t="s">
        <v>961</v>
      </c>
      <c r="K946" s="53" t="s">
        <v>208</v>
      </c>
      <c r="L946" s="53"/>
      <c r="M946" s="53" t="s">
        <v>204</v>
      </c>
      <c r="N946" s="53"/>
      <c r="O946" s="103" t="s">
        <v>1352</v>
      </c>
      <c r="P946" s="53" t="s">
        <v>1321</v>
      </c>
      <c r="Q946" s="53"/>
      <c r="R946" s="53"/>
      <c r="S946" s="53"/>
      <c r="T946" s="48" t="s">
        <v>207</v>
      </c>
      <c r="V946" s="41"/>
    </row>
    <row r="947" spans="1:22" ht="22.5">
      <c r="A947" s="92">
        <v>947</v>
      </c>
      <c r="B947" s="48" t="s">
        <v>190</v>
      </c>
      <c r="C947" s="56" t="s">
        <v>17</v>
      </c>
      <c r="D947" s="40">
        <v>35</v>
      </c>
      <c r="E947" s="40" t="s">
        <v>946</v>
      </c>
      <c r="F947" s="49" t="s">
        <v>466</v>
      </c>
      <c r="G947" s="49" t="s">
        <v>1560</v>
      </c>
      <c r="H947" s="50" t="s">
        <v>329</v>
      </c>
      <c r="I947" s="51" t="s">
        <v>330</v>
      </c>
      <c r="J947" s="52" t="s">
        <v>961</v>
      </c>
      <c r="K947" s="53" t="s">
        <v>208</v>
      </c>
      <c r="L947" s="53"/>
      <c r="M947" s="53" t="s">
        <v>204</v>
      </c>
      <c r="N947" s="53"/>
      <c r="O947" s="53" t="s">
        <v>1346</v>
      </c>
      <c r="P947" s="53" t="s">
        <v>1321</v>
      </c>
      <c r="Q947" s="53" t="s">
        <v>103</v>
      </c>
      <c r="R947" s="53" t="s">
        <v>104</v>
      </c>
      <c r="S947" s="53"/>
      <c r="T947" s="48" t="s">
        <v>207</v>
      </c>
      <c r="V947" s="128" t="s">
        <v>1859</v>
      </c>
    </row>
    <row r="948" spans="1:22" ht="22.5">
      <c r="A948" s="92">
        <v>948</v>
      </c>
      <c r="B948" s="48" t="s">
        <v>396</v>
      </c>
      <c r="C948" s="56" t="s">
        <v>386</v>
      </c>
      <c r="D948" s="40" t="s">
        <v>387</v>
      </c>
      <c r="E948" s="40" t="s">
        <v>915</v>
      </c>
      <c r="F948" s="49" t="s">
        <v>1360</v>
      </c>
      <c r="G948" s="49" t="s">
        <v>1361</v>
      </c>
      <c r="H948" s="50" t="s">
        <v>388</v>
      </c>
      <c r="I948" s="51" t="s">
        <v>389</v>
      </c>
      <c r="J948" s="52" t="s">
        <v>961</v>
      </c>
      <c r="K948" s="53" t="s">
        <v>107</v>
      </c>
      <c r="L948" s="53"/>
      <c r="M948" s="53" t="s">
        <v>204</v>
      </c>
      <c r="N948" s="53"/>
      <c r="O948" s="53" t="s">
        <v>1346</v>
      </c>
      <c r="P948" s="53" t="s">
        <v>1321</v>
      </c>
      <c r="Q948" s="53" t="s">
        <v>103</v>
      </c>
      <c r="R948" s="53" t="s">
        <v>104</v>
      </c>
      <c r="S948" s="53"/>
      <c r="T948" s="48" t="s">
        <v>207</v>
      </c>
      <c r="V948" s="128" t="s">
        <v>1859</v>
      </c>
    </row>
    <row r="949" spans="1:22" ht="22.5">
      <c r="A949" s="92">
        <v>949</v>
      </c>
      <c r="B949" s="48" t="s">
        <v>190</v>
      </c>
      <c r="C949" s="56" t="s">
        <v>17</v>
      </c>
      <c r="D949" s="40">
        <v>35</v>
      </c>
      <c r="E949" s="40" t="s">
        <v>915</v>
      </c>
      <c r="F949" s="49" t="s">
        <v>1559</v>
      </c>
      <c r="G949" s="49" t="s">
        <v>1560</v>
      </c>
      <c r="H949" s="50" t="s">
        <v>331</v>
      </c>
      <c r="I949" s="51" t="s">
        <v>332</v>
      </c>
      <c r="J949" s="52" t="s">
        <v>961</v>
      </c>
      <c r="K949" s="53" t="s">
        <v>161</v>
      </c>
      <c r="L949" s="53"/>
      <c r="M949" s="53" t="s">
        <v>204</v>
      </c>
      <c r="N949" s="53"/>
      <c r="O949" s="53" t="s">
        <v>1346</v>
      </c>
      <c r="P949" s="53" t="s">
        <v>1321</v>
      </c>
      <c r="Q949" s="53" t="s">
        <v>103</v>
      </c>
      <c r="R949" s="53" t="s">
        <v>104</v>
      </c>
      <c r="S949" s="53"/>
      <c r="T949" s="48" t="s">
        <v>207</v>
      </c>
      <c r="V949" s="128" t="s">
        <v>1859</v>
      </c>
    </row>
    <row r="950" spans="1:22" ht="22.5">
      <c r="A950" s="92">
        <v>950</v>
      </c>
      <c r="B950" s="48" t="s">
        <v>190</v>
      </c>
      <c r="C950" s="56" t="s">
        <v>17</v>
      </c>
      <c r="D950" s="40">
        <v>35</v>
      </c>
      <c r="E950" s="40" t="s">
        <v>915</v>
      </c>
      <c r="F950" s="49" t="s">
        <v>466</v>
      </c>
      <c r="G950" s="49" t="s">
        <v>467</v>
      </c>
      <c r="H950" s="50" t="s">
        <v>150</v>
      </c>
      <c r="I950" s="51" t="s">
        <v>151</v>
      </c>
      <c r="J950" s="52" t="s">
        <v>961</v>
      </c>
      <c r="K950" s="53" t="s">
        <v>161</v>
      </c>
      <c r="L950" s="53"/>
      <c r="M950" s="53" t="s">
        <v>204</v>
      </c>
      <c r="N950" s="53"/>
      <c r="O950" s="103" t="s">
        <v>1352</v>
      </c>
      <c r="P950" s="53" t="s">
        <v>1321</v>
      </c>
      <c r="Q950" s="53" t="s">
        <v>103</v>
      </c>
      <c r="R950" s="53" t="s">
        <v>104</v>
      </c>
      <c r="S950" s="53"/>
      <c r="T950" s="48" t="s">
        <v>207</v>
      </c>
      <c r="V950" s="41"/>
    </row>
    <row r="951" spans="1:22" ht="33.75">
      <c r="A951" s="92">
        <v>951</v>
      </c>
      <c r="B951" s="48" t="s">
        <v>969</v>
      </c>
      <c r="C951" s="56" t="s">
        <v>1321</v>
      </c>
      <c r="D951" s="40" t="s">
        <v>387</v>
      </c>
      <c r="E951" s="40" t="s">
        <v>915</v>
      </c>
      <c r="F951" s="49" t="s">
        <v>1360</v>
      </c>
      <c r="G951" s="49"/>
      <c r="H951" s="50" t="s">
        <v>283</v>
      </c>
      <c r="I951" s="51" t="s">
        <v>284</v>
      </c>
      <c r="J951" s="52" t="s">
        <v>961</v>
      </c>
      <c r="K951" s="53" t="s">
        <v>107</v>
      </c>
      <c r="L951" s="53"/>
      <c r="M951" s="53" t="s">
        <v>204</v>
      </c>
      <c r="N951" s="53"/>
      <c r="O951" s="53" t="s">
        <v>1346</v>
      </c>
      <c r="P951" s="53" t="s">
        <v>1321</v>
      </c>
      <c r="Q951" s="53" t="s">
        <v>103</v>
      </c>
      <c r="R951" s="53" t="s">
        <v>104</v>
      </c>
      <c r="S951" s="53"/>
      <c r="T951" s="48" t="s">
        <v>207</v>
      </c>
      <c r="V951" s="128" t="s">
        <v>1859</v>
      </c>
    </row>
    <row r="952" spans="1:20" ht="56.25">
      <c r="A952" s="92">
        <v>952</v>
      </c>
      <c r="B952" s="48" t="s">
        <v>21</v>
      </c>
      <c r="C952" s="56" t="s">
        <v>1493</v>
      </c>
      <c r="D952" s="40" t="s">
        <v>457</v>
      </c>
      <c r="E952" s="40" t="s">
        <v>915</v>
      </c>
      <c r="F952" s="49" t="s">
        <v>1360</v>
      </c>
      <c r="G952" s="49" t="s">
        <v>1361</v>
      </c>
      <c r="H952" s="50" t="s">
        <v>2197</v>
      </c>
      <c r="I952" s="51" t="s">
        <v>10</v>
      </c>
      <c r="J952" s="52" t="s">
        <v>961</v>
      </c>
      <c r="K952" s="53" t="s">
        <v>2170</v>
      </c>
      <c r="L952" s="53"/>
      <c r="M952" s="53" t="s">
        <v>204</v>
      </c>
      <c r="N952" s="53"/>
      <c r="O952" s="103" t="s">
        <v>1352</v>
      </c>
      <c r="P952" s="53" t="s">
        <v>1321</v>
      </c>
      <c r="Q952" s="53" t="s">
        <v>103</v>
      </c>
      <c r="R952" s="53" t="s">
        <v>104</v>
      </c>
      <c r="S952" s="53"/>
      <c r="T952" s="48" t="s">
        <v>207</v>
      </c>
    </row>
    <row r="953" spans="1:20" ht="56.25">
      <c r="A953" s="92">
        <v>953</v>
      </c>
      <c r="B953" s="48" t="s">
        <v>190</v>
      </c>
      <c r="C953" s="56" t="s">
        <v>1493</v>
      </c>
      <c r="D953" s="40">
        <v>36</v>
      </c>
      <c r="E953" s="40" t="s">
        <v>915</v>
      </c>
      <c r="F953" s="49" t="s">
        <v>466</v>
      </c>
      <c r="G953" s="49" t="s">
        <v>467</v>
      </c>
      <c r="H953" s="50" t="s">
        <v>152</v>
      </c>
      <c r="I953" s="51" t="s">
        <v>183</v>
      </c>
      <c r="J953" s="52" t="s">
        <v>961</v>
      </c>
      <c r="K953" s="53" t="s">
        <v>2170</v>
      </c>
      <c r="L953" s="53"/>
      <c r="M953" s="53" t="s">
        <v>204</v>
      </c>
      <c r="N953" s="53"/>
      <c r="O953" s="103" t="s">
        <v>1352</v>
      </c>
      <c r="P953" s="53" t="s">
        <v>1321</v>
      </c>
      <c r="Q953" s="53" t="s">
        <v>103</v>
      </c>
      <c r="R953" s="53" t="s">
        <v>104</v>
      </c>
      <c r="S953" s="53"/>
      <c r="T953" s="48" t="s">
        <v>207</v>
      </c>
    </row>
    <row r="954" spans="1:22" ht="56.25">
      <c r="A954" s="92">
        <v>954</v>
      </c>
      <c r="B954" s="48" t="s">
        <v>2219</v>
      </c>
      <c r="C954" s="56" t="s">
        <v>1321</v>
      </c>
      <c r="D954" s="40" t="s">
        <v>457</v>
      </c>
      <c r="E954" s="40" t="s">
        <v>1362</v>
      </c>
      <c r="F954" s="49" t="s">
        <v>912</v>
      </c>
      <c r="G954" s="49" t="s">
        <v>913</v>
      </c>
      <c r="H954" s="50" t="s">
        <v>415</v>
      </c>
      <c r="I954" s="51" t="s">
        <v>423</v>
      </c>
      <c r="J954" s="52" t="s">
        <v>961</v>
      </c>
      <c r="K954" s="53" t="s">
        <v>2170</v>
      </c>
      <c r="L954" s="53"/>
      <c r="M954" s="53" t="s">
        <v>204</v>
      </c>
      <c r="N954" s="53"/>
      <c r="O954" s="103" t="s">
        <v>1352</v>
      </c>
      <c r="P954" s="53" t="s">
        <v>1321</v>
      </c>
      <c r="Q954" s="53" t="s">
        <v>103</v>
      </c>
      <c r="R954" s="53" t="s">
        <v>104</v>
      </c>
      <c r="S954" s="53"/>
      <c r="T954" s="48" t="s">
        <v>207</v>
      </c>
      <c r="V954" s="41"/>
    </row>
    <row r="955" spans="1:22" ht="22.5">
      <c r="A955" s="92">
        <v>955</v>
      </c>
      <c r="B955" s="48" t="s">
        <v>190</v>
      </c>
      <c r="C955" s="56" t="s">
        <v>1493</v>
      </c>
      <c r="D955" s="40">
        <v>36</v>
      </c>
      <c r="E955" s="40" t="s">
        <v>737</v>
      </c>
      <c r="F955" s="49" t="s">
        <v>466</v>
      </c>
      <c r="G955" s="49" t="s">
        <v>467</v>
      </c>
      <c r="H955" s="50" t="s">
        <v>554</v>
      </c>
      <c r="I955" s="51" t="s">
        <v>184</v>
      </c>
      <c r="J955" s="52" t="s">
        <v>961</v>
      </c>
      <c r="K955" s="53" t="s">
        <v>2171</v>
      </c>
      <c r="L955" s="53"/>
      <c r="M955" s="53" t="s">
        <v>204</v>
      </c>
      <c r="N955" s="53"/>
      <c r="O955" s="103" t="s">
        <v>1352</v>
      </c>
      <c r="P955" s="53" t="s">
        <v>1321</v>
      </c>
      <c r="Q955" s="53" t="s">
        <v>103</v>
      </c>
      <c r="R955" s="53" t="s">
        <v>104</v>
      </c>
      <c r="S955" s="53"/>
      <c r="T955" s="48" t="s">
        <v>207</v>
      </c>
      <c r="V955" s="41"/>
    </row>
    <row r="956" spans="1:22" ht="112.5">
      <c r="A956" s="92">
        <v>956</v>
      </c>
      <c r="B956" s="48" t="s">
        <v>1742</v>
      </c>
      <c r="C956" s="56" t="s">
        <v>1543</v>
      </c>
      <c r="D956" s="40" t="s">
        <v>457</v>
      </c>
      <c r="E956" s="40" t="s">
        <v>914</v>
      </c>
      <c r="F956" s="49" t="s">
        <v>912</v>
      </c>
      <c r="G956" s="49" t="s">
        <v>913</v>
      </c>
      <c r="H956" s="50" t="s">
        <v>2012</v>
      </c>
      <c r="I956" s="51" t="s">
        <v>1734</v>
      </c>
      <c r="J956" s="52" t="s">
        <v>961</v>
      </c>
      <c r="K956" s="53" t="s">
        <v>109</v>
      </c>
      <c r="L956" s="53"/>
      <c r="M956" s="53" t="s">
        <v>204</v>
      </c>
      <c r="N956" s="53"/>
      <c r="O956" s="53" t="s">
        <v>1346</v>
      </c>
      <c r="P956" s="53" t="s">
        <v>1321</v>
      </c>
      <c r="Q956" s="53" t="s">
        <v>103</v>
      </c>
      <c r="R956" s="53" t="s">
        <v>104</v>
      </c>
      <c r="S956" s="53"/>
      <c r="T956" s="48" t="s">
        <v>207</v>
      </c>
      <c r="V956" s="128" t="s">
        <v>1859</v>
      </c>
    </row>
    <row r="957" spans="1:22" ht="90">
      <c r="A957" s="92">
        <v>957</v>
      </c>
      <c r="B957" s="48" t="s">
        <v>1742</v>
      </c>
      <c r="C957" s="56" t="s">
        <v>1543</v>
      </c>
      <c r="D957" s="40" t="s">
        <v>457</v>
      </c>
      <c r="E957" s="40" t="s">
        <v>1904</v>
      </c>
      <c r="F957" s="49" t="s">
        <v>912</v>
      </c>
      <c r="G957" s="49" t="s">
        <v>913</v>
      </c>
      <c r="H957" s="50" t="s">
        <v>880</v>
      </c>
      <c r="I957" s="51" t="s">
        <v>881</v>
      </c>
      <c r="J957" s="52" t="s">
        <v>916</v>
      </c>
      <c r="K957" s="53" t="s">
        <v>110</v>
      </c>
      <c r="L957" s="53"/>
      <c r="M957" s="53" t="s">
        <v>204</v>
      </c>
      <c r="N957" s="53"/>
      <c r="O957" s="53" t="s">
        <v>1346</v>
      </c>
      <c r="P957" s="53" t="s">
        <v>1321</v>
      </c>
      <c r="Q957" s="53" t="s">
        <v>103</v>
      </c>
      <c r="R957" s="53" t="s">
        <v>104</v>
      </c>
      <c r="S957" s="53"/>
      <c r="T957" s="48" t="s">
        <v>1295</v>
      </c>
      <c r="V957" s="128" t="s">
        <v>1859</v>
      </c>
    </row>
    <row r="958" spans="1:22" ht="112.5">
      <c r="A958" s="92">
        <v>958</v>
      </c>
      <c r="B958" s="48" t="s">
        <v>1742</v>
      </c>
      <c r="C958" s="56" t="s">
        <v>1543</v>
      </c>
      <c r="D958" s="40" t="s">
        <v>457</v>
      </c>
      <c r="E958" s="40" t="s">
        <v>1907</v>
      </c>
      <c r="F958" s="49" t="s">
        <v>912</v>
      </c>
      <c r="G958" s="49" t="s">
        <v>913</v>
      </c>
      <c r="H958" s="50" t="s">
        <v>1735</v>
      </c>
      <c r="I958" s="51" t="s">
        <v>1736</v>
      </c>
      <c r="J958" s="52" t="s">
        <v>961</v>
      </c>
      <c r="K958" s="53" t="s">
        <v>109</v>
      </c>
      <c r="L958" s="53"/>
      <c r="M958" s="53" t="s">
        <v>204</v>
      </c>
      <c r="N958" s="53"/>
      <c r="O958" s="53" t="s">
        <v>1346</v>
      </c>
      <c r="P958" s="53" t="s">
        <v>1321</v>
      </c>
      <c r="Q958" s="53" t="s">
        <v>103</v>
      </c>
      <c r="R958" s="53" t="s">
        <v>104</v>
      </c>
      <c r="S958" s="53"/>
      <c r="T958" s="48" t="s">
        <v>1295</v>
      </c>
      <c r="V958" s="128" t="s">
        <v>1859</v>
      </c>
    </row>
    <row r="959" spans="1:22" ht="112.5">
      <c r="A959" s="92">
        <v>959</v>
      </c>
      <c r="B959" s="48" t="s">
        <v>1742</v>
      </c>
      <c r="C959" s="56" t="s">
        <v>1543</v>
      </c>
      <c r="D959" s="40" t="s">
        <v>457</v>
      </c>
      <c r="E959" s="40" t="s">
        <v>981</v>
      </c>
      <c r="F959" s="49" t="s">
        <v>912</v>
      </c>
      <c r="G959" s="49" t="s">
        <v>913</v>
      </c>
      <c r="H959" s="50" t="s">
        <v>1737</v>
      </c>
      <c r="I959" s="51" t="s">
        <v>1736</v>
      </c>
      <c r="J959" s="52" t="s">
        <v>961</v>
      </c>
      <c r="K959" s="53" t="s">
        <v>109</v>
      </c>
      <c r="L959" s="53"/>
      <c r="M959" s="53" t="s">
        <v>204</v>
      </c>
      <c r="N959" s="53"/>
      <c r="O959" s="53" t="s">
        <v>1346</v>
      </c>
      <c r="P959" s="53" t="s">
        <v>1321</v>
      </c>
      <c r="Q959" s="53" t="s">
        <v>103</v>
      </c>
      <c r="R959" s="53" t="s">
        <v>104</v>
      </c>
      <c r="S959" s="53"/>
      <c r="T959" s="48" t="s">
        <v>1295</v>
      </c>
      <c r="V959" s="128" t="s">
        <v>1859</v>
      </c>
    </row>
    <row r="960" spans="1:22" ht="135">
      <c r="A960" s="92">
        <v>960</v>
      </c>
      <c r="B960" s="48" t="s">
        <v>1644</v>
      </c>
      <c r="C960" s="56" t="s">
        <v>1543</v>
      </c>
      <c r="D960" s="40" t="s">
        <v>457</v>
      </c>
      <c r="E960" s="40" t="s">
        <v>739</v>
      </c>
      <c r="F960" s="49" t="s">
        <v>912</v>
      </c>
      <c r="G960" s="49" t="s">
        <v>1361</v>
      </c>
      <c r="H960" s="50" t="s">
        <v>22</v>
      </c>
      <c r="I960" s="51" t="s">
        <v>23</v>
      </c>
      <c r="J960" s="52" t="s">
        <v>916</v>
      </c>
      <c r="K960" s="53" t="s">
        <v>111</v>
      </c>
      <c r="L960" s="53"/>
      <c r="M960" s="53" t="s">
        <v>204</v>
      </c>
      <c r="N960" s="53"/>
      <c r="O960" s="53" t="s">
        <v>1346</v>
      </c>
      <c r="P960" s="53" t="s">
        <v>1321</v>
      </c>
      <c r="Q960" s="53" t="s">
        <v>103</v>
      </c>
      <c r="R960" s="53" t="s">
        <v>104</v>
      </c>
      <c r="S960" s="53"/>
      <c r="T960" s="48" t="s">
        <v>1295</v>
      </c>
      <c r="V960" s="128" t="s">
        <v>1859</v>
      </c>
    </row>
    <row r="961" spans="1:22" ht="112.5">
      <c r="A961" s="92">
        <v>961</v>
      </c>
      <c r="B961" s="48" t="s">
        <v>1742</v>
      </c>
      <c r="C961" s="56" t="s">
        <v>1543</v>
      </c>
      <c r="D961" s="40" t="s">
        <v>457</v>
      </c>
      <c r="E961" s="40" t="s">
        <v>739</v>
      </c>
      <c r="F961" s="49" t="s">
        <v>912</v>
      </c>
      <c r="G961" s="49" t="s">
        <v>913</v>
      </c>
      <c r="H961" s="50" t="s">
        <v>1738</v>
      </c>
      <c r="I961" s="51" t="s">
        <v>1736</v>
      </c>
      <c r="J961" s="52" t="s">
        <v>961</v>
      </c>
      <c r="K961" s="53" t="s">
        <v>109</v>
      </c>
      <c r="L961" s="53"/>
      <c r="M961" s="53" t="s">
        <v>204</v>
      </c>
      <c r="N961" s="53"/>
      <c r="O961" s="53" t="s">
        <v>1346</v>
      </c>
      <c r="P961" s="53" t="s">
        <v>1321</v>
      </c>
      <c r="Q961" s="53" t="s">
        <v>103</v>
      </c>
      <c r="R961" s="53" t="s">
        <v>104</v>
      </c>
      <c r="S961" s="53"/>
      <c r="T961" s="48" t="s">
        <v>1295</v>
      </c>
      <c r="V961" s="128" t="s">
        <v>1859</v>
      </c>
    </row>
    <row r="962" spans="1:22" ht="135">
      <c r="A962" s="92">
        <v>962</v>
      </c>
      <c r="B962" s="48" t="s">
        <v>25</v>
      </c>
      <c r="C962" s="56" t="s">
        <v>1543</v>
      </c>
      <c r="D962" s="40" t="s">
        <v>457</v>
      </c>
      <c r="E962" s="40" t="s">
        <v>739</v>
      </c>
      <c r="F962" s="49" t="s">
        <v>912</v>
      </c>
      <c r="G962" s="49" t="s">
        <v>1361</v>
      </c>
      <c r="H962" s="50" t="s">
        <v>22</v>
      </c>
      <c r="I962" s="51" t="s">
        <v>23</v>
      </c>
      <c r="J962" s="52" t="s">
        <v>916</v>
      </c>
      <c r="K962" s="53" t="s">
        <v>111</v>
      </c>
      <c r="L962" s="53"/>
      <c r="M962" s="53" t="s">
        <v>204</v>
      </c>
      <c r="N962" s="53"/>
      <c r="O962" s="53" t="s">
        <v>1346</v>
      </c>
      <c r="P962" s="53" t="s">
        <v>1321</v>
      </c>
      <c r="Q962" s="53" t="s">
        <v>103</v>
      </c>
      <c r="R962" s="53" t="s">
        <v>104</v>
      </c>
      <c r="S962" s="53"/>
      <c r="T962" s="48" t="s">
        <v>1295</v>
      </c>
      <c r="V962" s="128" t="s">
        <v>1859</v>
      </c>
    </row>
    <row r="963" spans="1:22" ht="135">
      <c r="A963" s="92">
        <v>963</v>
      </c>
      <c r="B963" s="48" t="s">
        <v>1644</v>
      </c>
      <c r="C963" s="56" t="s">
        <v>1543</v>
      </c>
      <c r="D963" s="40" t="s">
        <v>457</v>
      </c>
      <c r="E963" s="40" t="s">
        <v>375</v>
      </c>
      <c r="F963" s="49" t="s">
        <v>912</v>
      </c>
      <c r="G963" s="49" t="s">
        <v>1361</v>
      </c>
      <c r="H963" s="50" t="s">
        <v>24</v>
      </c>
      <c r="I963" s="51" t="s">
        <v>23</v>
      </c>
      <c r="J963" s="52" t="s">
        <v>916</v>
      </c>
      <c r="K963" s="53" t="s">
        <v>111</v>
      </c>
      <c r="L963" s="53"/>
      <c r="M963" s="53" t="s">
        <v>204</v>
      </c>
      <c r="N963" s="53"/>
      <c r="O963" s="53" t="s">
        <v>1346</v>
      </c>
      <c r="P963" s="53" t="s">
        <v>1321</v>
      </c>
      <c r="Q963" s="53" t="s">
        <v>103</v>
      </c>
      <c r="R963" s="53" t="s">
        <v>104</v>
      </c>
      <c r="S963" s="53"/>
      <c r="T963" s="48" t="s">
        <v>1295</v>
      </c>
      <c r="V963" s="128" t="s">
        <v>1859</v>
      </c>
    </row>
    <row r="964" spans="1:22" ht="112.5">
      <c r="A964" s="92">
        <v>964</v>
      </c>
      <c r="B964" s="48" t="s">
        <v>1742</v>
      </c>
      <c r="C964" s="56" t="s">
        <v>1543</v>
      </c>
      <c r="D964" s="40" t="s">
        <v>457</v>
      </c>
      <c r="E964" s="40" t="s">
        <v>375</v>
      </c>
      <c r="F964" s="49" t="s">
        <v>912</v>
      </c>
      <c r="G964" s="49" t="s">
        <v>913</v>
      </c>
      <c r="H964" s="50" t="s">
        <v>1739</v>
      </c>
      <c r="I964" s="51" t="s">
        <v>1736</v>
      </c>
      <c r="J964" s="52" t="s">
        <v>961</v>
      </c>
      <c r="K964" s="53" t="s">
        <v>109</v>
      </c>
      <c r="L964" s="53"/>
      <c r="M964" s="53" t="s">
        <v>204</v>
      </c>
      <c r="N964" s="53"/>
      <c r="O964" s="53" t="s">
        <v>1346</v>
      </c>
      <c r="P964" s="53" t="s">
        <v>1321</v>
      </c>
      <c r="Q964" s="53" t="s">
        <v>103</v>
      </c>
      <c r="R964" s="53" t="s">
        <v>104</v>
      </c>
      <c r="S964" s="53"/>
      <c r="T964" s="48" t="s">
        <v>1295</v>
      </c>
      <c r="V964" s="128" t="s">
        <v>1859</v>
      </c>
    </row>
    <row r="965" spans="1:22" ht="90">
      <c r="A965" s="92">
        <v>965</v>
      </c>
      <c r="B965" s="48" t="s">
        <v>169</v>
      </c>
      <c r="C965" s="56" t="s">
        <v>1493</v>
      </c>
      <c r="D965" s="40" t="s">
        <v>457</v>
      </c>
      <c r="E965" s="40" t="s">
        <v>166</v>
      </c>
      <c r="F965" s="49" t="s">
        <v>1360</v>
      </c>
      <c r="G965" s="49" t="s">
        <v>1361</v>
      </c>
      <c r="H965" s="50" t="s">
        <v>167</v>
      </c>
      <c r="I965" s="51" t="s">
        <v>168</v>
      </c>
      <c r="J965" s="52" t="s">
        <v>916</v>
      </c>
      <c r="K965" s="53" t="s">
        <v>111</v>
      </c>
      <c r="L965" s="53"/>
      <c r="M965" s="53" t="s">
        <v>204</v>
      </c>
      <c r="N965" s="53"/>
      <c r="O965" s="53" t="s">
        <v>1346</v>
      </c>
      <c r="P965" s="53" t="s">
        <v>1321</v>
      </c>
      <c r="Q965" s="53" t="s">
        <v>103</v>
      </c>
      <c r="R965" s="53" t="s">
        <v>104</v>
      </c>
      <c r="S965" s="53"/>
      <c r="T965" s="48" t="s">
        <v>1295</v>
      </c>
      <c r="V965" s="128" t="s">
        <v>1859</v>
      </c>
    </row>
    <row r="966" spans="1:22" ht="90">
      <c r="A966" s="92">
        <v>966</v>
      </c>
      <c r="B966" s="48" t="s">
        <v>1653</v>
      </c>
      <c r="C966" s="56" t="s">
        <v>1493</v>
      </c>
      <c r="D966" s="40" t="s">
        <v>457</v>
      </c>
      <c r="E966" s="40" t="s">
        <v>166</v>
      </c>
      <c r="F966" s="49" t="s">
        <v>1360</v>
      </c>
      <c r="G966" s="49" t="s">
        <v>1361</v>
      </c>
      <c r="H966" s="50" t="s">
        <v>1651</v>
      </c>
      <c r="I966" s="51" t="s">
        <v>1652</v>
      </c>
      <c r="J966" s="52" t="s">
        <v>916</v>
      </c>
      <c r="K966" s="53" t="s">
        <v>111</v>
      </c>
      <c r="L966" s="53"/>
      <c r="M966" s="53" t="s">
        <v>204</v>
      </c>
      <c r="N966" s="53"/>
      <c r="O966" s="53" t="s">
        <v>1346</v>
      </c>
      <c r="P966" s="53" t="s">
        <v>1321</v>
      </c>
      <c r="Q966" s="53" t="s">
        <v>103</v>
      </c>
      <c r="R966" s="53" t="s">
        <v>104</v>
      </c>
      <c r="S966" s="53"/>
      <c r="T966" s="48" t="s">
        <v>1295</v>
      </c>
      <c r="V966" s="128" t="s">
        <v>1859</v>
      </c>
    </row>
    <row r="967" spans="1:22" ht="90">
      <c r="A967" s="92">
        <v>967</v>
      </c>
      <c r="B967" s="48" t="s">
        <v>191</v>
      </c>
      <c r="C967" s="56" t="s">
        <v>1493</v>
      </c>
      <c r="D967" s="40" t="s">
        <v>457</v>
      </c>
      <c r="E967" s="40" t="s">
        <v>166</v>
      </c>
      <c r="F967" s="49" t="s">
        <v>1360</v>
      </c>
      <c r="G967" s="49" t="s">
        <v>1361</v>
      </c>
      <c r="H967" s="50" t="s">
        <v>167</v>
      </c>
      <c r="I967" s="51" t="s">
        <v>168</v>
      </c>
      <c r="J967" s="52" t="s">
        <v>916</v>
      </c>
      <c r="K967" s="53" t="s">
        <v>111</v>
      </c>
      <c r="L967" s="53"/>
      <c r="M967" s="53" t="s">
        <v>204</v>
      </c>
      <c r="N967" s="53"/>
      <c r="O967" s="53" t="s">
        <v>1346</v>
      </c>
      <c r="P967" s="53" t="s">
        <v>1321</v>
      </c>
      <c r="Q967" s="53" t="s">
        <v>103</v>
      </c>
      <c r="R967" s="53" t="s">
        <v>104</v>
      </c>
      <c r="S967" s="53"/>
      <c r="T967" s="48" t="s">
        <v>1295</v>
      </c>
      <c r="V967" s="128" t="s">
        <v>1859</v>
      </c>
    </row>
    <row r="968" spans="1:22" ht="180">
      <c r="A968" s="92">
        <v>968</v>
      </c>
      <c r="B968" s="48" t="s">
        <v>1886</v>
      </c>
      <c r="C968" s="56" t="s">
        <v>1493</v>
      </c>
      <c r="D968" s="40" t="s">
        <v>457</v>
      </c>
      <c r="E968" s="40"/>
      <c r="F968" s="49" t="s">
        <v>1360</v>
      </c>
      <c r="G968" s="49" t="s">
        <v>1361</v>
      </c>
      <c r="H968" s="50" t="s">
        <v>1494</v>
      </c>
      <c r="I968" s="51" t="s">
        <v>1495</v>
      </c>
      <c r="J968" s="52" t="s">
        <v>962</v>
      </c>
      <c r="K968" s="53" t="s">
        <v>1761</v>
      </c>
      <c r="L968" s="53">
        <v>968</v>
      </c>
      <c r="M968" s="53" t="s">
        <v>204</v>
      </c>
      <c r="N968" s="53"/>
      <c r="O968" s="53" t="s">
        <v>1347</v>
      </c>
      <c r="P968" s="53" t="s">
        <v>1321</v>
      </c>
      <c r="Q968" s="53" t="s">
        <v>2172</v>
      </c>
      <c r="R968" s="53" t="s">
        <v>581</v>
      </c>
      <c r="S968" s="53"/>
      <c r="T968" s="48" t="s">
        <v>207</v>
      </c>
      <c r="V968" s="128" t="s">
        <v>1497</v>
      </c>
    </row>
    <row r="969" spans="1:22" ht="22.5">
      <c r="A969" s="92">
        <v>969</v>
      </c>
      <c r="B969" s="48" t="s">
        <v>1886</v>
      </c>
      <c r="C969" s="56" t="s">
        <v>1493</v>
      </c>
      <c r="D969" s="40" t="s">
        <v>457</v>
      </c>
      <c r="E969" s="40"/>
      <c r="F969" s="49" t="s">
        <v>1360</v>
      </c>
      <c r="G969" s="49" t="s">
        <v>1361</v>
      </c>
      <c r="H969" s="50" t="s">
        <v>1496</v>
      </c>
      <c r="I969" s="51" t="s">
        <v>1880</v>
      </c>
      <c r="J969" s="52" t="s">
        <v>962</v>
      </c>
      <c r="K969" s="53" t="s">
        <v>1762</v>
      </c>
      <c r="L969" s="53">
        <v>968</v>
      </c>
      <c r="M969" s="53" t="s">
        <v>204</v>
      </c>
      <c r="N969" s="53"/>
      <c r="O969" s="53" t="s">
        <v>1347</v>
      </c>
      <c r="P969" s="53" t="s">
        <v>1321</v>
      </c>
      <c r="Q969" s="53" t="s">
        <v>2172</v>
      </c>
      <c r="R969" s="53" t="s">
        <v>581</v>
      </c>
      <c r="S969" s="53"/>
      <c r="T969" s="48" t="s">
        <v>207</v>
      </c>
      <c r="V969" s="128" t="s">
        <v>1497</v>
      </c>
    </row>
    <row r="970" spans="1:22" ht="56.25">
      <c r="A970" s="92">
        <v>970</v>
      </c>
      <c r="B970" s="48" t="s">
        <v>1886</v>
      </c>
      <c r="C970" s="56" t="s">
        <v>1493</v>
      </c>
      <c r="D970" s="40" t="s">
        <v>457</v>
      </c>
      <c r="E970" s="40"/>
      <c r="F970" s="49" t="s">
        <v>912</v>
      </c>
      <c r="G970" s="49" t="s">
        <v>913</v>
      </c>
      <c r="H970" s="50" t="s">
        <v>1881</v>
      </c>
      <c r="I970" s="51" t="s">
        <v>1882</v>
      </c>
      <c r="J970" s="52" t="s">
        <v>961</v>
      </c>
      <c r="K970" s="53" t="s">
        <v>1498</v>
      </c>
      <c r="L970" s="53"/>
      <c r="M970" s="53" t="s">
        <v>204</v>
      </c>
      <c r="N970" s="53"/>
      <c r="O970" s="53" t="s">
        <v>1347</v>
      </c>
      <c r="P970" s="53" t="s">
        <v>1321</v>
      </c>
      <c r="Q970" s="53" t="s">
        <v>2172</v>
      </c>
      <c r="R970" s="53" t="s">
        <v>581</v>
      </c>
      <c r="S970" s="53"/>
      <c r="T970" s="48" t="s">
        <v>207</v>
      </c>
      <c r="V970" s="128" t="s">
        <v>1497</v>
      </c>
    </row>
    <row r="971" spans="1:22" ht="22.5">
      <c r="A971" s="92">
        <v>971</v>
      </c>
      <c r="B971" s="48" t="s">
        <v>1290</v>
      </c>
      <c r="C971" s="56" t="s">
        <v>1291</v>
      </c>
      <c r="D971" s="40" t="s">
        <v>739</v>
      </c>
      <c r="E971" s="40" t="s">
        <v>1541</v>
      </c>
      <c r="F971" s="49" t="s">
        <v>1360</v>
      </c>
      <c r="G971" s="49" t="s">
        <v>1361</v>
      </c>
      <c r="H971" s="50" t="s">
        <v>1542</v>
      </c>
      <c r="I971" s="51"/>
      <c r="J971" s="52" t="s">
        <v>961</v>
      </c>
      <c r="K971" s="53" t="s">
        <v>2034</v>
      </c>
      <c r="L971" s="53"/>
      <c r="M971" s="53"/>
      <c r="N971" s="53"/>
      <c r="O971" s="53" t="s">
        <v>1290</v>
      </c>
      <c r="P971" s="53" t="s">
        <v>1291</v>
      </c>
      <c r="Q971" s="53"/>
      <c r="R971" s="53"/>
      <c r="S971" s="53"/>
      <c r="T971" s="48" t="s">
        <v>1295</v>
      </c>
      <c r="V971" s="128" t="s">
        <v>2035</v>
      </c>
    </row>
    <row r="972" spans="1:22" ht="78.75">
      <c r="A972" s="92">
        <v>972</v>
      </c>
      <c r="B972" s="48" t="s">
        <v>53</v>
      </c>
      <c r="C972" s="56" t="s">
        <v>1493</v>
      </c>
      <c r="D972" s="40" t="s">
        <v>1540</v>
      </c>
      <c r="E972" s="40"/>
      <c r="F972" s="49" t="s">
        <v>912</v>
      </c>
      <c r="G972" s="49" t="s">
        <v>913</v>
      </c>
      <c r="H972" s="50" t="s">
        <v>46</v>
      </c>
      <c r="I972" s="51" t="s">
        <v>47</v>
      </c>
      <c r="J972" s="52" t="s">
        <v>961</v>
      </c>
      <c r="K972" s="53" t="s">
        <v>1499</v>
      </c>
      <c r="L972" s="53"/>
      <c r="M972" s="53" t="s">
        <v>963</v>
      </c>
      <c r="N972" s="53" t="s">
        <v>970</v>
      </c>
      <c r="O972" s="53" t="s">
        <v>1347</v>
      </c>
      <c r="P972" s="53" t="s">
        <v>1321</v>
      </c>
      <c r="Q972" s="53" t="s">
        <v>2172</v>
      </c>
      <c r="R972" s="53" t="s">
        <v>581</v>
      </c>
      <c r="S972" s="53"/>
      <c r="T972" s="48" t="s">
        <v>207</v>
      </c>
      <c r="V972" s="128" t="s">
        <v>1497</v>
      </c>
    </row>
    <row r="973" spans="1:22" ht="45">
      <c r="A973" s="92">
        <v>973</v>
      </c>
      <c r="B973" s="48" t="s">
        <v>685</v>
      </c>
      <c r="C973" s="56" t="s">
        <v>386</v>
      </c>
      <c r="D973" s="40" t="s">
        <v>682</v>
      </c>
      <c r="E973" s="40" t="s">
        <v>972</v>
      </c>
      <c r="F973" s="49" t="s">
        <v>1360</v>
      </c>
      <c r="G973" s="49" t="s">
        <v>1361</v>
      </c>
      <c r="H973" s="50" t="s">
        <v>683</v>
      </c>
      <c r="I973" s="51" t="s">
        <v>681</v>
      </c>
      <c r="J973" s="52" t="s">
        <v>916</v>
      </c>
      <c r="K973" s="53" t="s">
        <v>112</v>
      </c>
      <c r="L973" s="53"/>
      <c r="M973" s="53" t="s">
        <v>204</v>
      </c>
      <c r="N973" s="53"/>
      <c r="O973" s="53" t="s">
        <v>1346</v>
      </c>
      <c r="P973" s="53" t="s">
        <v>1321</v>
      </c>
      <c r="Q973" s="53" t="s">
        <v>103</v>
      </c>
      <c r="R973" s="53" t="s">
        <v>104</v>
      </c>
      <c r="S973" s="53"/>
      <c r="T973" s="48" t="s">
        <v>1295</v>
      </c>
      <c r="V973" s="128" t="s">
        <v>1859</v>
      </c>
    </row>
    <row r="974" spans="1:22" ht="33.75">
      <c r="A974" s="92">
        <v>974</v>
      </c>
      <c r="B974" s="48" t="s">
        <v>600</v>
      </c>
      <c r="C974" s="56" t="s">
        <v>1322</v>
      </c>
      <c r="D974" s="40" t="s">
        <v>1417</v>
      </c>
      <c r="E974" s="40" t="s">
        <v>1418</v>
      </c>
      <c r="F974" s="49" t="s">
        <v>1360</v>
      </c>
      <c r="G974" s="49" t="s">
        <v>1361</v>
      </c>
      <c r="H974" s="50" t="s">
        <v>1419</v>
      </c>
      <c r="I974" s="51"/>
      <c r="J974" s="52" t="s">
        <v>962</v>
      </c>
      <c r="K974" s="53" t="s">
        <v>113</v>
      </c>
      <c r="L974" s="53"/>
      <c r="M974" s="53" t="s">
        <v>204</v>
      </c>
      <c r="N974" s="53"/>
      <c r="O974" s="53" t="s">
        <v>1346</v>
      </c>
      <c r="P974" s="53" t="s">
        <v>1322</v>
      </c>
      <c r="Q974" s="53" t="s">
        <v>103</v>
      </c>
      <c r="R974" s="53" t="s">
        <v>104</v>
      </c>
      <c r="S974" s="53"/>
      <c r="T974" s="48" t="s">
        <v>1295</v>
      </c>
      <c r="V974" s="128" t="s">
        <v>1859</v>
      </c>
    </row>
    <row r="975" spans="1:22" ht="45">
      <c r="A975" s="92">
        <v>975</v>
      </c>
      <c r="B975" s="48" t="s">
        <v>21</v>
      </c>
      <c r="C975" s="56" t="s">
        <v>1883</v>
      </c>
      <c r="D975" s="40" t="s">
        <v>1417</v>
      </c>
      <c r="E975" s="40" t="s">
        <v>1362</v>
      </c>
      <c r="F975" s="49" t="s">
        <v>1360</v>
      </c>
      <c r="G975" s="49" t="s">
        <v>1361</v>
      </c>
      <c r="H975" s="50" t="s">
        <v>2197</v>
      </c>
      <c r="I975" s="51" t="s">
        <v>10</v>
      </c>
      <c r="J975" s="52" t="s">
        <v>961</v>
      </c>
      <c r="K975" s="53" t="s">
        <v>2173</v>
      </c>
      <c r="L975" s="53"/>
      <c r="M975" s="53" t="s">
        <v>204</v>
      </c>
      <c r="N975" s="53"/>
      <c r="O975" s="53" t="s">
        <v>1346</v>
      </c>
      <c r="P975" s="53" t="s">
        <v>1322</v>
      </c>
      <c r="Q975" s="53" t="s">
        <v>103</v>
      </c>
      <c r="R975" s="53" t="s">
        <v>104</v>
      </c>
      <c r="S975" s="53"/>
      <c r="T975" s="48" t="s">
        <v>1295</v>
      </c>
      <c r="V975" s="128" t="s">
        <v>1859</v>
      </c>
    </row>
    <row r="976" spans="1:22" ht="78.75">
      <c r="A976" s="92">
        <v>976</v>
      </c>
      <c r="B976" s="48" t="s">
        <v>2104</v>
      </c>
      <c r="C976" s="56" t="s">
        <v>1322</v>
      </c>
      <c r="D976" s="40" t="s">
        <v>1417</v>
      </c>
      <c r="E976" s="40" t="s">
        <v>972</v>
      </c>
      <c r="F976" s="49" t="s">
        <v>1360</v>
      </c>
      <c r="G976" s="49" t="s">
        <v>1361</v>
      </c>
      <c r="H976" s="50" t="s">
        <v>2102</v>
      </c>
      <c r="I976" s="51" t="s">
        <v>2103</v>
      </c>
      <c r="J976" s="52" t="s">
        <v>961</v>
      </c>
      <c r="K976" s="53" t="s">
        <v>208</v>
      </c>
      <c r="L976" s="53"/>
      <c r="M976" s="53" t="s">
        <v>204</v>
      </c>
      <c r="N976" s="53"/>
      <c r="O976" s="53" t="s">
        <v>1346</v>
      </c>
      <c r="P976" s="53" t="s">
        <v>1322</v>
      </c>
      <c r="Q976" s="53" t="s">
        <v>103</v>
      </c>
      <c r="R976" s="53" t="s">
        <v>104</v>
      </c>
      <c r="S976" s="53"/>
      <c r="T976" s="48" t="s">
        <v>1295</v>
      </c>
      <c r="V976" s="128" t="s">
        <v>1859</v>
      </c>
    </row>
    <row r="977" spans="1:22" ht="22.5">
      <c r="A977" s="92">
        <v>977</v>
      </c>
      <c r="B977" s="48" t="s">
        <v>396</v>
      </c>
      <c r="C977" s="56" t="s">
        <v>1883</v>
      </c>
      <c r="D977" s="40" t="s">
        <v>1417</v>
      </c>
      <c r="E977" s="40" t="s">
        <v>233</v>
      </c>
      <c r="F977" s="49" t="s">
        <v>1360</v>
      </c>
      <c r="G977" s="49" t="s">
        <v>1361</v>
      </c>
      <c r="H977" s="50" t="s">
        <v>390</v>
      </c>
      <c r="I977" s="51" t="s">
        <v>391</v>
      </c>
      <c r="J977" s="52" t="s">
        <v>961</v>
      </c>
      <c r="K977" s="53" t="s">
        <v>208</v>
      </c>
      <c r="L977" s="53">
        <v>977</v>
      </c>
      <c r="M977" s="53" t="s">
        <v>204</v>
      </c>
      <c r="N977" s="53"/>
      <c r="O977" s="53" t="s">
        <v>1346</v>
      </c>
      <c r="P977" s="53" t="s">
        <v>1322</v>
      </c>
      <c r="Q977" s="53" t="s">
        <v>103</v>
      </c>
      <c r="R977" s="53" t="s">
        <v>104</v>
      </c>
      <c r="S977" s="53"/>
      <c r="T977" s="48" t="s">
        <v>1295</v>
      </c>
      <c r="V977" s="128" t="s">
        <v>1859</v>
      </c>
    </row>
    <row r="978" spans="1:22" ht="22.5">
      <c r="A978" s="92">
        <v>978</v>
      </c>
      <c r="B978" s="48" t="s">
        <v>1615</v>
      </c>
      <c r="C978" s="56" t="s">
        <v>1322</v>
      </c>
      <c r="D978" s="40" t="s">
        <v>1417</v>
      </c>
      <c r="E978" s="40" t="s">
        <v>233</v>
      </c>
      <c r="F978" s="49" t="s">
        <v>912</v>
      </c>
      <c r="G978" s="49" t="s">
        <v>913</v>
      </c>
      <c r="H978" s="50" t="s">
        <v>1611</v>
      </c>
      <c r="I978" s="51" t="s">
        <v>1612</v>
      </c>
      <c r="J978" s="52" t="s">
        <v>961</v>
      </c>
      <c r="K978" s="53" t="s">
        <v>208</v>
      </c>
      <c r="L978" s="53"/>
      <c r="M978" s="53" t="s">
        <v>204</v>
      </c>
      <c r="N978" s="53"/>
      <c r="O978" s="103" t="s">
        <v>1352</v>
      </c>
      <c r="P978" s="53" t="s">
        <v>1322</v>
      </c>
      <c r="Q978" s="53" t="s">
        <v>103</v>
      </c>
      <c r="R978" s="53" t="s">
        <v>104</v>
      </c>
      <c r="S978" s="53"/>
      <c r="T978" s="48" t="s">
        <v>1295</v>
      </c>
      <c r="V978" s="128" t="s">
        <v>1859</v>
      </c>
    </row>
    <row r="979" spans="1:22" ht="22.5">
      <c r="A979" s="92">
        <v>979</v>
      </c>
      <c r="B979" s="48" t="s">
        <v>1201</v>
      </c>
      <c r="C979" s="56" t="s">
        <v>1322</v>
      </c>
      <c r="D979" s="40" t="s">
        <v>1417</v>
      </c>
      <c r="E979" s="40" t="s">
        <v>233</v>
      </c>
      <c r="F979" s="49" t="s">
        <v>912</v>
      </c>
      <c r="G979" s="49" t="s">
        <v>913</v>
      </c>
      <c r="H979" s="50" t="s">
        <v>1199</v>
      </c>
      <c r="I979" s="51" t="s">
        <v>1200</v>
      </c>
      <c r="J979" s="52" t="s">
        <v>961</v>
      </c>
      <c r="K979" s="53" t="s">
        <v>208</v>
      </c>
      <c r="L979" s="53">
        <v>977</v>
      </c>
      <c r="M979" s="53" t="s">
        <v>204</v>
      </c>
      <c r="N979" s="53"/>
      <c r="O979" s="103" t="s">
        <v>1352</v>
      </c>
      <c r="P979" s="53" t="s">
        <v>1322</v>
      </c>
      <c r="Q979" s="53" t="s">
        <v>103</v>
      </c>
      <c r="R979" s="53" t="s">
        <v>104</v>
      </c>
      <c r="S979" s="53"/>
      <c r="T979" s="48" t="s">
        <v>1295</v>
      </c>
      <c r="V979" s="128" t="s">
        <v>1859</v>
      </c>
    </row>
    <row r="980" spans="1:22" ht="22.5">
      <c r="A980" s="92">
        <v>980</v>
      </c>
      <c r="B980" s="48" t="s">
        <v>2219</v>
      </c>
      <c r="C980" s="56" t="s">
        <v>1322</v>
      </c>
      <c r="D980" s="40" t="s">
        <v>1417</v>
      </c>
      <c r="E980" s="40" t="s">
        <v>233</v>
      </c>
      <c r="F980" s="49" t="s">
        <v>912</v>
      </c>
      <c r="G980" s="49" t="s">
        <v>913</v>
      </c>
      <c r="H980" s="50" t="s">
        <v>2215</v>
      </c>
      <c r="I980" s="51" t="s">
        <v>2216</v>
      </c>
      <c r="J980" s="52" t="s">
        <v>961</v>
      </c>
      <c r="K980" s="53" t="s">
        <v>208</v>
      </c>
      <c r="L980" s="53">
        <v>977</v>
      </c>
      <c r="M980" s="53" t="s">
        <v>204</v>
      </c>
      <c r="N980" s="53"/>
      <c r="O980" s="103" t="s">
        <v>1352</v>
      </c>
      <c r="P980" s="53" t="s">
        <v>1322</v>
      </c>
      <c r="Q980" s="53" t="s">
        <v>103</v>
      </c>
      <c r="R980" s="53" t="s">
        <v>104</v>
      </c>
      <c r="S980" s="53"/>
      <c r="T980" s="48" t="s">
        <v>1295</v>
      </c>
      <c r="V980" s="128" t="s">
        <v>1859</v>
      </c>
    </row>
    <row r="981" spans="1:22" ht="56.25">
      <c r="A981" s="92">
        <v>981</v>
      </c>
      <c r="B981" s="48" t="s">
        <v>777</v>
      </c>
      <c r="C981" s="56" t="s">
        <v>1322</v>
      </c>
      <c r="D981" s="40" t="s">
        <v>1417</v>
      </c>
      <c r="E981" s="40" t="s">
        <v>737</v>
      </c>
      <c r="F981" s="49" t="s">
        <v>1360</v>
      </c>
      <c r="G981" s="49" t="s">
        <v>1361</v>
      </c>
      <c r="H981" s="50" t="s">
        <v>1455</v>
      </c>
      <c r="I981" s="51" t="s">
        <v>1456</v>
      </c>
      <c r="J981" s="52" t="s">
        <v>961</v>
      </c>
      <c r="K981" s="53" t="s">
        <v>114</v>
      </c>
      <c r="L981" s="53">
        <v>981</v>
      </c>
      <c r="M981" s="53" t="s">
        <v>204</v>
      </c>
      <c r="N981" s="53"/>
      <c r="O981" s="103" t="s">
        <v>1352</v>
      </c>
      <c r="P981" s="53" t="s">
        <v>1322</v>
      </c>
      <c r="Q981" s="53" t="s">
        <v>103</v>
      </c>
      <c r="R981" s="53" t="s">
        <v>104</v>
      </c>
      <c r="S981" s="53"/>
      <c r="T981" s="48" t="s">
        <v>1295</v>
      </c>
      <c r="V981" s="128" t="s">
        <v>1859</v>
      </c>
    </row>
    <row r="982" spans="1:22" ht="45">
      <c r="A982" s="92">
        <v>982</v>
      </c>
      <c r="B982" s="48" t="s">
        <v>1710</v>
      </c>
      <c r="C982" s="56" t="s">
        <v>1322</v>
      </c>
      <c r="D982" s="40" t="s">
        <v>1417</v>
      </c>
      <c r="E982" s="40" t="s">
        <v>737</v>
      </c>
      <c r="F982" s="49" t="s">
        <v>1360</v>
      </c>
      <c r="G982" s="49" t="s">
        <v>1361</v>
      </c>
      <c r="H982" s="50" t="s">
        <v>1709</v>
      </c>
      <c r="I982" s="51"/>
      <c r="J982" s="52" t="s">
        <v>961</v>
      </c>
      <c r="K982" s="53" t="s">
        <v>114</v>
      </c>
      <c r="L982" s="53">
        <v>981</v>
      </c>
      <c r="M982" s="53" t="s">
        <v>204</v>
      </c>
      <c r="N982" s="53"/>
      <c r="O982" s="53" t="s">
        <v>1346</v>
      </c>
      <c r="P982" s="53" t="s">
        <v>1322</v>
      </c>
      <c r="Q982" s="53" t="s">
        <v>103</v>
      </c>
      <c r="R982" s="53" t="s">
        <v>104</v>
      </c>
      <c r="S982" s="53"/>
      <c r="T982" s="48" t="s">
        <v>1295</v>
      </c>
      <c r="V982" s="128" t="s">
        <v>1859</v>
      </c>
    </row>
    <row r="983" spans="1:22" ht="45">
      <c r="A983" s="92">
        <v>983</v>
      </c>
      <c r="B983" s="48" t="s">
        <v>21</v>
      </c>
      <c r="C983" s="56" t="s">
        <v>1883</v>
      </c>
      <c r="D983" s="40" t="s">
        <v>1417</v>
      </c>
      <c r="E983" s="40" t="s">
        <v>737</v>
      </c>
      <c r="F983" s="49" t="s">
        <v>1360</v>
      </c>
      <c r="G983" s="49" t="s">
        <v>1361</v>
      </c>
      <c r="H983" s="50" t="s">
        <v>19</v>
      </c>
      <c r="I983" s="51" t="s">
        <v>20</v>
      </c>
      <c r="J983" s="52" t="s">
        <v>961</v>
      </c>
      <c r="K983" s="53" t="s">
        <v>114</v>
      </c>
      <c r="L983" s="53">
        <v>981</v>
      </c>
      <c r="M983" s="53" t="s">
        <v>204</v>
      </c>
      <c r="N983" s="53"/>
      <c r="O983" s="53" t="s">
        <v>1346</v>
      </c>
      <c r="P983" s="53" t="s">
        <v>1322</v>
      </c>
      <c r="Q983" s="53" t="s">
        <v>103</v>
      </c>
      <c r="R983" s="53" t="s">
        <v>104</v>
      </c>
      <c r="S983" s="53"/>
      <c r="T983" s="48" t="s">
        <v>1295</v>
      </c>
      <c r="V983" s="128" t="s">
        <v>1859</v>
      </c>
    </row>
    <row r="984" spans="1:22" ht="22.5">
      <c r="A984" s="92">
        <v>984</v>
      </c>
      <c r="B984" s="48" t="s">
        <v>1615</v>
      </c>
      <c r="C984" s="56" t="s">
        <v>1322</v>
      </c>
      <c r="D984" s="40" t="s">
        <v>1417</v>
      </c>
      <c r="E984" s="40" t="s">
        <v>737</v>
      </c>
      <c r="F984" s="49" t="s">
        <v>912</v>
      </c>
      <c r="G984" s="49" t="s">
        <v>913</v>
      </c>
      <c r="H984" s="50" t="s">
        <v>1613</v>
      </c>
      <c r="I984" s="51" t="s">
        <v>1614</v>
      </c>
      <c r="J984" s="52" t="s">
        <v>961</v>
      </c>
      <c r="K984" s="53" t="s">
        <v>208</v>
      </c>
      <c r="L984" s="53"/>
      <c r="M984" s="53" t="s">
        <v>204</v>
      </c>
      <c r="N984" s="53"/>
      <c r="O984" s="103" t="s">
        <v>1352</v>
      </c>
      <c r="P984" s="53" t="s">
        <v>1322</v>
      </c>
      <c r="Q984" s="53" t="s">
        <v>103</v>
      </c>
      <c r="R984" s="53" t="s">
        <v>104</v>
      </c>
      <c r="S984" s="53"/>
      <c r="T984" s="48" t="s">
        <v>207</v>
      </c>
      <c r="V984" s="41"/>
    </row>
    <row r="985" spans="1:22" ht="33.75">
      <c r="A985" s="92">
        <v>985</v>
      </c>
      <c r="B985" s="48" t="s">
        <v>1066</v>
      </c>
      <c r="C985" s="56" t="s">
        <v>1883</v>
      </c>
      <c r="D985" s="40" t="s">
        <v>1417</v>
      </c>
      <c r="E985" s="40" t="s">
        <v>737</v>
      </c>
      <c r="F985" s="49" t="s">
        <v>1360</v>
      </c>
      <c r="G985" s="49" t="s">
        <v>1361</v>
      </c>
      <c r="H985" s="50" t="s">
        <v>1064</v>
      </c>
      <c r="I985" s="51" t="s">
        <v>1065</v>
      </c>
      <c r="J985" s="52" t="s">
        <v>961</v>
      </c>
      <c r="K985" s="53" t="s">
        <v>115</v>
      </c>
      <c r="L985" s="53">
        <v>985</v>
      </c>
      <c r="M985" s="53" t="s">
        <v>204</v>
      </c>
      <c r="N985" s="53"/>
      <c r="O985" s="53" t="s">
        <v>1346</v>
      </c>
      <c r="P985" s="53" t="s">
        <v>1322</v>
      </c>
      <c r="Q985" s="53" t="s">
        <v>103</v>
      </c>
      <c r="R985" s="53" t="s">
        <v>104</v>
      </c>
      <c r="S985" s="53"/>
      <c r="T985" s="48" t="s">
        <v>1295</v>
      </c>
      <c r="V985" s="128" t="s">
        <v>1859</v>
      </c>
    </row>
    <row r="986" spans="1:22" ht="56.25">
      <c r="A986" s="92">
        <v>986</v>
      </c>
      <c r="B986" s="48" t="s">
        <v>1776</v>
      </c>
      <c r="C986" s="56" t="s">
        <v>1322</v>
      </c>
      <c r="D986" s="40" t="s">
        <v>1417</v>
      </c>
      <c r="E986" s="40" t="s">
        <v>737</v>
      </c>
      <c r="F986" s="49" t="s">
        <v>912</v>
      </c>
      <c r="G986" s="49" t="s">
        <v>1361</v>
      </c>
      <c r="H986" s="50" t="s">
        <v>1767</v>
      </c>
      <c r="I986" s="51" t="s">
        <v>1768</v>
      </c>
      <c r="J986" s="52" t="s">
        <v>961</v>
      </c>
      <c r="K986" s="53" t="s">
        <v>114</v>
      </c>
      <c r="L986" s="53">
        <v>981</v>
      </c>
      <c r="M986" s="53" t="s">
        <v>204</v>
      </c>
      <c r="N986" s="53"/>
      <c r="O986" s="103" t="s">
        <v>1352</v>
      </c>
      <c r="P986" s="53" t="s">
        <v>1322</v>
      </c>
      <c r="Q986" s="53" t="s">
        <v>103</v>
      </c>
      <c r="R986" s="53" t="s">
        <v>104</v>
      </c>
      <c r="S986" s="53"/>
      <c r="T986" s="48" t="s">
        <v>1295</v>
      </c>
      <c r="V986" s="128" t="s">
        <v>1859</v>
      </c>
    </row>
    <row r="987" spans="1:22" ht="56.25">
      <c r="A987" s="92">
        <v>987</v>
      </c>
      <c r="B987" s="48" t="s">
        <v>1776</v>
      </c>
      <c r="C987" s="56" t="s">
        <v>1322</v>
      </c>
      <c r="D987" s="40" t="s">
        <v>1417</v>
      </c>
      <c r="E987" s="40" t="s">
        <v>737</v>
      </c>
      <c r="F987" s="49" t="s">
        <v>912</v>
      </c>
      <c r="G987" s="49" t="s">
        <v>1361</v>
      </c>
      <c r="H987" s="50" t="s">
        <v>1767</v>
      </c>
      <c r="I987" s="51" t="s">
        <v>1768</v>
      </c>
      <c r="J987" s="52" t="s">
        <v>961</v>
      </c>
      <c r="K987" s="53" t="s">
        <v>114</v>
      </c>
      <c r="L987" s="53">
        <v>981</v>
      </c>
      <c r="M987" s="53" t="s">
        <v>204</v>
      </c>
      <c r="N987" s="53"/>
      <c r="O987" s="103" t="s">
        <v>1352</v>
      </c>
      <c r="P987" s="53" t="s">
        <v>1322</v>
      </c>
      <c r="Q987" s="53" t="s">
        <v>103</v>
      </c>
      <c r="R987" s="53" t="s">
        <v>104</v>
      </c>
      <c r="S987" s="53"/>
      <c r="T987" s="48" t="s">
        <v>1295</v>
      </c>
      <c r="V987" s="128" t="s">
        <v>1859</v>
      </c>
    </row>
    <row r="988" spans="1:22" ht="22.5">
      <c r="A988" s="92">
        <v>988</v>
      </c>
      <c r="B988" s="48" t="s">
        <v>190</v>
      </c>
      <c r="C988" s="56" t="s">
        <v>1883</v>
      </c>
      <c r="D988" s="40">
        <v>40</v>
      </c>
      <c r="E988" s="40" t="s">
        <v>737</v>
      </c>
      <c r="F988" s="49" t="s">
        <v>466</v>
      </c>
      <c r="G988" s="49" t="s">
        <v>467</v>
      </c>
      <c r="H988" s="50" t="s">
        <v>328</v>
      </c>
      <c r="I988" s="51" t="s">
        <v>1626</v>
      </c>
      <c r="J988" s="52" t="s">
        <v>961</v>
      </c>
      <c r="K988" s="53" t="s">
        <v>208</v>
      </c>
      <c r="L988" s="53"/>
      <c r="M988" s="53" t="s">
        <v>204</v>
      </c>
      <c r="N988" s="53"/>
      <c r="O988" s="103" t="s">
        <v>1352</v>
      </c>
      <c r="P988" s="53" t="s">
        <v>1322</v>
      </c>
      <c r="Q988" s="53" t="s">
        <v>103</v>
      </c>
      <c r="R988" s="53" t="s">
        <v>104</v>
      </c>
      <c r="S988" s="53"/>
      <c r="T988" s="48" t="s">
        <v>1295</v>
      </c>
      <c r="V988" s="128" t="s">
        <v>1859</v>
      </c>
    </row>
    <row r="989" spans="1:22" ht="45">
      <c r="A989" s="92">
        <v>989</v>
      </c>
      <c r="B989" s="48" t="s">
        <v>190</v>
      </c>
      <c r="C989" s="56" t="s">
        <v>1883</v>
      </c>
      <c r="D989" s="40">
        <v>40</v>
      </c>
      <c r="E989" s="40" t="s">
        <v>737</v>
      </c>
      <c r="F989" s="49" t="s">
        <v>1559</v>
      </c>
      <c r="G989" s="49" t="s">
        <v>1560</v>
      </c>
      <c r="H989" s="50" t="s">
        <v>185</v>
      </c>
      <c r="I989" s="51" t="s">
        <v>525</v>
      </c>
      <c r="J989" s="52" t="s">
        <v>961</v>
      </c>
      <c r="K989" s="53" t="s">
        <v>114</v>
      </c>
      <c r="L989" s="53">
        <v>981</v>
      </c>
      <c r="M989" s="53" t="s">
        <v>204</v>
      </c>
      <c r="N989" s="53"/>
      <c r="O989" s="53" t="s">
        <v>1346</v>
      </c>
      <c r="P989" s="53" t="s">
        <v>1322</v>
      </c>
      <c r="Q989" s="53" t="s">
        <v>103</v>
      </c>
      <c r="R989" s="53" t="s">
        <v>104</v>
      </c>
      <c r="S989" s="53"/>
      <c r="T989" s="48" t="s">
        <v>1295</v>
      </c>
      <c r="V989" s="128" t="s">
        <v>1859</v>
      </c>
    </row>
    <row r="990" spans="1:22" ht="22.5">
      <c r="A990" s="92">
        <v>990</v>
      </c>
      <c r="B990" s="48" t="s">
        <v>190</v>
      </c>
      <c r="C990" s="56" t="s">
        <v>1883</v>
      </c>
      <c r="D990" s="40">
        <v>40</v>
      </c>
      <c r="E990" s="40" t="s">
        <v>737</v>
      </c>
      <c r="F990" s="49" t="s">
        <v>466</v>
      </c>
      <c r="G990" s="49" t="s">
        <v>1560</v>
      </c>
      <c r="H990" s="50" t="s">
        <v>186</v>
      </c>
      <c r="I990" s="51" t="s">
        <v>330</v>
      </c>
      <c r="J990" s="52" t="s">
        <v>961</v>
      </c>
      <c r="K990" s="53" t="s">
        <v>208</v>
      </c>
      <c r="L990" s="53"/>
      <c r="M990" s="53" t="s">
        <v>204</v>
      </c>
      <c r="N990" s="53"/>
      <c r="O990" s="103" t="s">
        <v>1352</v>
      </c>
      <c r="P990" s="53" t="s">
        <v>1322</v>
      </c>
      <c r="Q990" s="53" t="s">
        <v>103</v>
      </c>
      <c r="R990" s="53" t="s">
        <v>104</v>
      </c>
      <c r="S990" s="53"/>
      <c r="T990" s="48" t="s">
        <v>1295</v>
      </c>
      <c r="V990" s="128" t="s">
        <v>1859</v>
      </c>
    </row>
    <row r="991" spans="1:22" ht="45">
      <c r="A991" s="92">
        <v>991</v>
      </c>
      <c r="B991" s="48" t="s">
        <v>1567</v>
      </c>
      <c r="C991" s="56" t="s">
        <v>1322</v>
      </c>
      <c r="D991" s="40" t="s">
        <v>1417</v>
      </c>
      <c r="E991" s="40" t="s">
        <v>737</v>
      </c>
      <c r="F991" s="49" t="s">
        <v>1360</v>
      </c>
      <c r="G991" s="49" t="s">
        <v>1361</v>
      </c>
      <c r="H991" s="50" t="s">
        <v>1280</v>
      </c>
      <c r="I991" s="51" t="s">
        <v>1281</v>
      </c>
      <c r="J991" s="52" t="s">
        <v>961</v>
      </c>
      <c r="K991" s="53" t="s">
        <v>114</v>
      </c>
      <c r="L991" s="53">
        <v>981</v>
      </c>
      <c r="M991" s="53" t="s">
        <v>204</v>
      </c>
      <c r="N991" s="53"/>
      <c r="O991" s="53" t="s">
        <v>1346</v>
      </c>
      <c r="P991" s="53" t="s">
        <v>1322</v>
      </c>
      <c r="Q991" s="53" t="s">
        <v>103</v>
      </c>
      <c r="R991" s="53" t="s">
        <v>104</v>
      </c>
      <c r="S991" s="53"/>
      <c r="T991" s="48" t="s">
        <v>1295</v>
      </c>
      <c r="V991" s="128" t="s">
        <v>1859</v>
      </c>
    </row>
    <row r="992" spans="1:22" ht="45">
      <c r="A992" s="92">
        <v>992</v>
      </c>
      <c r="B992" s="48" t="s">
        <v>969</v>
      </c>
      <c r="C992" s="56" t="s">
        <v>1322</v>
      </c>
      <c r="D992" s="40" t="s">
        <v>1417</v>
      </c>
      <c r="E992" s="40" t="s">
        <v>737</v>
      </c>
      <c r="F992" s="49" t="s">
        <v>912</v>
      </c>
      <c r="G992" s="49"/>
      <c r="H992" s="50" t="s">
        <v>285</v>
      </c>
      <c r="I992" s="51" t="s">
        <v>286</v>
      </c>
      <c r="J992" s="52" t="s">
        <v>961</v>
      </c>
      <c r="K992" s="53" t="s">
        <v>114</v>
      </c>
      <c r="L992" s="53">
        <v>981</v>
      </c>
      <c r="M992" s="53" t="s">
        <v>204</v>
      </c>
      <c r="N992" s="53"/>
      <c r="O992" s="103" t="s">
        <v>1352</v>
      </c>
      <c r="P992" s="53" t="s">
        <v>1322</v>
      </c>
      <c r="Q992" s="53" t="s">
        <v>103</v>
      </c>
      <c r="R992" s="53" t="s">
        <v>104</v>
      </c>
      <c r="S992" s="53"/>
      <c r="T992" s="48" t="s">
        <v>1295</v>
      </c>
      <c r="V992" s="128" t="s">
        <v>1859</v>
      </c>
    </row>
    <row r="993" spans="1:22" ht="45">
      <c r="A993" s="92">
        <v>993</v>
      </c>
      <c r="B993" s="48" t="s">
        <v>2219</v>
      </c>
      <c r="C993" s="56" t="s">
        <v>1322</v>
      </c>
      <c r="D993" s="40" t="s">
        <v>1417</v>
      </c>
      <c r="E993" s="40" t="s">
        <v>737</v>
      </c>
      <c r="F993" s="49" t="s">
        <v>1360</v>
      </c>
      <c r="G993" s="49" t="s">
        <v>913</v>
      </c>
      <c r="H993" s="50" t="s">
        <v>2217</v>
      </c>
      <c r="I993" s="51" t="s">
        <v>2218</v>
      </c>
      <c r="J993" s="52" t="s">
        <v>961</v>
      </c>
      <c r="K993" s="53" t="s">
        <v>114</v>
      </c>
      <c r="L993" s="53">
        <v>981</v>
      </c>
      <c r="M993" s="53" t="s">
        <v>204</v>
      </c>
      <c r="N993" s="53"/>
      <c r="O993" s="103" t="s">
        <v>1352</v>
      </c>
      <c r="P993" s="53" t="s">
        <v>1322</v>
      </c>
      <c r="Q993" s="53" t="s">
        <v>103</v>
      </c>
      <c r="R993" s="53" t="s">
        <v>104</v>
      </c>
      <c r="S993" s="53"/>
      <c r="T993" s="48" t="s">
        <v>1295</v>
      </c>
      <c r="V993" s="128" t="s">
        <v>1859</v>
      </c>
    </row>
    <row r="994" spans="1:22" ht="33.75">
      <c r="A994" s="92">
        <v>994</v>
      </c>
      <c r="B994" s="48" t="s">
        <v>2182</v>
      </c>
      <c r="C994" s="56" t="s">
        <v>1883</v>
      </c>
      <c r="D994" s="40" t="s">
        <v>1417</v>
      </c>
      <c r="E994" s="40" t="s">
        <v>737</v>
      </c>
      <c r="F994" s="49" t="s">
        <v>1360</v>
      </c>
      <c r="G994" s="49" t="s">
        <v>1361</v>
      </c>
      <c r="H994" s="50" t="s">
        <v>1064</v>
      </c>
      <c r="I994" s="51" t="s">
        <v>1065</v>
      </c>
      <c r="J994" s="52" t="s">
        <v>961</v>
      </c>
      <c r="K994" s="53" t="s">
        <v>115</v>
      </c>
      <c r="L994" s="53">
        <v>985</v>
      </c>
      <c r="M994" s="53" t="s">
        <v>204</v>
      </c>
      <c r="N994" s="53"/>
      <c r="O994" s="53" t="s">
        <v>1346</v>
      </c>
      <c r="P994" s="53" t="s">
        <v>1322</v>
      </c>
      <c r="Q994" s="53" t="s">
        <v>103</v>
      </c>
      <c r="R994" s="53" t="s">
        <v>104</v>
      </c>
      <c r="S994" s="53"/>
      <c r="T994" s="48" t="s">
        <v>1295</v>
      </c>
      <c r="V994" s="128" t="s">
        <v>1859</v>
      </c>
    </row>
    <row r="995" spans="1:22" ht="22.5">
      <c r="A995" s="92">
        <v>995</v>
      </c>
      <c r="B995" s="48" t="s">
        <v>93</v>
      </c>
      <c r="C995" s="56" t="s">
        <v>1322</v>
      </c>
      <c r="D995" s="40" t="s">
        <v>1417</v>
      </c>
      <c r="E995" s="40" t="s">
        <v>728</v>
      </c>
      <c r="F995" s="49" t="s">
        <v>912</v>
      </c>
      <c r="G995" s="49" t="s">
        <v>913</v>
      </c>
      <c r="H995" s="50" t="s">
        <v>32</v>
      </c>
      <c r="I995" s="51" t="s">
        <v>31</v>
      </c>
      <c r="J995" s="52" t="s">
        <v>962</v>
      </c>
      <c r="K995" s="53" t="s">
        <v>108</v>
      </c>
      <c r="L995" s="53"/>
      <c r="M995" s="53" t="s">
        <v>204</v>
      </c>
      <c r="N995" s="53"/>
      <c r="O995" s="53" t="s">
        <v>1346</v>
      </c>
      <c r="P995" s="53" t="s">
        <v>1322</v>
      </c>
      <c r="Q995" s="53" t="s">
        <v>103</v>
      </c>
      <c r="R995" s="53" t="s">
        <v>104</v>
      </c>
      <c r="S995" s="53"/>
      <c r="T995" s="48" t="s">
        <v>1295</v>
      </c>
      <c r="V995" s="128" t="s">
        <v>1859</v>
      </c>
    </row>
    <row r="996" spans="1:22" ht="33.75">
      <c r="A996" s="92">
        <v>996</v>
      </c>
      <c r="B996" s="48" t="s">
        <v>685</v>
      </c>
      <c r="C996" s="56" t="s">
        <v>1883</v>
      </c>
      <c r="D996" s="40" t="s">
        <v>1417</v>
      </c>
      <c r="E996" s="40" t="s">
        <v>728</v>
      </c>
      <c r="F996" s="49" t="s">
        <v>1360</v>
      </c>
      <c r="G996" s="49" t="s">
        <v>1361</v>
      </c>
      <c r="H996" s="50" t="s">
        <v>684</v>
      </c>
      <c r="I996" s="51" t="s">
        <v>1065</v>
      </c>
      <c r="J996" s="52" t="s">
        <v>961</v>
      </c>
      <c r="K996" s="53" t="s">
        <v>115</v>
      </c>
      <c r="L996" s="53">
        <v>985</v>
      </c>
      <c r="M996" s="53" t="s">
        <v>204</v>
      </c>
      <c r="N996" s="53"/>
      <c r="O996" s="53" t="s">
        <v>1346</v>
      </c>
      <c r="P996" s="53" t="s">
        <v>1322</v>
      </c>
      <c r="Q996" s="53" t="s">
        <v>103</v>
      </c>
      <c r="R996" s="53" t="s">
        <v>104</v>
      </c>
      <c r="S996" s="53"/>
      <c r="T996" s="48" t="s">
        <v>1295</v>
      </c>
      <c r="V996" s="128" t="s">
        <v>1859</v>
      </c>
    </row>
    <row r="997" spans="1:22" ht="33.75">
      <c r="A997" s="92">
        <v>997</v>
      </c>
      <c r="B997" s="48" t="s">
        <v>190</v>
      </c>
      <c r="C997" s="56" t="s">
        <v>1883</v>
      </c>
      <c r="D997" s="40">
        <v>40</v>
      </c>
      <c r="E997" s="40" t="s">
        <v>728</v>
      </c>
      <c r="F997" s="49" t="s">
        <v>466</v>
      </c>
      <c r="G997" s="49" t="s">
        <v>467</v>
      </c>
      <c r="H997" s="50" t="s">
        <v>187</v>
      </c>
      <c r="I997" s="51" t="s">
        <v>188</v>
      </c>
      <c r="J997" s="52" t="s">
        <v>961</v>
      </c>
      <c r="K997" s="53" t="s">
        <v>115</v>
      </c>
      <c r="L997" s="53">
        <v>985</v>
      </c>
      <c r="M997" s="53" t="s">
        <v>204</v>
      </c>
      <c r="N997" s="53"/>
      <c r="O997" s="53" t="s">
        <v>1346</v>
      </c>
      <c r="P997" s="53" t="s">
        <v>1322</v>
      </c>
      <c r="Q997" s="53" t="s">
        <v>103</v>
      </c>
      <c r="R997" s="53" t="s">
        <v>104</v>
      </c>
      <c r="S997" s="53"/>
      <c r="T997" s="48" t="s">
        <v>1295</v>
      </c>
      <c r="V997" s="128" t="s">
        <v>1859</v>
      </c>
    </row>
    <row r="998" spans="1:22" ht="22.5">
      <c r="A998" s="92">
        <v>998</v>
      </c>
      <c r="B998" s="48" t="s">
        <v>190</v>
      </c>
      <c r="C998" s="56" t="s">
        <v>1883</v>
      </c>
      <c r="D998" s="40">
        <v>40</v>
      </c>
      <c r="E998" s="40" t="s">
        <v>728</v>
      </c>
      <c r="F998" s="49" t="s">
        <v>466</v>
      </c>
      <c r="G998" s="49" t="s">
        <v>1560</v>
      </c>
      <c r="H998" s="50" t="s">
        <v>150</v>
      </c>
      <c r="I998" s="51" t="s">
        <v>189</v>
      </c>
      <c r="J998" s="52" t="s">
        <v>961</v>
      </c>
      <c r="K998" s="53" t="s">
        <v>208</v>
      </c>
      <c r="L998" s="53"/>
      <c r="M998" s="53" t="s">
        <v>204</v>
      </c>
      <c r="N998" s="53"/>
      <c r="O998" s="103" t="s">
        <v>1352</v>
      </c>
      <c r="P998" s="53" t="s">
        <v>1322</v>
      </c>
      <c r="Q998" s="53" t="s">
        <v>103</v>
      </c>
      <c r="R998" s="53" t="s">
        <v>104</v>
      </c>
      <c r="S998" s="53"/>
      <c r="T998" s="48" t="s">
        <v>1295</v>
      </c>
      <c r="V998" s="128" t="s">
        <v>1859</v>
      </c>
    </row>
    <row r="999" spans="1:22" ht="112.5">
      <c r="A999" s="92">
        <v>999</v>
      </c>
      <c r="B999" s="48" t="s">
        <v>1886</v>
      </c>
      <c r="C999" s="56" t="s">
        <v>1883</v>
      </c>
      <c r="D999" s="40" t="s">
        <v>1417</v>
      </c>
      <c r="E999" s="40"/>
      <c r="F999" s="49" t="s">
        <v>912</v>
      </c>
      <c r="G999" s="49" t="s">
        <v>913</v>
      </c>
      <c r="H999" s="50" t="s">
        <v>1884</v>
      </c>
      <c r="I999" s="51" t="s">
        <v>1885</v>
      </c>
      <c r="J999" s="52" t="s">
        <v>961</v>
      </c>
      <c r="K999" s="53" t="s">
        <v>208</v>
      </c>
      <c r="L999" s="53"/>
      <c r="M999" s="53" t="s">
        <v>204</v>
      </c>
      <c r="N999" s="53"/>
      <c r="O999" s="103" t="s">
        <v>1352</v>
      </c>
      <c r="P999" s="53" t="s">
        <v>1322</v>
      </c>
      <c r="Q999" s="53" t="s">
        <v>103</v>
      </c>
      <c r="R999" s="53" t="s">
        <v>104</v>
      </c>
      <c r="S999" s="53"/>
      <c r="T999" s="48" t="s">
        <v>1295</v>
      </c>
      <c r="V999" s="128" t="s">
        <v>1859</v>
      </c>
    </row>
    <row r="1000" spans="1:22" ht="78.75">
      <c r="A1000" s="92">
        <v>1000</v>
      </c>
      <c r="B1000" s="48" t="s">
        <v>1976</v>
      </c>
      <c r="C1000" s="56" t="s">
        <v>1322</v>
      </c>
      <c r="D1000" s="40">
        <v>40</v>
      </c>
      <c r="E1000" s="40"/>
      <c r="F1000" s="49" t="s">
        <v>1360</v>
      </c>
      <c r="G1000" s="49" t="s">
        <v>1361</v>
      </c>
      <c r="H1000" s="50" t="s">
        <v>1974</v>
      </c>
      <c r="I1000" s="51" t="s">
        <v>1975</v>
      </c>
      <c r="J1000" s="52" t="s">
        <v>916</v>
      </c>
      <c r="K1000" s="53" t="s">
        <v>116</v>
      </c>
      <c r="L1000" s="53"/>
      <c r="M1000" s="53" t="s">
        <v>204</v>
      </c>
      <c r="N1000" s="53"/>
      <c r="O1000" s="53" t="s">
        <v>1346</v>
      </c>
      <c r="P1000" s="53" t="s">
        <v>1322</v>
      </c>
      <c r="Q1000" s="53" t="s">
        <v>103</v>
      </c>
      <c r="R1000" s="53" t="s">
        <v>104</v>
      </c>
      <c r="S1000" s="53"/>
      <c r="T1000" s="48" t="s">
        <v>1295</v>
      </c>
      <c r="V1000" s="128" t="s">
        <v>1859</v>
      </c>
    </row>
    <row r="1001" spans="1:22" ht="78.75">
      <c r="A1001" s="92">
        <v>1001</v>
      </c>
      <c r="B1001" s="48" t="s">
        <v>1386</v>
      </c>
      <c r="C1001" s="56" t="s">
        <v>1384</v>
      </c>
      <c r="D1001" s="40" t="s">
        <v>1417</v>
      </c>
      <c r="E1001" s="40"/>
      <c r="F1001" s="49" t="s">
        <v>1360</v>
      </c>
      <c r="G1001" s="49" t="s">
        <v>1361</v>
      </c>
      <c r="H1001" s="50" t="s">
        <v>1385</v>
      </c>
      <c r="I1001" s="51" t="s">
        <v>1383</v>
      </c>
      <c r="J1001" s="52" t="s">
        <v>961</v>
      </c>
      <c r="K1001" s="53" t="s">
        <v>117</v>
      </c>
      <c r="L1001" s="53"/>
      <c r="M1001" s="53" t="s">
        <v>204</v>
      </c>
      <c r="N1001" s="53"/>
      <c r="O1001" s="53" t="s">
        <v>1346</v>
      </c>
      <c r="P1001" s="53" t="s">
        <v>1322</v>
      </c>
      <c r="Q1001" s="53" t="s">
        <v>103</v>
      </c>
      <c r="R1001" s="53" t="s">
        <v>104</v>
      </c>
      <c r="S1001" s="53"/>
      <c r="T1001" s="48" t="s">
        <v>1295</v>
      </c>
      <c r="V1001" s="128" t="s">
        <v>1859</v>
      </c>
    </row>
    <row r="1002" spans="1:22" ht="33.75">
      <c r="A1002" s="92">
        <v>1002</v>
      </c>
      <c r="B1002" s="48" t="s">
        <v>1558</v>
      </c>
      <c r="C1002" s="56" t="s">
        <v>1322</v>
      </c>
      <c r="D1002" s="40" t="s">
        <v>1555</v>
      </c>
      <c r="E1002" s="40" t="s">
        <v>1362</v>
      </c>
      <c r="F1002" s="49" t="s">
        <v>912</v>
      </c>
      <c r="G1002" s="49" t="s">
        <v>1361</v>
      </c>
      <c r="H1002" s="50" t="s">
        <v>1556</v>
      </c>
      <c r="I1002" s="51" t="s">
        <v>1557</v>
      </c>
      <c r="J1002" s="52" t="s">
        <v>961</v>
      </c>
      <c r="K1002" s="53" t="s">
        <v>118</v>
      </c>
      <c r="L1002" s="53">
        <v>1002</v>
      </c>
      <c r="M1002" s="53" t="s">
        <v>204</v>
      </c>
      <c r="N1002" s="53"/>
      <c r="O1002" s="53" t="s">
        <v>1346</v>
      </c>
      <c r="P1002" s="53" t="s">
        <v>1322</v>
      </c>
      <c r="Q1002" s="53" t="s">
        <v>103</v>
      </c>
      <c r="R1002" s="53" t="s">
        <v>104</v>
      </c>
      <c r="S1002" s="53"/>
      <c r="T1002" s="48" t="s">
        <v>1295</v>
      </c>
      <c r="V1002" s="128" t="s">
        <v>1859</v>
      </c>
    </row>
    <row r="1003" spans="1:22" ht="112.5">
      <c r="A1003" s="92">
        <v>1003</v>
      </c>
      <c r="B1003" s="48" t="s">
        <v>1742</v>
      </c>
      <c r="C1003" s="56" t="s">
        <v>1322</v>
      </c>
      <c r="D1003" s="40" t="s">
        <v>1555</v>
      </c>
      <c r="E1003" s="40" t="s">
        <v>1362</v>
      </c>
      <c r="F1003" s="49" t="s">
        <v>912</v>
      </c>
      <c r="G1003" s="49" t="s">
        <v>913</v>
      </c>
      <c r="H1003" s="50" t="s">
        <v>1740</v>
      </c>
      <c r="I1003" s="51" t="s">
        <v>1741</v>
      </c>
      <c r="J1003" s="52" t="s">
        <v>961</v>
      </c>
      <c r="K1003" s="53" t="s">
        <v>118</v>
      </c>
      <c r="L1003" s="53">
        <v>1002</v>
      </c>
      <c r="M1003" s="53" t="s">
        <v>204</v>
      </c>
      <c r="N1003" s="53"/>
      <c r="O1003" s="53" t="s">
        <v>1346</v>
      </c>
      <c r="P1003" s="53" t="s">
        <v>1322</v>
      </c>
      <c r="Q1003" s="53" t="s">
        <v>103</v>
      </c>
      <c r="R1003" s="53" t="s">
        <v>104</v>
      </c>
      <c r="S1003" s="53"/>
      <c r="T1003" s="48" t="s">
        <v>1295</v>
      </c>
      <c r="U1003" s="128"/>
      <c r="V1003" s="128" t="s">
        <v>1859</v>
      </c>
    </row>
    <row r="1004" spans="1:22" ht="101.25">
      <c r="A1004" s="92">
        <v>1004</v>
      </c>
      <c r="B1004" s="48" t="s">
        <v>969</v>
      </c>
      <c r="C1004" s="56" t="s">
        <v>1322</v>
      </c>
      <c r="D1004" s="40" t="s">
        <v>1555</v>
      </c>
      <c r="E1004" s="40" t="s">
        <v>816</v>
      </c>
      <c r="F1004" s="49" t="s">
        <v>912</v>
      </c>
      <c r="G1004" s="49"/>
      <c r="H1004" s="50" t="s">
        <v>287</v>
      </c>
      <c r="I1004" s="51" t="s">
        <v>288</v>
      </c>
      <c r="J1004" s="52" t="s">
        <v>961</v>
      </c>
      <c r="K1004" s="53" t="s">
        <v>118</v>
      </c>
      <c r="L1004" s="53">
        <v>1002</v>
      </c>
      <c r="M1004" s="53" t="s">
        <v>204</v>
      </c>
      <c r="N1004" s="53"/>
      <c r="O1004" s="53" t="s">
        <v>1346</v>
      </c>
      <c r="P1004" s="53" t="s">
        <v>1322</v>
      </c>
      <c r="Q1004" s="53" t="s">
        <v>103</v>
      </c>
      <c r="R1004" s="53" t="s">
        <v>104</v>
      </c>
      <c r="S1004" s="53"/>
      <c r="T1004" s="48" t="s">
        <v>1295</v>
      </c>
      <c r="V1004" s="128" t="s">
        <v>1859</v>
      </c>
    </row>
    <row r="1005" spans="1:22" ht="112.5">
      <c r="A1005" s="92">
        <v>1005</v>
      </c>
      <c r="B1005" s="48" t="s">
        <v>1290</v>
      </c>
      <c r="C1005" s="56" t="s">
        <v>1543</v>
      </c>
      <c r="D1005" s="40" t="s">
        <v>457</v>
      </c>
      <c r="E1005" s="40" t="s">
        <v>1362</v>
      </c>
      <c r="F1005" s="49" t="s">
        <v>912</v>
      </c>
      <c r="G1005" s="49" t="s">
        <v>913</v>
      </c>
      <c r="H1005" s="50" t="s">
        <v>1548</v>
      </c>
      <c r="I1005" s="51" t="s">
        <v>1549</v>
      </c>
      <c r="J1005" s="52" t="s">
        <v>961</v>
      </c>
      <c r="K1005" s="53" t="s">
        <v>1500</v>
      </c>
      <c r="L1005" s="53"/>
      <c r="M1005" s="53" t="s">
        <v>204</v>
      </c>
      <c r="N1005" s="53"/>
      <c r="O1005" s="53" t="s">
        <v>1347</v>
      </c>
      <c r="P1005" s="53" t="s">
        <v>1321</v>
      </c>
      <c r="Q1005" s="53" t="s">
        <v>2172</v>
      </c>
      <c r="R1005" s="53" t="s">
        <v>581</v>
      </c>
      <c r="S1005" s="53"/>
      <c r="T1005" s="48" t="s">
        <v>207</v>
      </c>
      <c r="V1005" s="128" t="s">
        <v>1497</v>
      </c>
    </row>
    <row r="1006" spans="1:22" ht="112.5">
      <c r="A1006" s="92">
        <v>1006</v>
      </c>
      <c r="B1006" s="48" t="s">
        <v>1290</v>
      </c>
      <c r="C1006" s="56" t="s">
        <v>1543</v>
      </c>
      <c r="D1006" s="40" t="s">
        <v>457</v>
      </c>
      <c r="E1006" s="40" t="s">
        <v>1907</v>
      </c>
      <c r="F1006" s="49" t="s">
        <v>1360</v>
      </c>
      <c r="G1006" s="49" t="s">
        <v>1361</v>
      </c>
      <c r="H1006" s="50" t="s">
        <v>1544</v>
      </c>
      <c r="I1006" s="51" t="s">
        <v>1683</v>
      </c>
      <c r="J1006" s="52" t="s">
        <v>916</v>
      </c>
      <c r="K1006" s="53" t="s">
        <v>1500</v>
      </c>
      <c r="L1006" s="53"/>
      <c r="M1006" s="53" t="s">
        <v>204</v>
      </c>
      <c r="N1006" s="53"/>
      <c r="O1006" s="53" t="s">
        <v>1347</v>
      </c>
      <c r="P1006" s="53" t="s">
        <v>1321</v>
      </c>
      <c r="Q1006" s="53" t="s">
        <v>2172</v>
      </c>
      <c r="R1006" s="53" t="s">
        <v>581</v>
      </c>
      <c r="S1006" s="53"/>
      <c r="T1006" s="48" t="s">
        <v>207</v>
      </c>
      <c r="V1006" s="128" t="s">
        <v>1497</v>
      </c>
    </row>
    <row r="1007" spans="1:22" ht="22.5">
      <c r="A1007" s="92">
        <v>1007</v>
      </c>
      <c r="B1007" s="48" t="s">
        <v>1290</v>
      </c>
      <c r="C1007" s="56" t="s">
        <v>1543</v>
      </c>
      <c r="D1007" s="40" t="s">
        <v>457</v>
      </c>
      <c r="E1007" s="40" t="s">
        <v>981</v>
      </c>
      <c r="F1007" s="49" t="s">
        <v>1360</v>
      </c>
      <c r="G1007" s="49" t="s">
        <v>1361</v>
      </c>
      <c r="H1007" s="50" t="s">
        <v>1545</v>
      </c>
      <c r="I1007" s="51" t="s">
        <v>1683</v>
      </c>
      <c r="J1007" s="52" t="s">
        <v>916</v>
      </c>
      <c r="K1007" s="53" t="s">
        <v>1763</v>
      </c>
      <c r="L1007" s="53"/>
      <c r="M1007" s="53" t="s">
        <v>204</v>
      </c>
      <c r="N1007" s="53"/>
      <c r="O1007" s="53" t="s">
        <v>1347</v>
      </c>
      <c r="P1007" s="53" t="s">
        <v>1321</v>
      </c>
      <c r="Q1007" s="53" t="s">
        <v>2172</v>
      </c>
      <c r="R1007" s="53" t="s">
        <v>581</v>
      </c>
      <c r="S1007" s="53"/>
      <c r="T1007" s="48" t="s">
        <v>207</v>
      </c>
      <c r="V1007" s="128" t="s">
        <v>1497</v>
      </c>
    </row>
    <row r="1008" spans="1:22" ht="22.5">
      <c r="A1008" s="92">
        <v>1008</v>
      </c>
      <c r="B1008" s="48" t="s">
        <v>1290</v>
      </c>
      <c r="C1008" s="56" t="s">
        <v>1543</v>
      </c>
      <c r="D1008" s="40" t="s">
        <v>457</v>
      </c>
      <c r="E1008" s="40" t="s">
        <v>739</v>
      </c>
      <c r="F1008" s="49" t="s">
        <v>1360</v>
      </c>
      <c r="G1008" s="49" t="s">
        <v>1361</v>
      </c>
      <c r="H1008" s="50" t="s">
        <v>1546</v>
      </c>
      <c r="I1008" s="51" t="s">
        <v>1683</v>
      </c>
      <c r="J1008" s="52" t="s">
        <v>916</v>
      </c>
      <c r="K1008" s="53" t="s">
        <v>1763</v>
      </c>
      <c r="L1008" s="53"/>
      <c r="M1008" s="53" t="s">
        <v>204</v>
      </c>
      <c r="N1008" s="53"/>
      <c r="O1008" s="53" t="s">
        <v>1347</v>
      </c>
      <c r="P1008" s="53" t="s">
        <v>1321</v>
      </c>
      <c r="Q1008" s="53" t="s">
        <v>2172</v>
      </c>
      <c r="R1008" s="53" t="s">
        <v>581</v>
      </c>
      <c r="S1008" s="53"/>
      <c r="T1008" s="48" t="s">
        <v>207</v>
      </c>
      <c r="V1008" s="128" t="s">
        <v>1497</v>
      </c>
    </row>
    <row r="1009" spans="1:22" ht="22.5">
      <c r="A1009" s="92">
        <v>1009</v>
      </c>
      <c r="B1009" s="48" t="s">
        <v>1290</v>
      </c>
      <c r="C1009" s="56" t="s">
        <v>1543</v>
      </c>
      <c r="D1009" s="40" t="s">
        <v>457</v>
      </c>
      <c r="E1009" s="40" t="s">
        <v>375</v>
      </c>
      <c r="F1009" s="49" t="s">
        <v>1360</v>
      </c>
      <c r="G1009" s="49" t="s">
        <v>1361</v>
      </c>
      <c r="H1009" s="50" t="s">
        <v>1547</v>
      </c>
      <c r="I1009" s="51" t="s">
        <v>1683</v>
      </c>
      <c r="J1009" s="52" t="s">
        <v>916</v>
      </c>
      <c r="K1009" s="53" t="s">
        <v>1763</v>
      </c>
      <c r="L1009" s="53"/>
      <c r="M1009" s="53" t="s">
        <v>204</v>
      </c>
      <c r="N1009" s="53"/>
      <c r="O1009" s="53" t="s">
        <v>1347</v>
      </c>
      <c r="P1009" s="53" t="s">
        <v>1321</v>
      </c>
      <c r="Q1009" s="53" t="s">
        <v>2172</v>
      </c>
      <c r="R1009" s="53" t="s">
        <v>581</v>
      </c>
      <c r="S1009" s="53"/>
      <c r="T1009" s="48" t="s">
        <v>207</v>
      </c>
      <c r="V1009" s="128" t="s">
        <v>1497</v>
      </c>
    </row>
    <row r="1010" spans="1:22" ht="112.5">
      <c r="A1010" s="92">
        <v>1010</v>
      </c>
      <c r="B1010" s="48" t="s">
        <v>1126</v>
      </c>
      <c r="C1010" s="56" t="s">
        <v>1695</v>
      </c>
      <c r="D1010" s="40" t="s">
        <v>970</v>
      </c>
      <c r="E1010" s="40" t="s">
        <v>970</v>
      </c>
      <c r="F1010" s="49" t="s">
        <v>1360</v>
      </c>
      <c r="G1010" s="49"/>
      <c r="H1010" s="50" t="s">
        <v>1127</v>
      </c>
      <c r="I1010" s="51" t="s">
        <v>1128</v>
      </c>
      <c r="J1010" s="52" t="s">
        <v>916</v>
      </c>
      <c r="K1010" s="53" t="s">
        <v>1821</v>
      </c>
      <c r="L1010" s="53"/>
      <c r="M1010" s="53" t="s">
        <v>204</v>
      </c>
      <c r="N1010" s="53"/>
      <c r="O1010" s="53" t="s">
        <v>1350</v>
      </c>
      <c r="P1010" s="53" t="s">
        <v>965</v>
      </c>
      <c r="Q1010" s="53" t="s">
        <v>1824</v>
      </c>
      <c r="R1010" s="53" t="s">
        <v>1298</v>
      </c>
      <c r="S1010" s="53"/>
      <c r="T1010" s="48" t="s">
        <v>1295</v>
      </c>
      <c r="V1010" s="41" t="s">
        <v>577</v>
      </c>
    </row>
    <row r="1011" spans="1:22" ht="112.5">
      <c r="A1011" s="92">
        <v>1011</v>
      </c>
      <c r="B1011" s="48" t="s">
        <v>1126</v>
      </c>
      <c r="C1011" s="56" t="s">
        <v>1695</v>
      </c>
      <c r="D1011" s="40" t="s">
        <v>970</v>
      </c>
      <c r="E1011" s="40" t="s">
        <v>970</v>
      </c>
      <c r="F1011" s="49" t="s">
        <v>1360</v>
      </c>
      <c r="G1011" s="49"/>
      <c r="H1011" s="50" t="s">
        <v>1129</v>
      </c>
      <c r="I1011" s="51" t="s">
        <v>1128</v>
      </c>
      <c r="J1011" s="52" t="s">
        <v>916</v>
      </c>
      <c r="K1011" s="53" t="s">
        <v>1822</v>
      </c>
      <c r="L1011" s="53"/>
      <c r="M1011" s="53" t="s">
        <v>204</v>
      </c>
      <c r="N1011" s="53"/>
      <c r="O1011" s="53" t="s">
        <v>1350</v>
      </c>
      <c r="P1011" s="53" t="s">
        <v>965</v>
      </c>
      <c r="Q1011" s="53" t="s">
        <v>1824</v>
      </c>
      <c r="R1011" s="53" t="s">
        <v>1298</v>
      </c>
      <c r="S1011" s="53"/>
      <c r="T1011" s="48" t="s">
        <v>1295</v>
      </c>
      <c r="V1011" s="41" t="s">
        <v>577</v>
      </c>
    </row>
    <row r="1012" spans="1:22" ht="90">
      <c r="A1012" s="92">
        <v>1012</v>
      </c>
      <c r="B1012" s="48" t="s">
        <v>1126</v>
      </c>
      <c r="C1012" s="56" t="s">
        <v>1695</v>
      </c>
      <c r="D1012" s="40" t="s">
        <v>970</v>
      </c>
      <c r="E1012" s="40" t="s">
        <v>970</v>
      </c>
      <c r="F1012" s="49" t="s">
        <v>1360</v>
      </c>
      <c r="G1012" s="49"/>
      <c r="H1012" s="50" t="s">
        <v>1130</v>
      </c>
      <c r="I1012" s="51" t="s">
        <v>1128</v>
      </c>
      <c r="J1012" s="52" t="s">
        <v>916</v>
      </c>
      <c r="K1012" s="53" t="s">
        <v>1823</v>
      </c>
      <c r="L1012" s="53"/>
      <c r="M1012" s="53" t="s">
        <v>204</v>
      </c>
      <c r="N1012" s="53"/>
      <c r="O1012" s="53" t="s">
        <v>1350</v>
      </c>
      <c r="P1012" s="53" t="s">
        <v>965</v>
      </c>
      <c r="Q1012" s="53" t="s">
        <v>1824</v>
      </c>
      <c r="R1012" s="53" t="s">
        <v>1298</v>
      </c>
      <c r="S1012" s="53"/>
      <c r="T1012" s="48" t="s">
        <v>1295</v>
      </c>
      <c r="V1012" s="41" t="s">
        <v>577</v>
      </c>
    </row>
    <row r="1013" spans="1:22" ht="101.25">
      <c r="A1013" s="92">
        <v>1013</v>
      </c>
      <c r="B1013" s="48" t="s">
        <v>1126</v>
      </c>
      <c r="C1013" s="56" t="s">
        <v>1695</v>
      </c>
      <c r="D1013" s="40" t="s">
        <v>970</v>
      </c>
      <c r="E1013" s="40" t="s">
        <v>970</v>
      </c>
      <c r="F1013" s="49" t="s">
        <v>1360</v>
      </c>
      <c r="G1013" s="49"/>
      <c r="H1013" s="50" t="s">
        <v>1131</v>
      </c>
      <c r="I1013" s="51" t="s">
        <v>1128</v>
      </c>
      <c r="J1013" s="52" t="s">
        <v>916</v>
      </c>
      <c r="K1013" s="53" t="s">
        <v>1823</v>
      </c>
      <c r="L1013" s="53"/>
      <c r="M1013" s="53" t="s">
        <v>204</v>
      </c>
      <c r="N1013" s="53"/>
      <c r="O1013" s="53" t="s">
        <v>1350</v>
      </c>
      <c r="P1013" s="53" t="s">
        <v>965</v>
      </c>
      <c r="Q1013" s="53" t="s">
        <v>1824</v>
      </c>
      <c r="R1013" s="53" t="s">
        <v>1298</v>
      </c>
      <c r="S1013" s="53"/>
      <c r="T1013" s="48" t="s">
        <v>1295</v>
      </c>
      <c r="V1013" s="41" t="s">
        <v>577</v>
      </c>
    </row>
    <row r="1014" spans="1:22" ht="33.75">
      <c r="A1014" s="92">
        <v>1014</v>
      </c>
      <c r="B1014" s="48" t="s">
        <v>1525</v>
      </c>
      <c r="C1014" s="56" t="s">
        <v>965</v>
      </c>
      <c r="D1014" s="40" t="s">
        <v>965</v>
      </c>
      <c r="E1014" s="40" t="s">
        <v>965</v>
      </c>
      <c r="F1014" s="49" t="s">
        <v>912</v>
      </c>
      <c r="G1014" s="49" t="s">
        <v>1361</v>
      </c>
      <c r="H1014" s="50" t="s">
        <v>1511</v>
      </c>
      <c r="I1014" s="51" t="s">
        <v>1512</v>
      </c>
      <c r="J1014" s="52" t="s">
        <v>961</v>
      </c>
      <c r="K1014" s="53" t="s">
        <v>208</v>
      </c>
      <c r="L1014" s="53"/>
      <c r="M1014" s="53" t="s">
        <v>204</v>
      </c>
      <c r="N1014" s="53"/>
      <c r="O1014" s="103" t="s">
        <v>1352</v>
      </c>
      <c r="P1014" s="53" t="s">
        <v>965</v>
      </c>
      <c r="Q1014" s="53" t="s">
        <v>212</v>
      </c>
      <c r="R1014" s="53" t="s">
        <v>1298</v>
      </c>
      <c r="S1014" s="53"/>
      <c r="T1014" s="48" t="s">
        <v>1295</v>
      </c>
      <c r="V1014" s="41" t="s">
        <v>1786</v>
      </c>
    </row>
    <row r="1015" spans="1:22" ht="22.5">
      <c r="A1015" s="92">
        <v>1015</v>
      </c>
      <c r="B1015" s="48" t="s">
        <v>190</v>
      </c>
      <c r="C1015" s="56" t="s">
        <v>465</v>
      </c>
      <c r="D1015" s="40" t="s">
        <v>906</v>
      </c>
      <c r="E1015" s="40" t="s">
        <v>1418</v>
      </c>
      <c r="F1015" s="49" t="s">
        <v>466</v>
      </c>
      <c r="G1015" s="49" t="s">
        <v>467</v>
      </c>
      <c r="H1015" s="50" t="s">
        <v>468</v>
      </c>
      <c r="I1015" s="51" t="s">
        <v>469</v>
      </c>
      <c r="J1015" s="52" t="s">
        <v>961</v>
      </c>
      <c r="K1015" s="53" t="s">
        <v>208</v>
      </c>
      <c r="L1015" s="53"/>
      <c r="M1015" s="53" t="s">
        <v>204</v>
      </c>
      <c r="N1015" s="53"/>
      <c r="O1015" s="103" t="s">
        <v>1352</v>
      </c>
      <c r="P1015" s="53" t="s">
        <v>1349</v>
      </c>
      <c r="Q1015" s="53" t="s">
        <v>212</v>
      </c>
      <c r="R1015" s="53" t="s">
        <v>1298</v>
      </c>
      <c r="S1015" s="53"/>
      <c r="T1015" s="48" t="s">
        <v>1295</v>
      </c>
      <c r="V1015" s="41" t="s">
        <v>1786</v>
      </c>
    </row>
    <row r="1016" spans="1:22" ht="22.5">
      <c r="A1016" s="92">
        <v>1016</v>
      </c>
      <c r="B1016" s="48" t="s">
        <v>190</v>
      </c>
      <c r="C1016" s="56" t="s">
        <v>470</v>
      </c>
      <c r="D1016" s="40" t="s">
        <v>906</v>
      </c>
      <c r="E1016" s="40" t="s">
        <v>946</v>
      </c>
      <c r="F1016" s="49" t="s">
        <v>466</v>
      </c>
      <c r="G1016" s="49" t="s">
        <v>467</v>
      </c>
      <c r="H1016" s="50" t="s">
        <v>471</v>
      </c>
      <c r="I1016" s="51" t="s">
        <v>472</v>
      </c>
      <c r="J1016" s="52" t="s">
        <v>961</v>
      </c>
      <c r="K1016" s="53" t="s">
        <v>208</v>
      </c>
      <c r="L1016" s="53"/>
      <c r="M1016" s="53" t="s">
        <v>204</v>
      </c>
      <c r="N1016" s="53"/>
      <c r="O1016" s="103" t="s">
        <v>1352</v>
      </c>
      <c r="P1016" s="53" t="s">
        <v>1349</v>
      </c>
      <c r="Q1016" s="53" t="s">
        <v>212</v>
      </c>
      <c r="R1016" s="53" t="s">
        <v>1298</v>
      </c>
      <c r="S1016" s="53"/>
      <c r="T1016" s="48" t="s">
        <v>1295</v>
      </c>
      <c r="V1016" s="41" t="s">
        <v>1786</v>
      </c>
    </row>
    <row r="1017" spans="1:22" ht="22.5">
      <c r="A1017" s="92">
        <v>1017</v>
      </c>
      <c r="B1017" s="48" t="s">
        <v>190</v>
      </c>
      <c r="C1017" s="56" t="s">
        <v>470</v>
      </c>
      <c r="D1017" s="40" t="s">
        <v>906</v>
      </c>
      <c r="E1017" s="40" t="s">
        <v>946</v>
      </c>
      <c r="F1017" s="49" t="s">
        <v>912</v>
      </c>
      <c r="G1017" s="49" t="s">
        <v>913</v>
      </c>
      <c r="H1017" s="50" t="s">
        <v>473</v>
      </c>
      <c r="I1017" s="51" t="s">
        <v>474</v>
      </c>
      <c r="J1017" s="52" t="s">
        <v>961</v>
      </c>
      <c r="K1017" s="53" t="s">
        <v>208</v>
      </c>
      <c r="L1017" s="53"/>
      <c r="M1017" s="53" t="s">
        <v>204</v>
      </c>
      <c r="N1017" s="53"/>
      <c r="O1017" s="103" t="s">
        <v>1352</v>
      </c>
      <c r="P1017" s="53" t="s">
        <v>1349</v>
      </c>
      <c r="Q1017" s="53" t="s">
        <v>212</v>
      </c>
      <c r="R1017" s="53" t="s">
        <v>1298</v>
      </c>
      <c r="S1017" s="53"/>
      <c r="T1017" s="48" t="s">
        <v>1295</v>
      </c>
      <c r="V1017" s="41" t="s">
        <v>1786</v>
      </c>
    </row>
    <row r="1018" spans="1:22" ht="101.25">
      <c r="A1018" s="92">
        <v>1018</v>
      </c>
      <c r="B1018" s="48" t="s">
        <v>190</v>
      </c>
      <c r="C1018" s="56" t="s">
        <v>470</v>
      </c>
      <c r="D1018" s="40" t="s">
        <v>906</v>
      </c>
      <c r="E1018" s="40" t="s">
        <v>915</v>
      </c>
      <c r="F1018" s="49" t="s">
        <v>912</v>
      </c>
      <c r="G1018" s="49" t="s">
        <v>913</v>
      </c>
      <c r="H1018" s="50" t="s">
        <v>475</v>
      </c>
      <c r="I1018" s="51" t="s">
        <v>476</v>
      </c>
      <c r="J1018" s="52" t="s">
        <v>961</v>
      </c>
      <c r="K1018" s="53" t="s">
        <v>208</v>
      </c>
      <c r="L1018" s="53"/>
      <c r="M1018" s="53" t="s">
        <v>204</v>
      </c>
      <c r="N1018" s="53"/>
      <c r="O1018" s="103" t="s">
        <v>1352</v>
      </c>
      <c r="P1018" s="53" t="s">
        <v>1349</v>
      </c>
      <c r="Q1018" s="53" t="s">
        <v>212</v>
      </c>
      <c r="R1018" s="53" t="s">
        <v>1298</v>
      </c>
      <c r="S1018" s="53"/>
      <c r="T1018" s="48" t="s">
        <v>1295</v>
      </c>
      <c r="V1018" s="41" t="s">
        <v>1786</v>
      </c>
    </row>
    <row r="1019" spans="1:22" ht="22.5">
      <c r="A1019" s="92">
        <v>1019</v>
      </c>
      <c r="B1019" s="48" t="s">
        <v>190</v>
      </c>
      <c r="C1019" s="56" t="s">
        <v>470</v>
      </c>
      <c r="D1019" s="40" t="s">
        <v>906</v>
      </c>
      <c r="E1019" s="40" t="s">
        <v>915</v>
      </c>
      <c r="F1019" s="49" t="s">
        <v>912</v>
      </c>
      <c r="G1019" s="49" t="s">
        <v>913</v>
      </c>
      <c r="H1019" s="50" t="s">
        <v>477</v>
      </c>
      <c r="I1019" s="51" t="s">
        <v>478</v>
      </c>
      <c r="J1019" s="52" t="s">
        <v>961</v>
      </c>
      <c r="K1019" s="53" t="s">
        <v>208</v>
      </c>
      <c r="L1019" s="53"/>
      <c r="M1019" s="53" t="s">
        <v>204</v>
      </c>
      <c r="N1019" s="53"/>
      <c r="O1019" s="103" t="s">
        <v>1352</v>
      </c>
      <c r="P1019" s="53" t="s">
        <v>1349</v>
      </c>
      <c r="Q1019" s="53" t="s">
        <v>212</v>
      </c>
      <c r="R1019" s="53" t="s">
        <v>1298</v>
      </c>
      <c r="S1019" s="53"/>
      <c r="T1019" s="48" t="s">
        <v>1295</v>
      </c>
      <c r="V1019" s="41" t="s">
        <v>1786</v>
      </c>
    </row>
    <row r="1020" spans="1:22" ht="22.5">
      <c r="A1020" s="92">
        <v>1020</v>
      </c>
      <c r="B1020" s="48" t="s">
        <v>190</v>
      </c>
      <c r="C1020" s="56" t="s">
        <v>470</v>
      </c>
      <c r="D1020" s="40" t="s">
        <v>906</v>
      </c>
      <c r="E1020" s="40" t="s">
        <v>737</v>
      </c>
      <c r="F1020" s="49" t="s">
        <v>912</v>
      </c>
      <c r="G1020" s="49" t="s">
        <v>913</v>
      </c>
      <c r="H1020" s="50" t="s">
        <v>479</v>
      </c>
      <c r="I1020" s="51" t="s">
        <v>480</v>
      </c>
      <c r="J1020" s="52" t="s">
        <v>961</v>
      </c>
      <c r="K1020" s="53" t="s">
        <v>208</v>
      </c>
      <c r="L1020" s="53"/>
      <c r="M1020" s="53" t="s">
        <v>204</v>
      </c>
      <c r="N1020" s="53"/>
      <c r="O1020" s="103" t="s">
        <v>1352</v>
      </c>
      <c r="P1020" s="53" t="s">
        <v>1349</v>
      </c>
      <c r="Q1020" s="53" t="s">
        <v>212</v>
      </c>
      <c r="R1020" s="53" t="s">
        <v>1298</v>
      </c>
      <c r="S1020" s="53"/>
      <c r="T1020" s="48" t="s">
        <v>1295</v>
      </c>
      <c r="V1020" s="41" t="s">
        <v>1786</v>
      </c>
    </row>
    <row r="1021" spans="1:22" ht="67.5">
      <c r="A1021" s="92">
        <v>1021</v>
      </c>
      <c r="B1021" s="48" t="s">
        <v>190</v>
      </c>
      <c r="C1021" s="56" t="s">
        <v>470</v>
      </c>
      <c r="D1021" s="40" t="s">
        <v>906</v>
      </c>
      <c r="E1021" s="40" t="s">
        <v>728</v>
      </c>
      <c r="F1021" s="49" t="s">
        <v>466</v>
      </c>
      <c r="G1021" s="49" t="s">
        <v>467</v>
      </c>
      <c r="H1021" s="50" t="s">
        <v>481</v>
      </c>
      <c r="I1021" s="51" t="s">
        <v>482</v>
      </c>
      <c r="J1021" s="52" t="s">
        <v>962</v>
      </c>
      <c r="K1021" s="53" t="s">
        <v>219</v>
      </c>
      <c r="L1021" s="53"/>
      <c r="M1021" s="53" t="s">
        <v>204</v>
      </c>
      <c r="N1021" s="53"/>
      <c r="O1021" s="103" t="s">
        <v>1352</v>
      </c>
      <c r="P1021" s="53" t="s">
        <v>1349</v>
      </c>
      <c r="Q1021" s="53" t="s">
        <v>212</v>
      </c>
      <c r="R1021" s="53" t="s">
        <v>1298</v>
      </c>
      <c r="S1021" s="53"/>
      <c r="T1021" s="48" t="s">
        <v>1295</v>
      </c>
      <c r="V1021" s="41" t="s">
        <v>1786</v>
      </c>
    </row>
    <row r="1022" spans="1:22" ht="56.25">
      <c r="A1022" s="92">
        <v>1022</v>
      </c>
      <c r="B1022" s="48" t="s">
        <v>2219</v>
      </c>
      <c r="C1022" s="56" t="s">
        <v>403</v>
      </c>
      <c r="D1022" s="40" t="s">
        <v>906</v>
      </c>
      <c r="E1022" s="40" t="s">
        <v>728</v>
      </c>
      <c r="F1022" s="49" t="s">
        <v>912</v>
      </c>
      <c r="G1022" s="49" t="s">
        <v>913</v>
      </c>
      <c r="H1022" s="50" t="s">
        <v>404</v>
      </c>
      <c r="I1022" s="51" t="s">
        <v>405</v>
      </c>
      <c r="J1022" s="52" t="s">
        <v>962</v>
      </c>
      <c r="K1022" s="53" t="s">
        <v>219</v>
      </c>
      <c r="L1022" s="53"/>
      <c r="M1022" s="53" t="s">
        <v>204</v>
      </c>
      <c r="N1022" s="53"/>
      <c r="O1022" s="103" t="s">
        <v>1352</v>
      </c>
      <c r="P1022" s="53" t="s">
        <v>1349</v>
      </c>
      <c r="Q1022" s="53" t="s">
        <v>212</v>
      </c>
      <c r="R1022" s="53" t="s">
        <v>1298</v>
      </c>
      <c r="S1022" s="53"/>
      <c r="T1022" s="48" t="s">
        <v>1295</v>
      </c>
      <c r="V1022" s="41" t="s">
        <v>1786</v>
      </c>
    </row>
    <row r="1023" spans="1:22" ht="22.5">
      <c r="A1023" s="92">
        <v>1023</v>
      </c>
      <c r="B1023" s="48" t="s">
        <v>190</v>
      </c>
      <c r="C1023" s="56" t="s">
        <v>465</v>
      </c>
      <c r="D1023" s="40" t="s">
        <v>906</v>
      </c>
      <c r="E1023" s="40" t="s">
        <v>1907</v>
      </c>
      <c r="F1023" s="49" t="s">
        <v>466</v>
      </c>
      <c r="G1023" s="49" t="s">
        <v>467</v>
      </c>
      <c r="H1023" s="50" t="s">
        <v>483</v>
      </c>
      <c r="I1023" s="51" t="s">
        <v>484</v>
      </c>
      <c r="J1023" s="52" t="s">
        <v>961</v>
      </c>
      <c r="K1023" s="53" t="s">
        <v>208</v>
      </c>
      <c r="L1023" s="53"/>
      <c r="M1023" s="53" t="s">
        <v>204</v>
      </c>
      <c r="N1023" s="53"/>
      <c r="O1023" s="103" t="s">
        <v>1352</v>
      </c>
      <c r="P1023" s="53" t="s">
        <v>1349</v>
      </c>
      <c r="Q1023" s="53" t="s">
        <v>212</v>
      </c>
      <c r="R1023" s="53" t="s">
        <v>1298</v>
      </c>
      <c r="S1023" s="53"/>
      <c r="T1023" s="48" t="s">
        <v>1295</v>
      </c>
      <c r="V1023" s="41" t="s">
        <v>1786</v>
      </c>
    </row>
    <row r="1024" spans="1:22" ht="22.5">
      <c r="A1024" s="92">
        <v>1024</v>
      </c>
      <c r="B1024" s="48" t="s">
        <v>190</v>
      </c>
      <c r="C1024" s="56" t="s">
        <v>465</v>
      </c>
      <c r="D1024" s="40" t="s">
        <v>906</v>
      </c>
      <c r="E1024" s="40" t="s">
        <v>1540</v>
      </c>
      <c r="F1024" s="49" t="s">
        <v>466</v>
      </c>
      <c r="G1024" s="49" t="s">
        <v>467</v>
      </c>
      <c r="H1024" s="50" t="s">
        <v>483</v>
      </c>
      <c r="I1024" s="51" t="s">
        <v>485</v>
      </c>
      <c r="J1024" s="52" t="s">
        <v>961</v>
      </c>
      <c r="K1024" s="53" t="s">
        <v>208</v>
      </c>
      <c r="L1024" s="53"/>
      <c r="M1024" s="53" t="s">
        <v>204</v>
      </c>
      <c r="N1024" s="53"/>
      <c r="O1024" s="103" t="s">
        <v>1352</v>
      </c>
      <c r="P1024" s="53" t="s">
        <v>1349</v>
      </c>
      <c r="Q1024" s="53" t="s">
        <v>212</v>
      </c>
      <c r="R1024" s="53" t="s">
        <v>1298</v>
      </c>
      <c r="S1024" s="53"/>
      <c r="T1024" s="48" t="s">
        <v>1295</v>
      </c>
      <c r="V1024" s="41" t="s">
        <v>1786</v>
      </c>
    </row>
    <row r="1025" spans="1:24" ht="33.75">
      <c r="A1025" s="92">
        <v>1025</v>
      </c>
      <c r="B1025" s="48" t="s">
        <v>615</v>
      </c>
      <c r="C1025" s="56" t="s">
        <v>965</v>
      </c>
      <c r="D1025" s="40" t="s">
        <v>906</v>
      </c>
      <c r="E1025" s="40"/>
      <c r="F1025" s="49" t="s">
        <v>1360</v>
      </c>
      <c r="G1025" s="49" t="s">
        <v>1361</v>
      </c>
      <c r="H1025" s="50" t="s">
        <v>613</v>
      </c>
      <c r="I1025" s="51" t="s">
        <v>614</v>
      </c>
      <c r="J1025" s="52"/>
      <c r="K1025" s="53"/>
      <c r="L1025" s="53"/>
      <c r="M1025" s="53"/>
      <c r="N1025" s="53"/>
      <c r="O1025" s="53" t="s">
        <v>1350</v>
      </c>
      <c r="P1025" s="53" t="s">
        <v>965</v>
      </c>
      <c r="Q1025" s="53"/>
      <c r="R1025" s="53"/>
      <c r="S1025" s="53"/>
      <c r="T1025" s="48"/>
      <c r="V1025" s="41"/>
      <c r="X1025" s="41" t="s">
        <v>1954</v>
      </c>
    </row>
    <row r="1026" spans="1:22" ht="22.5">
      <c r="A1026" s="92">
        <v>1026</v>
      </c>
      <c r="B1026" s="48" t="s">
        <v>969</v>
      </c>
      <c r="C1026" s="56" t="s">
        <v>77</v>
      </c>
      <c r="D1026" s="40" t="s">
        <v>1665</v>
      </c>
      <c r="E1026" s="40" t="s">
        <v>915</v>
      </c>
      <c r="F1026" s="49" t="s">
        <v>912</v>
      </c>
      <c r="G1026" s="49"/>
      <c r="H1026" s="50" t="s">
        <v>78</v>
      </c>
      <c r="I1026" s="51" t="s">
        <v>79</v>
      </c>
      <c r="J1026" s="52"/>
      <c r="K1026" s="53"/>
      <c r="L1026" s="53"/>
      <c r="M1026" s="53" t="s">
        <v>963</v>
      </c>
      <c r="N1026" s="53"/>
      <c r="O1026" s="103" t="s">
        <v>1352</v>
      </c>
      <c r="P1026" s="53" t="s">
        <v>1349</v>
      </c>
      <c r="Q1026" s="53"/>
      <c r="R1026" s="53"/>
      <c r="S1026" s="53"/>
      <c r="T1026" s="48"/>
      <c r="V1026" s="41"/>
    </row>
    <row r="1027" spans="1:22" ht="67.5">
      <c r="A1027" s="92">
        <v>1027</v>
      </c>
      <c r="B1027" s="48" t="s">
        <v>1801</v>
      </c>
      <c r="C1027" s="56" t="s">
        <v>1926</v>
      </c>
      <c r="D1027" s="40" t="s">
        <v>1665</v>
      </c>
      <c r="E1027" s="40" t="s">
        <v>233</v>
      </c>
      <c r="F1027" s="49" t="s">
        <v>912</v>
      </c>
      <c r="G1027" s="49" t="s">
        <v>913</v>
      </c>
      <c r="H1027" s="50" t="s">
        <v>1666</v>
      </c>
      <c r="I1027" s="51" t="s">
        <v>1667</v>
      </c>
      <c r="J1027" s="52"/>
      <c r="K1027" s="53"/>
      <c r="L1027" s="53"/>
      <c r="M1027" s="53" t="s">
        <v>963</v>
      </c>
      <c r="N1027" s="53"/>
      <c r="O1027" s="103" t="s">
        <v>1352</v>
      </c>
      <c r="P1027" s="53" t="s">
        <v>1349</v>
      </c>
      <c r="Q1027" s="53"/>
      <c r="R1027" s="53"/>
      <c r="S1027" s="53"/>
      <c r="T1027" s="48"/>
      <c r="U1027" s="128"/>
      <c r="V1027" s="41"/>
    </row>
    <row r="1028" spans="1:22" ht="22.5">
      <c r="A1028" s="92">
        <v>1028</v>
      </c>
      <c r="B1028" s="48" t="s">
        <v>190</v>
      </c>
      <c r="C1028" s="56" t="s">
        <v>465</v>
      </c>
      <c r="D1028" s="40" t="s">
        <v>1665</v>
      </c>
      <c r="E1028" s="40" t="s">
        <v>336</v>
      </c>
      <c r="F1028" s="49" t="s">
        <v>466</v>
      </c>
      <c r="G1028" s="49" t="s">
        <v>467</v>
      </c>
      <c r="H1028" s="50" t="s">
        <v>486</v>
      </c>
      <c r="I1028" s="51" t="s">
        <v>487</v>
      </c>
      <c r="J1028" s="52" t="s">
        <v>961</v>
      </c>
      <c r="K1028" s="53" t="s">
        <v>208</v>
      </c>
      <c r="L1028" s="53"/>
      <c r="M1028" s="53" t="s">
        <v>204</v>
      </c>
      <c r="N1028" s="53"/>
      <c r="O1028" s="103" t="s">
        <v>1352</v>
      </c>
      <c r="P1028" s="53" t="s">
        <v>1349</v>
      </c>
      <c r="Q1028" s="53" t="s">
        <v>212</v>
      </c>
      <c r="R1028" s="53" t="s">
        <v>1298</v>
      </c>
      <c r="S1028" s="53"/>
      <c r="T1028" s="48" t="s">
        <v>1295</v>
      </c>
      <c r="V1028" s="41" t="s">
        <v>1786</v>
      </c>
    </row>
    <row r="1029" spans="1:20" ht="146.25">
      <c r="A1029" s="92">
        <v>1029</v>
      </c>
      <c r="B1029" s="48" t="s">
        <v>1504</v>
      </c>
      <c r="C1029" s="56" t="s">
        <v>965</v>
      </c>
      <c r="D1029" s="40" t="s">
        <v>1665</v>
      </c>
      <c r="E1029" s="40"/>
      <c r="F1029" s="49" t="s">
        <v>912</v>
      </c>
      <c r="G1029" s="49" t="s">
        <v>1361</v>
      </c>
      <c r="H1029" s="50" t="s">
        <v>2124</v>
      </c>
      <c r="I1029" s="51" t="s">
        <v>2125</v>
      </c>
      <c r="J1029" s="52"/>
      <c r="K1029" s="53"/>
      <c r="L1029" s="53"/>
      <c r="M1029" s="53" t="s">
        <v>963</v>
      </c>
      <c r="N1029" s="53"/>
      <c r="O1029" s="103" t="s">
        <v>1352</v>
      </c>
      <c r="P1029" s="53" t="s">
        <v>965</v>
      </c>
      <c r="Q1029" s="53"/>
      <c r="R1029" s="53"/>
      <c r="S1029" s="53"/>
      <c r="T1029" s="48"/>
    </row>
    <row r="1030" spans="1:22" ht="146.25">
      <c r="A1030" s="92">
        <v>1030</v>
      </c>
      <c r="B1030" s="48" t="s">
        <v>1504</v>
      </c>
      <c r="C1030" s="56" t="s">
        <v>965</v>
      </c>
      <c r="D1030" s="40" t="s">
        <v>1665</v>
      </c>
      <c r="E1030" s="40"/>
      <c r="F1030" s="49" t="s">
        <v>912</v>
      </c>
      <c r="G1030" s="49" t="s">
        <v>1361</v>
      </c>
      <c r="H1030" s="50" t="s">
        <v>2124</v>
      </c>
      <c r="I1030" s="51" t="s">
        <v>2126</v>
      </c>
      <c r="J1030" s="52"/>
      <c r="K1030" s="53"/>
      <c r="L1030" s="53"/>
      <c r="M1030" s="53" t="s">
        <v>963</v>
      </c>
      <c r="N1030" s="53"/>
      <c r="O1030" s="103" t="s">
        <v>1352</v>
      </c>
      <c r="P1030" s="53" t="s">
        <v>965</v>
      </c>
      <c r="Q1030" s="53"/>
      <c r="R1030" s="53"/>
      <c r="S1030" s="53"/>
      <c r="T1030" s="48"/>
      <c r="V1030" s="41"/>
    </row>
    <row r="1031" spans="1:22" ht="22.5">
      <c r="A1031" s="92">
        <v>1031</v>
      </c>
      <c r="B1031" s="48" t="s">
        <v>1817</v>
      </c>
      <c r="C1031" s="56" t="s">
        <v>1808</v>
      </c>
      <c r="D1031" s="40" t="s">
        <v>1803</v>
      </c>
      <c r="E1031" s="40" t="s">
        <v>1803</v>
      </c>
      <c r="F1031" s="49" t="s">
        <v>912</v>
      </c>
      <c r="G1031" s="49" t="s">
        <v>913</v>
      </c>
      <c r="H1031" s="50" t="s">
        <v>1809</v>
      </c>
      <c r="I1031" s="51" t="s">
        <v>1810</v>
      </c>
      <c r="J1031" s="52"/>
      <c r="K1031" s="53"/>
      <c r="L1031" s="53"/>
      <c r="M1031" s="53" t="s">
        <v>963</v>
      </c>
      <c r="N1031" s="53"/>
      <c r="O1031" s="103" t="s">
        <v>1352</v>
      </c>
      <c r="P1031" s="53" t="s">
        <v>1349</v>
      </c>
      <c r="Q1031" s="53"/>
      <c r="R1031" s="53"/>
      <c r="S1031" s="53"/>
      <c r="T1031" s="48"/>
      <c r="V1031" s="41"/>
    </row>
    <row r="1032" spans="1:22" ht="22.5">
      <c r="A1032" s="92">
        <v>1032</v>
      </c>
      <c r="B1032" s="48" t="s">
        <v>1817</v>
      </c>
      <c r="C1032" s="56" t="s">
        <v>1814</v>
      </c>
      <c r="D1032" s="40" t="s">
        <v>1803</v>
      </c>
      <c r="E1032" s="40" t="s">
        <v>1803</v>
      </c>
      <c r="F1032" s="49" t="s">
        <v>912</v>
      </c>
      <c r="G1032" s="49" t="s">
        <v>913</v>
      </c>
      <c r="H1032" s="50" t="s">
        <v>1815</v>
      </c>
      <c r="I1032" s="51" t="s">
        <v>1816</v>
      </c>
      <c r="J1032" s="52"/>
      <c r="K1032" s="53"/>
      <c r="L1032" s="53"/>
      <c r="M1032" s="53" t="s">
        <v>963</v>
      </c>
      <c r="N1032" s="53"/>
      <c r="O1032" s="103" t="s">
        <v>1352</v>
      </c>
      <c r="P1032" s="53" t="s">
        <v>1349</v>
      </c>
      <c r="Q1032" s="53"/>
      <c r="R1032" s="53"/>
      <c r="S1032" s="53"/>
      <c r="T1032" s="48"/>
      <c r="V1032" s="41"/>
    </row>
    <row r="1033" spans="1:20" ht="33.75">
      <c r="A1033" s="92">
        <v>1033</v>
      </c>
      <c r="B1033" s="48" t="s">
        <v>1817</v>
      </c>
      <c r="C1033" s="56" t="s">
        <v>1802</v>
      </c>
      <c r="D1033" s="40" t="s">
        <v>1803</v>
      </c>
      <c r="E1033" s="40" t="s">
        <v>1803</v>
      </c>
      <c r="F1033" s="49" t="s">
        <v>912</v>
      </c>
      <c r="G1033" s="49" t="s">
        <v>913</v>
      </c>
      <c r="H1033" s="50" t="s">
        <v>1804</v>
      </c>
      <c r="I1033" s="51" t="s">
        <v>1805</v>
      </c>
      <c r="J1033" s="52"/>
      <c r="K1033" s="53"/>
      <c r="L1033" s="53"/>
      <c r="M1033" s="53" t="s">
        <v>963</v>
      </c>
      <c r="N1033" s="53" t="s">
        <v>970</v>
      </c>
      <c r="O1033" s="135" t="s">
        <v>1294</v>
      </c>
      <c r="P1033" s="53" t="s">
        <v>1953</v>
      </c>
      <c r="Q1033" s="53"/>
      <c r="R1033" s="53"/>
      <c r="S1033" s="53"/>
      <c r="T1033" s="48"/>
    </row>
    <row r="1034" spans="1:20" ht="22.5">
      <c r="A1034" s="92">
        <v>1034</v>
      </c>
      <c r="B1034" s="48" t="s">
        <v>1817</v>
      </c>
      <c r="C1034" s="56" t="s">
        <v>1811</v>
      </c>
      <c r="D1034" s="40" t="s">
        <v>1803</v>
      </c>
      <c r="E1034" s="40" t="s">
        <v>1803</v>
      </c>
      <c r="F1034" s="49" t="s">
        <v>912</v>
      </c>
      <c r="G1034" s="49" t="s">
        <v>913</v>
      </c>
      <c r="H1034" s="50" t="s">
        <v>1812</v>
      </c>
      <c r="I1034" s="51" t="s">
        <v>1813</v>
      </c>
      <c r="J1034" s="52"/>
      <c r="K1034" s="53"/>
      <c r="L1034" s="53"/>
      <c r="M1034" s="53" t="s">
        <v>963</v>
      </c>
      <c r="N1034" s="53"/>
      <c r="O1034" s="103" t="s">
        <v>1352</v>
      </c>
      <c r="P1034" s="97" t="s">
        <v>1980</v>
      </c>
      <c r="Q1034" s="53"/>
      <c r="R1034" s="53"/>
      <c r="S1034" s="53"/>
      <c r="T1034" s="48"/>
    </row>
    <row r="1035" spans="1:20" ht="78.75">
      <c r="A1035" s="92">
        <v>1035</v>
      </c>
      <c r="B1035" s="48" t="s">
        <v>1710</v>
      </c>
      <c r="C1035" s="56" t="s">
        <v>965</v>
      </c>
      <c r="D1035" s="40" t="s">
        <v>181</v>
      </c>
      <c r="E1035" s="40" t="s">
        <v>181</v>
      </c>
      <c r="F1035" s="49" t="s">
        <v>1360</v>
      </c>
      <c r="G1035" s="49" t="s">
        <v>1361</v>
      </c>
      <c r="H1035" s="50" t="s">
        <v>182</v>
      </c>
      <c r="I1035" s="51" t="s">
        <v>1699</v>
      </c>
      <c r="J1035" s="52"/>
      <c r="K1035" s="53"/>
      <c r="L1035" s="53"/>
      <c r="M1035" s="53"/>
      <c r="N1035" s="53"/>
      <c r="O1035" s="53" t="s">
        <v>1350</v>
      </c>
      <c r="P1035" s="53" t="s">
        <v>965</v>
      </c>
      <c r="Q1035" s="53"/>
      <c r="R1035" s="53"/>
      <c r="S1035" s="53"/>
      <c r="T1035" s="48"/>
    </row>
    <row r="1036" spans="1:22" ht="33.75">
      <c r="A1036" s="92">
        <v>1036</v>
      </c>
      <c r="B1036" s="48" t="s">
        <v>615</v>
      </c>
      <c r="C1036" s="56" t="s">
        <v>965</v>
      </c>
      <c r="D1036" s="40"/>
      <c r="E1036" s="40"/>
      <c r="F1036" s="49" t="s">
        <v>1360</v>
      </c>
      <c r="G1036" s="49" t="s">
        <v>1361</v>
      </c>
      <c r="H1036" s="50" t="s">
        <v>1224</v>
      </c>
      <c r="I1036" s="51" t="s">
        <v>1225</v>
      </c>
      <c r="J1036" s="52"/>
      <c r="K1036" s="53"/>
      <c r="L1036" s="53"/>
      <c r="M1036" s="53"/>
      <c r="N1036" s="53"/>
      <c r="O1036" s="53" t="s">
        <v>1350</v>
      </c>
      <c r="P1036" s="53" t="s">
        <v>965</v>
      </c>
      <c r="Q1036" s="53"/>
      <c r="R1036" s="53"/>
      <c r="S1036" s="53"/>
      <c r="T1036" s="48"/>
      <c r="V1036" s="41"/>
    </row>
    <row r="1037" spans="1:22" ht="33.75">
      <c r="A1037" s="92">
        <v>1037</v>
      </c>
      <c r="B1037" s="48" t="s">
        <v>615</v>
      </c>
      <c r="C1037" s="56" t="s">
        <v>965</v>
      </c>
      <c r="D1037" s="40"/>
      <c r="E1037" s="40"/>
      <c r="F1037" s="49" t="s">
        <v>1360</v>
      </c>
      <c r="G1037" s="49" t="s">
        <v>1361</v>
      </c>
      <c r="H1037" s="50" t="s">
        <v>1228</v>
      </c>
      <c r="I1037" s="51" t="s">
        <v>1229</v>
      </c>
      <c r="J1037" s="52"/>
      <c r="K1037" s="53"/>
      <c r="L1037" s="53"/>
      <c r="M1037" s="53"/>
      <c r="N1037" s="53"/>
      <c r="O1037" s="53" t="s">
        <v>1350</v>
      </c>
      <c r="P1037" s="53" t="s">
        <v>965</v>
      </c>
      <c r="Q1037" s="53"/>
      <c r="R1037" s="53"/>
      <c r="S1037" s="53"/>
      <c r="T1037" s="48"/>
      <c r="V1037" s="41"/>
    </row>
    <row r="1038" spans="1:22" ht="101.25">
      <c r="A1038" s="92">
        <v>1038</v>
      </c>
      <c r="B1038" s="48" t="s">
        <v>777</v>
      </c>
      <c r="C1038" s="56" t="s">
        <v>965</v>
      </c>
      <c r="D1038" s="40"/>
      <c r="E1038" s="40"/>
      <c r="F1038" s="49" t="s">
        <v>912</v>
      </c>
      <c r="G1038" s="49" t="s">
        <v>1361</v>
      </c>
      <c r="H1038" s="50" t="s">
        <v>1018</v>
      </c>
      <c r="I1038" s="51" t="s">
        <v>1019</v>
      </c>
      <c r="J1038" s="52"/>
      <c r="K1038" s="53"/>
      <c r="L1038" s="53"/>
      <c r="M1038" s="53" t="s">
        <v>963</v>
      </c>
      <c r="N1038" s="53"/>
      <c r="O1038" s="103" t="s">
        <v>1352</v>
      </c>
      <c r="P1038" s="53" t="s">
        <v>965</v>
      </c>
      <c r="Q1038" s="53"/>
      <c r="R1038" s="53"/>
      <c r="S1038" s="53"/>
      <c r="T1038" s="48"/>
      <c r="V1038" s="41"/>
    </row>
    <row r="1039" spans="1:22" ht="67.5">
      <c r="A1039" s="92">
        <v>1039</v>
      </c>
      <c r="B1039" s="48" t="s">
        <v>777</v>
      </c>
      <c r="C1039" s="56" t="s">
        <v>965</v>
      </c>
      <c r="D1039" s="40"/>
      <c r="E1039" s="40"/>
      <c r="F1039" s="49" t="s">
        <v>1360</v>
      </c>
      <c r="G1039" s="49" t="s">
        <v>1361</v>
      </c>
      <c r="H1039" s="50" t="s">
        <v>1020</v>
      </c>
      <c r="I1039" s="51" t="s">
        <v>1021</v>
      </c>
      <c r="J1039" s="52"/>
      <c r="K1039" s="53"/>
      <c r="L1039" s="53"/>
      <c r="M1039" s="53"/>
      <c r="N1039" s="53"/>
      <c r="O1039" s="53" t="s">
        <v>1350</v>
      </c>
      <c r="P1039" s="53" t="s">
        <v>965</v>
      </c>
      <c r="Q1039" s="53"/>
      <c r="R1039" s="53"/>
      <c r="S1039" s="53"/>
      <c r="T1039" s="48"/>
      <c r="V1039" s="41"/>
    </row>
    <row r="1040" spans="1:22" ht="33.75">
      <c r="A1040" s="92">
        <v>1040</v>
      </c>
      <c r="B1040" s="48" t="s">
        <v>1759</v>
      </c>
      <c r="C1040" s="56" t="s">
        <v>965</v>
      </c>
      <c r="D1040" s="40"/>
      <c r="E1040" s="40"/>
      <c r="F1040" s="49" t="s">
        <v>1360</v>
      </c>
      <c r="G1040" s="49" t="s">
        <v>1361</v>
      </c>
      <c r="H1040" s="50" t="s">
        <v>2228</v>
      </c>
      <c r="I1040" s="51" t="s">
        <v>2229</v>
      </c>
      <c r="J1040" s="52"/>
      <c r="K1040" s="53"/>
      <c r="L1040" s="53"/>
      <c r="M1040" s="53"/>
      <c r="N1040" s="53"/>
      <c r="O1040" s="53" t="s">
        <v>1350</v>
      </c>
      <c r="P1040" s="53" t="s">
        <v>965</v>
      </c>
      <c r="Q1040" s="53"/>
      <c r="R1040" s="53"/>
      <c r="S1040" s="53"/>
      <c r="T1040" s="48"/>
      <c r="V1040" s="41"/>
    </row>
    <row r="1041" spans="1:22" ht="90">
      <c r="A1041" s="92">
        <v>1041</v>
      </c>
      <c r="B1041" s="48" t="s">
        <v>1759</v>
      </c>
      <c r="C1041" s="56" t="s">
        <v>965</v>
      </c>
      <c r="D1041" s="40"/>
      <c r="E1041" s="40"/>
      <c r="F1041" s="49" t="s">
        <v>1360</v>
      </c>
      <c r="G1041" s="49" t="s">
        <v>1361</v>
      </c>
      <c r="H1041" s="50" t="s">
        <v>1007</v>
      </c>
      <c r="I1041" s="51" t="s">
        <v>1008</v>
      </c>
      <c r="J1041" s="52"/>
      <c r="K1041" s="53"/>
      <c r="L1041" s="53"/>
      <c r="M1041" s="53"/>
      <c r="N1041" s="53"/>
      <c r="O1041" s="53" t="s">
        <v>1350</v>
      </c>
      <c r="P1041" s="53" t="s">
        <v>965</v>
      </c>
      <c r="Q1041" s="53"/>
      <c r="R1041" s="53"/>
      <c r="S1041" s="53"/>
      <c r="T1041" s="48"/>
      <c r="V1041" s="41"/>
    </row>
    <row r="1042" spans="1:22" ht="45">
      <c r="A1042" s="92">
        <v>1042</v>
      </c>
      <c r="B1042" s="48" t="s">
        <v>1759</v>
      </c>
      <c r="C1042" s="56" t="s">
        <v>965</v>
      </c>
      <c r="D1042" s="40"/>
      <c r="E1042" s="40"/>
      <c r="F1042" s="49" t="s">
        <v>1360</v>
      </c>
      <c r="G1042" s="49" t="s">
        <v>1361</v>
      </c>
      <c r="H1042" s="50" t="s">
        <v>1757</v>
      </c>
      <c r="I1042" s="51" t="s">
        <v>1758</v>
      </c>
      <c r="J1042" s="52"/>
      <c r="K1042" s="53"/>
      <c r="L1042" s="53"/>
      <c r="M1042" s="53"/>
      <c r="N1042" s="53"/>
      <c r="O1042" s="53" t="s">
        <v>1350</v>
      </c>
      <c r="P1042" s="53" t="s">
        <v>965</v>
      </c>
      <c r="Q1042" s="53"/>
      <c r="R1042" s="53"/>
      <c r="S1042" s="53"/>
      <c r="T1042" s="48"/>
      <c r="V1042" s="41"/>
    </row>
    <row r="1043" spans="1:22" ht="56.25">
      <c r="A1043" s="92">
        <v>1043</v>
      </c>
      <c r="B1043" s="48" t="s">
        <v>762</v>
      </c>
      <c r="C1043" s="56" t="s">
        <v>965</v>
      </c>
      <c r="D1043" s="40"/>
      <c r="E1043" s="40"/>
      <c r="F1043" s="49" t="s">
        <v>1360</v>
      </c>
      <c r="G1043" s="49" t="s">
        <v>913</v>
      </c>
      <c r="H1043" s="50" t="s">
        <v>760</v>
      </c>
      <c r="I1043" s="51" t="s">
        <v>761</v>
      </c>
      <c r="J1043" s="52"/>
      <c r="K1043" s="53"/>
      <c r="L1043" s="53"/>
      <c r="M1043" s="53"/>
      <c r="N1043" s="53"/>
      <c r="O1043" s="53" t="s">
        <v>1350</v>
      </c>
      <c r="P1043" s="53" t="s">
        <v>965</v>
      </c>
      <c r="Q1043" s="53"/>
      <c r="R1043" s="53"/>
      <c r="S1043" s="53"/>
      <c r="T1043" s="48"/>
      <c r="V1043" s="41"/>
    </row>
    <row r="1044" spans="1:22" ht="78.75">
      <c r="A1044" s="92">
        <v>1044</v>
      </c>
      <c r="B1044" s="48" t="s">
        <v>2104</v>
      </c>
      <c r="C1044" s="56" t="s">
        <v>965</v>
      </c>
      <c r="D1044" s="40"/>
      <c r="E1044" s="40"/>
      <c r="F1044" s="49" t="s">
        <v>912</v>
      </c>
      <c r="G1044" s="49" t="s">
        <v>1361</v>
      </c>
      <c r="H1044" s="50" t="s">
        <v>2096</v>
      </c>
      <c r="I1044" s="51" t="s">
        <v>2097</v>
      </c>
      <c r="J1044" s="52" t="s">
        <v>961</v>
      </c>
      <c r="K1044" s="53" t="s">
        <v>259</v>
      </c>
      <c r="L1044" s="53"/>
      <c r="M1044" s="53" t="s">
        <v>204</v>
      </c>
      <c r="N1044" s="53"/>
      <c r="O1044" s="103" t="s">
        <v>1352</v>
      </c>
      <c r="P1044" s="53" t="s">
        <v>965</v>
      </c>
      <c r="Q1044" s="53" t="s">
        <v>212</v>
      </c>
      <c r="R1044" s="53" t="s">
        <v>581</v>
      </c>
      <c r="S1044" s="53"/>
      <c r="T1044" s="48" t="s">
        <v>207</v>
      </c>
      <c r="V1044" s="41"/>
    </row>
    <row r="1045" spans="1:20" ht="56.25">
      <c r="A1045" s="92">
        <v>1045</v>
      </c>
      <c r="B1045" s="48" t="s">
        <v>1136</v>
      </c>
      <c r="C1045" s="56" t="s">
        <v>965</v>
      </c>
      <c r="D1045" s="40"/>
      <c r="E1045" s="40"/>
      <c r="F1045" s="49" t="s">
        <v>1360</v>
      </c>
      <c r="G1045" s="49" t="s">
        <v>1361</v>
      </c>
      <c r="H1045" s="50" t="s">
        <v>1134</v>
      </c>
      <c r="I1045" s="51" t="s">
        <v>1135</v>
      </c>
      <c r="J1045" s="52"/>
      <c r="K1045" s="53"/>
      <c r="L1045" s="53"/>
      <c r="M1045" s="53"/>
      <c r="N1045" s="53"/>
      <c r="O1045" s="53" t="s">
        <v>1350</v>
      </c>
      <c r="P1045" s="53" t="s">
        <v>965</v>
      </c>
      <c r="Q1045" s="53"/>
      <c r="R1045" s="53"/>
      <c r="S1045" s="53"/>
      <c r="T1045" s="48"/>
    </row>
    <row r="1046" spans="1:22" ht="45">
      <c r="A1046" s="92">
        <v>1046</v>
      </c>
      <c r="B1046" s="48" t="s">
        <v>396</v>
      </c>
      <c r="C1046" s="56" t="s">
        <v>965</v>
      </c>
      <c r="D1046" s="40"/>
      <c r="E1046" s="40"/>
      <c r="F1046" s="49" t="s">
        <v>1360</v>
      </c>
      <c r="G1046" s="49" t="s">
        <v>1361</v>
      </c>
      <c r="H1046" s="50" t="s">
        <v>392</v>
      </c>
      <c r="I1046" s="51" t="s">
        <v>393</v>
      </c>
      <c r="J1046" s="52"/>
      <c r="K1046" s="53"/>
      <c r="L1046" s="53"/>
      <c r="M1046" s="53"/>
      <c r="N1046" s="53"/>
      <c r="O1046" s="53" t="s">
        <v>1350</v>
      </c>
      <c r="P1046" s="53" t="s">
        <v>965</v>
      </c>
      <c r="Q1046" s="53"/>
      <c r="R1046" s="53"/>
      <c r="S1046" s="53"/>
      <c r="T1046" s="48"/>
      <c r="V1046" s="41"/>
    </row>
    <row r="1047" spans="1:22" ht="67.5">
      <c r="A1047" s="92">
        <v>1047</v>
      </c>
      <c r="B1047" s="48" t="s">
        <v>396</v>
      </c>
      <c r="C1047" s="56" t="s">
        <v>965</v>
      </c>
      <c r="D1047" s="40"/>
      <c r="E1047" s="40"/>
      <c r="F1047" s="49" t="s">
        <v>1360</v>
      </c>
      <c r="G1047" s="49" t="s">
        <v>1361</v>
      </c>
      <c r="H1047" s="50" t="s">
        <v>394</v>
      </c>
      <c r="I1047" s="51" t="s">
        <v>395</v>
      </c>
      <c r="J1047" s="52"/>
      <c r="K1047" s="53"/>
      <c r="L1047" s="53"/>
      <c r="M1047" s="53"/>
      <c r="N1047" s="53"/>
      <c r="O1047" s="53" t="s">
        <v>1350</v>
      </c>
      <c r="P1047" s="53" t="s">
        <v>965</v>
      </c>
      <c r="Q1047" s="53"/>
      <c r="R1047" s="53"/>
      <c r="S1047" s="53"/>
      <c r="T1047" s="48"/>
      <c r="V1047" s="41"/>
    </row>
    <row r="1048" spans="1:22" ht="101.25">
      <c r="A1048" s="92">
        <v>1048</v>
      </c>
      <c r="B1048" s="48" t="s">
        <v>1615</v>
      </c>
      <c r="C1048" s="56" t="s">
        <v>965</v>
      </c>
      <c r="D1048" s="40"/>
      <c r="E1048" s="40"/>
      <c r="F1048" s="49" t="s">
        <v>1360</v>
      </c>
      <c r="G1048" s="49" t="s">
        <v>1361</v>
      </c>
      <c r="H1048" s="50" t="s">
        <v>2123</v>
      </c>
      <c r="I1048" s="51" t="s">
        <v>2184</v>
      </c>
      <c r="J1048" s="52"/>
      <c r="K1048" s="53"/>
      <c r="L1048" s="53"/>
      <c r="M1048" s="53"/>
      <c r="N1048" s="53"/>
      <c r="O1048" s="53" t="s">
        <v>1350</v>
      </c>
      <c r="P1048" s="53" t="s">
        <v>965</v>
      </c>
      <c r="Q1048" s="53"/>
      <c r="R1048" s="53"/>
      <c r="S1048" s="53"/>
      <c r="T1048" s="48"/>
      <c r="V1048" s="41"/>
    </row>
    <row r="1049" spans="1:22" ht="157.5">
      <c r="A1049" s="92">
        <v>1049</v>
      </c>
      <c r="B1049" s="48" t="s">
        <v>76</v>
      </c>
      <c r="C1049" s="56" t="s">
        <v>755</v>
      </c>
      <c r="D1049" s="40"/>
      <c r="E1049" s="40"/>
      <c r="F1049" s="49" t="s">
        <v>1360</v>
      </c>
      <c r="G1049" s="49" t="s">
        <v>1361</v>
      </c>
      <c r="H1049" s="50" t="s">
        <v>1252</v>
      </c>
      <c r="I1049" s="51" t="s">
        <v>1253</v>
      </c>
      <c r="J1049" s="52"/>
      <c r="K1049" s="53"/>
      <c r="L1049" s="53"/>
      <c r="M1049" s="53"/>
      <c r="N1049" s="53"/>
      <c r="O1049" s="53" t="s">
        <v>1350</v>
      </c>
      <c r="P1049" s="53" t="s">
        <v>965</v>
      </c>
      <c r="Q1049" s="53"/>
      <c r="R1049" s="53"/>
      <c r="S1049" s="53"/>
      <c r="T1049" s="48"/>
      <c r="V1049" s="41"/>
    </row>
    <row r="1050" spans="1:22" ht="22.5">
      <c r="A1050" s="92">
        <v>1050</v>
      </c>
      <c r="B1050" s="48" t="s">
        <v>718</v>
      </c>
      <c r="C1050" s="56" t="s">
        <v>965</v>
      </c>
      <c r="D1050" s="40"/>
      <c r="E1050" s="40"/>
      <c r="F1050" s="49" t="s">
        <v>912</v>
      </c>
      <c r="G1050" s="49" t="s">
        <v>913</v>
      </c>
      <c r="H1050" s="50" t="s">
        <v>716</v>
      </c>
      <c r="I1050" s="51" t="s">
        <v>717</v>
      </c>
      <c r="J1050" s="52"/>
      <c r="K1050" s="53"/>
      <c r="L1050" s="53"/>
      <c r="M1050" s="53" t="s">
        <v>963</v>
      </c>
      <c r="N1050" s="53"/>
      <c r="O1050" s="103" t="s">
        <v>1352</v>
      </c>
      <c r="P1050" s="53" t="s">
        <v>965</v>
      </c>
      <c r="Q1050" s="53"/>
      <c r="R1050" s="53"/>
      <c r="S1050" s="53"/>
      <c r="T1050" s="48"/>
      <c r="V1050" s="41"/>
    </row>
    <row r="1051" spans="1:22" ht="33.75">
      <c r="A1051" s="92">
        <v>1051</v>
      </c>
      <c r="B1051" s="48" t="s">
        <v>66</v>
      </c>
      <c r="C1051" s="56" t="s">
        <v>965</v>
      </c>
      <c r="D1051" s="40"/>
      <c r="E1051" s="40"/>
      <c r="F1051" s="49" t="s">
        <v>1360</v>
      </c>
      <c r="G1051" s="49" t="s">
        <v>1361</v>
      </c>
      <c r="H1051" s="50" t="s">
        <v>57</v>
      </c>
      <c r="I1051" s="51" t="s">
        <v>58</v>
      </c>
      <c r="J1051" s="52"/>
      <c r="K1051" s="53"/>
      <c r="L1051" s="53"/>
      <c r="M1051" s="53"/>
      <c r="N1051" s="53"/>
      <c r="O1051" s="53" t="s">
        <v>1350</v>
      </c>
      <c r="P1051" s="53" t="s">
        <v>965</v>
      </c>
      <c r="Q1051" s="53"/>
      <c r="R1051" s="53"/>
      <c r="S1051" s="53"/>
      <c r="T1051" s="48"/>
      <c r="V1051" s="41"/>
    </row>
    <row r="1052" spans="1:22" ht="78.75">
      <c r="A1052" s="92">
        <v>1052</v>
      </c>
      <c r="B1052" s="48" t="s">
        <v>2071</v>
      </c>
      <c r="C1052" s="56" t="s">
        <v>965</v>
      </c>
      <c r="D1052" s="40"/>
      <c r="E1052" s="40"/>
      <c r="F1052" s="49" t="s">
        <v>1360</v>
      </c>
      <c r="G1052" s="49" t="s">
        <v>913</v>
      </c>
      <c r="H1052" s="50" t="s">
        <v>2069</v>
      </c>
      <c r="I1052" s="51" t="s">
        <v>2070</v>
      </c>
      <c r="J1052" s="52"/>
      <c r="K1052" s="53"/>
      <c r="L1052" s="53"/>
      <c r="M1052" s="53"/>
      <c r="N1052" s="53"/>
      <c r="O1052" s="53" t="s">
        <v>1350</v>
      </c>
      <c r="P1052" s="53" t="s">
        <v>965</v>
      </c>
      <c r="Q1052" s="53"/>
      <c r="R1052" s="53"/>
      <c r="S1052" s="53"/>
      <c r="T1052" s="48"/>
      <c r="V1052" s="41"/>
    </row>
    <row r="1053" spans="1:22" ht="90">
      <c r="A1053" s="92">
        <v>1053</v>
      </c>
      <c r="B1053" s="48" t="s">
        <v>1698</v>
      </c>
      <c r="C1053" s="56" t="s">
        <v>1695</v>
      </c>
      <c r="D1053" s="40"/>
      <c r="E1053" s="40"/>
      <c r="F1053" s="49" t="s">
        <v>1360</v>
      </c>
      <c r="G1053" s="49" t="s">
        <v>1361</v>
      </c>
      <c r="H1053" s="50" t="s">
        <v>1696</v>
      </c>
      <c r="I1053" s="51" t="s">
        <v>1697</v>
      </c>
      <c r="J1053" s="52"/>
      <c r="K1053" s="53"/>
      <c r="L1053" s="53"/>
      <c r="M1053" s="53"/>
      <c r="N1053" s="53"/>
      <c r="O1053" s="53" t="s">
        <v>1350</v>
      </c>
      <c r="P1053" s="53" t="s">
        <v>965</v>
      </c>
      <c r="Q1053" s="53"/>
      <c r="R1053" s="53"/>
      <c r="S1053" s="53"/>
      <c r="T1053" s="48"/>
      <c r="V1053" s="41"/>
    </row>
    <row r="1054" spans="1:22" ht="112.5">
      <c r="A1054" s="92">
        <v>1054</v>
      </c>
      <c r="B1054" s="48" t="s">
        <v>2194</v>
      </c>
      <c r="C1054" s="56" t="s">
        <v>1926</v>
      </c>
      <c r="D1054" s="40"/>
      <c r="E1054" s="40"/>
      <c r="F1054" s="49" t="s">
        <v>1360</v>
      </c>
      <c r="G1054" s="49" t="s">
        <v>1361</v>
      </c>
      <c r="H1054" s="50" t="s">
        <v>2109</v>
      </c>
      <c r="I1054" s="51" t="s">
        <v>2110</v>
      </c>
      <c r="J1054" s="52"/>
      <c r="K1054" s="53"/>
      <c r="L1054" s="53"/>
      <c r="M1054" s="53"/>
      <c r="N1054" s="53"/>
      <c r="O1054" s="103" t="s">
        <v>1350</v>
      </c>
      <c r="P1054" s="53" t="s">
        <v>965</v>
      </c>
      <c r="Q1054" s="53"/>
      <c r="R1054" s="53"/>
      <c r="S1054" s="53"/>
      <c r="T1054" s="48"/>
      <c r="V1054" s="41"/>
    </row>
    <row r="1055" spans="1:22" ht="78.75">
      <c r="A1055" s="92">
        <v>1055</v>
      </c>
      <c r="B1055" s="48" t="s">
        <v>1047</v>
      </c>
      <c r="C1055" s="56" t="s">
        <v>1934</v>
      </c>
      <c r="D1055" s="40"/>
      <c r="E1055" s="40"/>
      <c r="F1055" s="49" t="s">
        <v>1360</v>
      </c>
      <c r="G1055" s="49" t="s">
        <v>1361</v>
      </c>
      <c r="H1055" s="50" t="s">
        <v>1043</v>
      </c>
      <c r="I1055" s="51" t="s">
        <v>1044</v>
      </c>
      <c r="J1055" s="52" t="s">
        <v>916</v>
      </c>
      <c r="K1055" s="53" t="s">
        <v>116</v>
      </c>
      <c r="L1055" s="53"/>
      <c r="M1055" s="53" t="s">
        <v>204</v>
      </c>
      <c r="N1055" s="53"/>
      <c r="O1055" s="53" t="s">
        <v>1289</v>
      </c>
      <c r="P1055" s="53" t="s">
        <v>1320</v>
      </c>
      <c r="Q1055" s="53" t="s">
        <v>103</v>
      </c>
      <c r="R1055" s="53" t="s">
        <v>104</v>
      </c>
      <c r="S1055" s="53"/>
      <c r="T1055" s="48" t="s">
        <v>1295</v>
      </c>
      <c r="V1055" s="128" t="s">
        <v>1859</v>
      </c>
    </row>
    <row r="1056" spans="1:22" ht="56.25">
      <c r="A1056" s="92">
        <v>1056</v>
      </c>
      <c r="B1056" s="48" t="s">
        <v>1047</v>
      </c>
      <c r="C1056" s="56" t="s">
        <v>1934</v>
      </c>
      <c r="D1056" s="40"/>
      <c r="E1056" s="40"/>
      <c r="F1056" s="49" t="s">
        <v>1360</v>
      </c>
      <c r="G1056" s="49" t="s">
        <v>1361</v>
      </c>
      <c r="H1056" s="50" t="s">
        <v>1045</v>
      </c>
      <c r="I1056" s="51" t="s">
        <v>1046</v>
      </c>
      <c r="J1056" s="52"/>
      <c r="K1056" s="53"/>
      <c r="L1056" s="53"/>
      <c r="M1056" s="53"/>
      <c r="N1056" s="53" t="s">
        <v>1981</v>
      </c>
      <c r="O1056" s="53" t="s">
        <v>1289</v>
      </c>
      <c r="P1056" s="53" t="s">
        <v>1320</v>
      </c>
      <c r="Q1056" s="53"/>
      <c r="R1056" s="53"/>
      <c r="S1056" s="53"/>
      <c r="T1056" s="48"/>
      <c r="V1056" s="41"/>
    </row>
    <row r="1057" spans="1:20" ht="112.5">
      <c r="A1057" s="92">
        <v>1057</v>
      </c>
      <c r="B1057" s="48" t="s">
        <v>1870</v>
      </c>
      <c r="C1057" s="56" t="s">
        <v>965</v>
      </c>
      <c r="D1057" s="40"/>
      <c r="E1057" s="40"/>
      <c r="F1057" s="49" t="s">
        <v>1559</v>
      </c>
      <c r="G1057" s="49" t="s">
        <v>1560</v>
      </c>
      <c r="H1057" s="50" t="s">
        <v>1865</v>
      </c>
      <c r="I1057" s="51" t="s">
        <v>1866</v>
      </c>
      <c r="J1057" s="52"/>
      <c r="K1057" s="53"/>
      <c r="L1057" s="53"/>
      <c r="M1057" s="53"/>
      <c r="N1057" s="53"/>
      <c r="O1057" s="53" t="s">
        <v>1350</v>
      </c>
      <c r="P1057" s="53" t="s">
        <v>965</v>
      </c>
      <c r="Q1057" s="53"/>
      <c r="R1057" s="53"/>
      <c r="S1057" s="53"/>
      <c r="T1057" s="48"/>
    </row>
    <row r="1058" spans="1:20" ht="33.75">
      <c r="A1058" s="92">
        <v>1058</v>
      </c>
      <c r="B1058" s="48" t="s">
        <v>1870</v>
      </c>
      <c r="C1058" s="56" t="s">
        <v>965</v>
      </c>
      <c r="D1058" s="40"/>
      <c r="E1058" s="40"/>
      <c r="F1058" s="49" t="s">
        <v>1559</v>
      </c>
      <c r="G1058" s="49" t="s">
        <v>1560</v>
      </c>
      <c r="H1058" s="50" t="s">
        <v>1867</v>
      </c>
      <c r="I1058" s="51"/>
      <c r="J1058" s="52"/>
      <c r="K1058" s="53"/>
      <c r="L1058" s="53"/>
      <c r="M1058" s="53"/>
      <c r="N1058" s="53"/>
      <c r="O1058" s="53" t="s">
        <v>1350</v>
      </c>
      <c r="P1058" s="53" t="s">
        <v>965</v>
      </c>
      <c r="Q1058" s="53"/>
      <c r="R1058" s="53"/>
      <c r="S1058" s="53"/>
      <c r="T1058" s="48"/>
    </row>
    <row r="1059" spans="1:20" ht="45">
      <c r="A1059" s="92">
        <v>1059</v>
      </c>
      <c r="B1059" s="48" t="s">
        <v>1870</v>
      </c>
      <c r="C1059" s="56" t="s">
        <v>965</v>
      </c>
      <c r="D1059" s="40"/>
      <c r="E1059" s="40"/>
      <c r="F1059" s="49" t="s">
        <v>1559</v>
      </c>
      <c r="G1059" s="49" t="s">
        <v>1560</v>
      </c>
      <c r="H1059" s="50" t="s">
        <v>1868</v>
      </c>
      <c r="I1059" s="51"/>
      <c r="J1059" s="52"/>
      <c r="K1059" s="53"/>
      <c r="L1059" s="53"/>
      <c r="M1059" s="53"/>
      <c r="N1059" s="53"/>
      <c r="O1059" s="53" t="s">
        <v>1350</v>
      </c>
      <c r="P1059" s="53" t="s">
        <v>965</v>
      </c>
      <c r="Q1059" s="53"/>
      <c r="R1059" s="53"/>
      <c r="S1059" s="53"/>
      <c r="T1059" s="48"/>
    </row>
    <row r="1060" spans="1:20" ht="22.5">
      <c r="A1060" s="92">
        <v>1060</v>
      </c>
      <c r="B1060" s="48" t="s">
        <v>1886</v>
      </c>
      <c r="C1060" s="56" t="s">
        <v>965</v>
      </c>
      <c r="D1060" s="40"/>
      <c r="E1060" s="40"/>
      <c r="F1060" s="49" t="s">
        <v>1360</v>
      </c>
      <c r="G1060" s="49" t="s">
        <v>1361</v>
      </c>
      <c r="H1060" s="50" t="s">
        <v>603</v>
      </c>
      <c r="I1060" s="51" t="s">
        <v>604</v>
      </c>
      <c r="J1060" s="52"/>
      <c r="K1060" s="53"/>
      <c r="L1060" s="53"/>
      <c r="M1060" s="53"/>
      <c r="N1060" s="53"/>
      <c r="O1060" s="53" t="s">
        <v>1350</v>
      </c>
      <c r="P1060" s="53" t="s">
        <v>965</v>
      </c>
      <c r="Q1060" s="53"/>
      <c r="R1060" s="53"/>
      <c r="S1060" s="53"/>
      <c r="T1060" s="48"/>
    </row>
    <row r="1061" spans="1:20" ht="191.25">
      <c r="A1061" s="92">
        <v>1061</v>
      </c>
      <c r="B1061" s="48" t="s">
        <v>805</v>
      </c>
      <c r="C1061" s="56" t="s">
        <v>971</v>
      </c>
      <c r="D1061" s="40" t="s">
        <v>946</v>
      </c>
      <c r="E1061" s="40" t="s">
        <v>978</v>
      </c>
      <c r="F1061" s="49" t="s">
        <v>1360</v>
      </c>
      <c r="G1061" s="49" t="s">
        <v>1361</v>
      </c>
      <c r="H1061" s="50" t="s">
        <v>359</v>
      </c>
      <c r="I1061" s="51" t="s">
        <v>360</v>
      </c>
      <c r="J1061" s="52"/>
      <c r="K1061" s="53"/>
      <c r="L1061" s="53"/>
      <c r="M1061" s="53"/>
      <c r="N1061" s="53"/>
      <c r="O1061" s="134" t="s">
        <v>1294</v>
      </c>
      <c r="P1061" s="53" t="s">
        <v>1304</v>
      </c>
      <c r="Q1061" s="53"/>
      <c r="R1061" s="53"/>
      <c r="S1061" s="53"/>
      <c r="T1061" s="48"/>
    </row>
    <row r="1062" spans="1:20" ht="56.25">
      <c r="A1062" s="92">
        <v>1062</v>
      </c>
      <c r="B1062" s="48" t="s">
        <v>805</v>
      </c>
      <c r="C1062" s="56" t="s">
        <v>975</v>
      </c>
      <c r="D1062" s="40" t="s">
        <v>915</v>
      </c>
      <c r="E1062" s="40" t="s">
        <v>1907</v>
      </c>
      <c r="F1062" s="49" t="s">
        <v>1360</v>
      </c>
      <c r="G1062" s="49" t="s">
        <v>1361</v>
      </c>
      <c r="H1062" s="50" t="s">
        <v>1080</v>
      </c>
      <c r="I1062" s="51" t="s">
        <v>1081</v>
      </c>
      <c r="J1062" s="52"/>
      <c r="K1062" s="53"/>
      <c r="L1062" s="53"/>
      <c r="M1062" s="53"/>
      <c r="N1062" s="53"/>
      <c r="O1062" s="53" t="s">
        <v>1294</v>
      </c>
      <c r="P1062" s="53" t="s">
        <v>1304</v>
      </c>
      <c r="Q1062" s="53"/>
      <c r="R1062" s="53"/>
      <c r="S1062" s="53"/>
      <c r="T1062" s="48"/>
    </row>
    <row r="1063" spans="1:20" ht="123.75">
      <c r="A1063" s="92">
        <v>1063</v>
      </c>
      <c r="B1063" s="48" t="s">
        <v>805</v>
      </c>
      <c r="C1063" s="56" t="s">
        <v>605</v>
      </c>
      <c r="D1063" s="40" t="s">
        <v>972</v>
      </c>
      <c r="E1063" s="40" t="s">
        <v>915</v>
      </c>
      <c r="F1063" s="49" t="s">
        <v>1360</v>
      </c>
      <c r="G1063" s="49" t="s">
        <v>1361</v>
      </c>
      <c r="H1063" s="50" t="s">
        <v>1082</v>
      </c>
      <c r="I1063" s="51" t="s">
        <v>1083</v>
      </c>
      <c r="J1063" s="52"/>
      <c r="K1063" s="53"/>
      <c r="L1063" s="53"/>
      <c r="M1063" s="53"/>
      <c r="N1063" s="53"/>
      <c r="O1063" s="53" t="s">
        <v>908</v>
      </c>
      <c r="P1063" s="53" t="s">
        <v>1308</v>
      </c>
      <c r="Q1063" s="53"/>
      <c r="R1063" s="53"/>
      <c r="S1063" s="53"/>
      <c r="T1063" s="48"/>
    </row>
    <row r="1064" spans="1:20" ht="157.5">
      <c r="A1064" s="92">
        <v>1064</v>
      </c>
      <c r="B1064" s="48" t="s">
        <v>805</v>
      </c>
      <c r="C1064" s="56" t="s">
        <v>422</v>
      </c>
      <c r="D1064" s="40" t="s">
        <v>972</v>
      </c>
      <c r="E1064" s="40" t="s">
        <v>1934</v>
      </c>
      <c r="F1064" s="49" t="s">
        <v>1360</v>
      </c>
      <c r="G1064" s="49" t="s">
        <v>1361</v>
      </c>
      <c r="H1064" s="50" t="s">
        <v>1084</v>
      </c>
      <c r="I1064" s="51" t="s">
        <v>360</v>
      </c>
      <c r="J1064" s="52"/>
      <c r="K1064" s="53"/>
      <c r="L1064" s="53"/>
      <c r="M1064" s="53"/>
      <c r="N1064" s="53"/>
      <c r="O1064" s="53" t="s">
        <v>908</v>
      </c>
      <c r="P1064" s="53" t="s">
        <v>1308</v>
      </c>
      <c r="Q1064" s="53"/>
      <c r="R1064" s="53"/>
      <c r="S1064" s="53"/>
      <c r="T1064" s="48"/>
    </row>
    <row r="1065" spans="1:22" ht="67.5">
      <c r="A1065" s="92">
        <v>1065</v>
      </c>
      <c r="B1065" s="48" t="s">
        <v>805</v>
      </c>
      <c r="C1065" s="56" t="s">
        <v>1085</v>
      </c>
      <c r="D1065" s="40" t="s">
        <v>981</v>
      </c>
      <c r="E1065" s="40" t="s">
        <v>728</v>
      </c>
      <c r="F1065" s="49" t="s">
        <v>1360</v>
      </c>
      <c r="G1065" s="49" t="s">
        <v>1361</v>
      </c>
      <c r="H1065" s="50" t="s">
        <v>802</v>
      </c>
      <c r="I1065" s="51" t="s">
        <v>803</v>
      </c>
      <c r="J1065" s="52"/>
      <c r="K1065" s="53"/>
      <c r="L1065" s="53"/>
      <c r="M1065" s="53"/>
      <c r="N1065" s="53"/>
      <c r="O1065" s="53" t="s">
        <v>1287</v>
      </c>
      <c r="P1065" s="53" t="s">
        <v>1319</v>
      </c>
      <c r="Q1065" s="53"/>
      <c r="R1065" s="53"/>
      <c r="S1065" s="53"/>
      <c r="T1065" s="48"/>
      <c r="V1065" s="41"/>
    </row>
    <row r="1066" spans="1:22" ht="67.5">
      <c r="A1066" s="92">
        <v>1066</v>
      </c>
      <c r="B1066" s="48" t="s">
        <v>805</v>
      </c>
      <c r="C1066" s="56" t="s">
        <v>231</v>
      </c>
      <c r="D1066" s="40" t="s">
        <v>232</v>
      </c>
      <c r="E1066" s="40" t="s">
        <v>1418</v>
      </c>
      <c r="F1066" s="49" t="s">
        <v>1360</v>
      </c>
      <c r="G1066" s="49" t="s">
        <v>1361</v>
      </c>
      <c r="H1066" s="50" t="s">
        <v>804</v>
      </c>
      <c r="I1066" s="51" t="s">
        <v>1083</v>
      </c>
      <c r="J1066" s="52"/>
      <c r="K1066" s="53"/>
      <c r="L1066" s="53"/>
      <c r="M1066" s="53"/>
      <c r="N1066" s="53"/>
      <c r="O1066" s="53" t="s">
        <v>1287</v>
      </c>
      <c r="P1066" s="53" t="s">
        <v>1319</v>
      </c>
      <c r="Q1066" s="53"/>
      <c r="R1066" s="53"/>
      <c r="S1066" s="53"/>
      <c r="T1066" s="48"/>
      <c r="U1066" s="128"/>
      <c r="V1066" s="41"/>
    </row>
    <row r="1067" spans="1:22" ht="11.25">
      <c r="A1067" s="92">
        <v>1067</v>
      </c>
      <c r="B1067" s="48"/>
      <c r="C1067" s="56"/>
      <c r="D1067" s="40"/>
      <c r="E1067" s="40"/>
      <c r="F1067" s="49"/>
      <c r="G1067" s="49"/>
      <c r="H1067" s="50"/>
      <c r="I1067" s="51"/>
      <c r="J1067" s="52"/>
      <c r="K1067" s="53"/>
      <c r="L1067" s="53"/>
      <c r="M1067" s="53"/>
      <c r="N1067" s="53"/>
      <c r="O1067" s="53"/>
      <c r="P1067" s="53"/>
      <c r="Q1067" s="53"/>
      <c r="R1067" s="53"/>
      <c r="S1067" s="53"/>
      <c r="T1067" s="48"/>
      <c r="U1067" s="128"/>
      <c r="V1067" s="41"/>
    </row>
    <row r="1068" spans="1:22" ht="11.25">
      <c r="A1068" s="92">
        <v>1068</v>
      </c>
      <c r="B1068" s="48"/>
      <c r="C1068" s="56"/>
      <c r="D1068" s="40"/>
      <c r="E1068" s="40"/>
      <c r="F1068" s="49"/>
      <c r="G1068" s="49"/>
      <c r="H1068" s="50"/>
      <c r="I1068" s="51"/>
      <c r="J1068" s="52"/>
      <c r="K1068" s="53"/>
      <c r="L1068" s="53"/>
      <c r="M1068" s="53"/>
      <c r="N1068" s="53"/>
      <c r="O1068" s="53"/>
      <c r="P1068" s="53"/>
      <c r="Q1068" s="53"/>
      <c r="R1068" s="53"/>
      <c r="S1068" s="53"/>
      <c r="T1068" s="48"/>
      <c r="V1068" s="41"/>
    </row>
    <row r="1069" spans="1:22" ht="11.25">
      <c r="A1069" s="92">
        <v>1069</v>
      </c>
      <c r="B1069" s="48"/>
      <c r="C1069" s="56"/>
      <c r="D1069" s="40"/>
      <c r="E1069" s="40"/>
      <c r="F1069" s="49"/>
      <c r="G1069" s="49"/>
      <c r="H1069" s="50"/>
      <c r="I1069" s="51"/>
      <c r="J1069" s="52"/>
      <c r="K1069" s="53"/>
      <c r="L1069" s="53"/>
      <c r="M1069" s="53"/>
      <c r="N1069" s="53"/>
      <c r="O1069" s="53"/>
      <c r="P1069" s="53"/>
      <c r="Q1069" s="53"/>
      <c r="R1069" s="53"/>
      <c r="S1069" s="53"/>
      <c r="T1069" s="48"/>
      <c r="V1069" s="41"/>
    </row>
    <row r="1070" spans="1:22" ht="11.25">
      <c r="A1070" s="92">
        <v>1070</v>
      </c>
      <c r="B1070" s="48"/>
      <c r="C1070" s="56"/>
      <c r="D1070" s="40"/>
      <c r="E1070" s="40"/>
      <c r="F1070" s="49"/>
      <c r="G1070" s="49"/>
      <c r="H1070" s="50"/>
      <c r="I1070" s="51"/>
      <c r="J1070" s="52"/>
      <c r="K1070" s="53"/>
      <c r="L1070" s="53"/>
      <c r="M1070" s="53"/>
      <c r="N1070" s="53"/>
      <c r="O1070" s="53"/>
      <c r="P1070" s="53"/>
      <c r="Q1070" s="53"/>
      <c r="R1070" s="53"/>
      <c r="S1070" s="53"/>
      <c r="T1070" s="48"/>
      <c r="V1070" s="41"/>
    </row>
    <row r="1071" spans="1:22" ht="11.25">
      <c r="A1071" s="92">
        <v>1071</v>
      </c>
      <c r="B1071" s="48"/>
      <c r="C1071" s="56"/>
      <c r="D1071" s="40"/>
      <c r="E1071" s="40"/>
      <c r="F1071" s="49"/>
      <c r="G1071" s="49"/>
      <c r="H1071" s="50"/>
      <c r="I1071" s="51"/>
      <c r="J1071" s="52"/>
      <c r="K1071" s="53"/>
      <c r="L1071" s="53"/>
      <c r="M1071" s="53"/>
      <c r="N1071" s="53"/>
      <c r="O1071" s="53"/>
      <c r="P1071" s="53"/>
      <c r="Q1071" s="53"/>
      <c r="R1071" s="53"/>
      <c r="S1071" s="53"/>
      <c r="T1071" s="48"/>
      <c r="V1071" s="41"/>
    </row>
    <row r="1072" spans="1:22" ht="11.25">
      <c r="A1072" s="92">
        <v>1072</v>
      </c>
      <c r="B1072" s="48"/>
      <c r="C1072" s="56"/>
      <c r="D1072" s="40"/>
      <c r="E1072" s="40"/>
      <c r="F1072" s="49"/>
      <c r="G1072" s="49"/>
      <c r="H1072" s="50"/>
      <c r="I1072" s="51"/>
      <c r="J1072" s="52"/>
      <c r="K1072" s="53"/>
      <c r="L1072" s="53"/>
      <c r="M1072" s="53"/>
      <c r="N1072" s="53"/>
      <c r="O1072" s="53"/>
      <c r="P1072" s="53"/>
      <c r="Q1072" s="53"/>
      <c r="R1072" s="53"/>
      <c r="S1072" s="53"/>
      <c r="T1072" s="48"/>
      <c r="V1072" s="41"/>
    </row>
    <row r="1073" spans="1:22" ht="11.25">
      <c r="A1073" s="92">
        <v>1073</v>
      </c>
      <c r="B1073" s="48"/>
      <c r="C1073" s="56"/>
      <c r="D1073" s="40"/>
      <c r="E1073" s="40"/>
      <c r="F1073" s="49"/>
      <c r="G1073" s="49"/>
      <c r="H1073" s="50"/>
      <c r="I1073" s="51"/>
      <c r="J1073" s="52"/>
      <c r="K1073" s="53"/>
      <c r="L1073" s="53"/>
      <c r="M1073" s="53"/>
      <c r="N1073" s="53"/>
      <c r="O1073" s="53"/>
      <c r="P1073" s="53"/>
      <c r="Q1073" s="53"/>
      <c r="R1073" s="53"/>
      <c r="S1073" s="53"/>
      <c r="T1073" s="48"/>
      <c r="V1073" s="41"/>
    </row>
    <row r="1074" spans="1:22" ht="11.25">
      <c r="A1074" s="92">
        <v>1074</v>
      </c>
      <c r="B1074" s="48"/>
      <c r="C1074" s="56"/>
      <c r="D1074" s="40"/>
      <c r="E1074" s="40"/>
      <c r="F1074" s="49"/>
      <c r="G1074" s="49"/>
      <c r="H1074" s="50"/>
      <c r="I1074" s="51"/>
      <c r="J1074" s="52"/>
      <c r="K1074" s="53"/>
      <c r="L1074" s="53"/>
      <c r="M1074" s="53"/>
      <c r="N1074" s="53"/>
      <c r="O1074" s="53"/>
      <c r="P1074" s="53"/>
      <c r="Q1074" s="53"/>
      <c r="R1074" s="53"/>
      <c r="S1074" s="53"/>
      <c r="T1074" s="48"/>
      <c r="V1074" s="41"/>
    </row>
    <row r="1075" spans="1:22" ht="11.25">
      <c r="A1075" s="92">
        <v>1075</v>
      </c>
      <c r="B1075" s="48"/>
      <c r="C1075" s="56"/>
      <c r="D1075" s="40"/>
      <c r="E1075" s="40"/>
      <c r="F1075" s="49"/>
      <c r="G1075" s="49"/>
      <c r="H1075" s="50"/>
      <c r="I1075" s="51"/>
      <c r="J1075" s="52"/>
      <c r="K1075" s="53"/>
      <c r="L1075" s="53"/>
      <c r="M1075" s="53"/>
      <c r="N1075" s="53"/>
      <c r="O1075" s="53"/>
      <c r="P1075" s="53"/>
      <c r="Q1075" s="53"/>
      <c r="R1075" s="53"/>
      <c r="S1075" s="53"/>
      <c r="T1075" s="48"/>
      <c r="V1075" s="41"/>
    </row>
    <row r="1076" spans="1:22" ht="11.25">
      <c r="A1076" s="92">
        <v>1076</v>
      </c>
      <c r="B1076" s="48"/>
      <c r="C1076" s="56"/>
      <c r="D1076" s="40"/>
      <c r="E1076" s="40"/>
      <c r="F1076" s="49"/>
      <c r="G1076" s="49"/>
      <c r="H1076" s="50"/>
      <c r="I1076" s="51"/>
      <c r="J1076" s="52"/>
      <c r="K1076" s="53"/>
      <c r="L1076" s="53"/>
      <c r="M1076" s="53"/>
      <c r="N1076" s="53"/>
      <c r="O1076" s="53"/>
      <c r="P1076" s="53"/>
      <c r="Q1076" s="53"/>
      <c r="R1076" s="53"/>
      <c r="S1076" s="53"/>
      <c r="T1076" s="48"/>
      <c r="V1076" s="41"/>
    </row>
    <row r="1077" spans="1:22" ht="11.25">
      <c r="A1077" s="92">
        <v>1077</v>
      </c>
      <c r="B1077" s="48"/>
      <c r="C1077" s="56"/>
      <c r="D1077" s="40"/>
      <c r="E1077" s="40"/>
      <c r="F1077" s="49"/>
      <c r="G1077" s="49"/>
      <c r="H1077" s="50"/>
      <c r="I1077" s="51"/>
      <c r="J1077" s="52"/>
      <c r="K1077" s="53"/>
      <c r="L1077" s="53"/>
      <c r="M1077" s="53"/>
      <c r="N1077" s="53"/>
      <c r="O1077" s="53"/>
      <c r="P1077" s="53"/>
      <c r="Q1077" s="53"/>
      <c r="R1077" s="53"/>
      <c r="S1077" s="53"/>
      <c r="T1077" s="48"/>
      <c r="V1077" s="41"/>
    </row>
    <row r="1078" spans="1:22" ht="11.25">
      <c r="A1078" s="92">
        <v>1078</v>
      </c>
      <c r="B1078" s="48"/>
      <c r="C1078" s="56"/>
      <c r="D1078" s="40"/>
      <c r="E1078" s="40"/>
      <c r="F1078" s="49"/>
      <c r="G1078" s="49"/>
      <c r="H1078" s="50"/>
      <c r="I1078" s="51"/>
      <c r="J1078" s="52"/>
      <c r="K1078" s="53"/>
      <c r="L1078" s="53"/>
      <c r="M1078" s="53"/>
      <c r="N1078" s="53"/>
      <c r="O1078" s="53"/>
      <c r="P1078" s="53"/>
      <c r="Q1078" s="53"/>
      <c r="R1078" s="53"/>
      <c r="S1078" s="53"/>
      <c r="T1078" s="48"/>
      <c r="V1078" s="41"/>
    </row>
    <row r="1079" spans="1:22" ht="11.25">
      <c r="A1079" s="92">
        <v>1079</v>
      </c>
      <c r="B1079" s="48"/>
      <c r="C1079" s="56"/>
      <c r="D1079" s="40"/>
      <c r="E1079" s="40"/>
      <c r="F1079" s="49"/>
      <c r="G1079" s="49"/>
      <c r="H1079" s="50"/>
      <c r="I1079" s="51"/>
      <c r="J1079" s="52"/>
      <c r="K1079" s="53"/>
      <c r="L1079" s="53"/>
      <c r="M1079" s="53"/>
      <c r="N1079" s="53"/>
      <c r="O1079" s="53"/>
      <c r="P1079" s="53"/>
      <c r="Q1079" s="53"/>
      <c r="R1079" s="53"/>
      <c r="S1079" s="53"/>
      <c r="T1079" s="48"/>
      <c r="V1079" s="41"/>
    </row>
    <row r="1080" spans="1:22" ht="11.25">
      <c r="A1080" s="92">
        <v>1080</v>
      </c>
      <c r="B1080" s="48"/>
      <c r="C1080" s="56"/>
      <c r="D1080" s="40"/>
      <c r="E1080" s="40"/>
      <c r="F1080" s="49"/>
      <c r="G1080" s="49"/>
      <c r="H1080" s="50"/>
      <c r="I1080" s="51"/>
      <c r="J1080" s="52"/>
      <c r="K1080" s="53"/>
      <c r="L1080" s="53"/>
      <c r="M1080" s="53"/>
      <c r="N1080" s="53"/>
      <c r="O1080" s="53"/>
      <c r="P1080" s="53"/>
      <c r="Q1080" s="53"/>
      <c r="R1080" s="53"/>
      <c r="S1080" s="53"/>
      <c r="T1080" s="48"/>
      <c r="V1080" s="41"/>
    </row>
    <row r="1081" spans="1:22" ht="11.25">
      <c r="A1081" s="92">
        <v>1081</v>
      </c>
      <c r="B1081" s="48"/>
      <c r="C1081" s="56"/>
      <c r="D1081" s="40"/>
      <c r="E1081" s="40"/>
      <c r="F1081" s="49"/>
      <c r="G1081" s="49"/>
      <c r="H1081" s="50"/>
      <c r="I1081" s="51"/>
      <c r="J1081" s="52"/>
      <c r="K1081" s="53"/>
      <c r="L1081" s="53"/>
      <c r="M1081" s="53"/>
      <c r="N1081" s="53"/>
      <c r="O1081" s="53"/>
      <c r="P1081" s="53"/>
      <c r="Q1081" s="53"/>
      <c r="R1081" s="53"/>
      <c r="S1081" s="53"/>
      <c r="T1081" s="48"/>
      <c r="V1081" s="41"/>
    </row>
    <row r="1082" spans="1:22" ht="11.25">
      <c r="A1082" s="92">
        <v>1082</v>
      </c>
      <c r="B1082" s="48"/>
      <c r="C1082" s="56"/>
      <c r="D1082" s="40"/>
      <c r="E1082" s="40"/>
      <c r="F1082" s="49"/>
      <c r="G1082" s="49"/>
      <c r="H1082" s="50"/>
      <c r="I1082" s="51"/>
      <c r="J1082" s="52"/>
      <c r="K1082" s="53"/>
      <c r="L1082" s="53"/>
      <c r="M1082" s="53"/>
      <c r="N1082" s="53"/>
      <c r="O1082" s="53"/>
      <c r="P1082" s="53"/>
      <c r="Q1082" s="53"/>
      <c r="R1082" s="53"/>
      <c r="S1082" s="53"/>
      <c r="T1082" s="48"/>
      <c r="V1082" s="41"/>
    </row>
    <row r="1083" spans="1:20" ht="11.25">
      <c r="A1083" s="92">
        <v>1083</v>
      </c>
      <c r="B1083" s="48"/>
      <c r="C1083" s="56"/>
      <c r="D1083" s="40"/>
      <c r="E1083" s="40"/>
      <c r="F1083" s="49"/>
      <c r="G1083" s="49"/>
      <c r="H1083" s="50"/>
      <c r="I1083" s="51"/>
      <c r="J1083" s="52"/>
      <c r="K1083" s="53"/>
      <c r="L1083" s="53"/>
      <c r="M1083" s="53"/>
      <c r="N1083" s="53"/>
      <c r="O1083" s="53"/>
      <c r="P1083" s="53"/>
      <c r="Q1083" s="53"/>
      <c r="R1083" s="53"/>
      <c r="S1083" s="53"/>
      <c r="T1083" s="48"/>
    </row>
    <row r="1084" spans="1:20" ht="11.25">
      <c r="A1084" s="92">
        <v>1084</v>
      </c>
      <c r="B1084" s="48"/>
      <c r="C1084" s="56"/>
      <c r="D1084" s="40"/>
      <c r="E1084" s="40"/>
      <c r="F1084" s="49"/>
      <c r="G1084" s="49"/>
      <c r="H1084" s="50"/>
      <c r="I1084" s="51"/>
      <c r="J1084" s="52"/>
      <c r="K1084" s="53"/>
      <c r="L1084" s="53"/>
      <c r="M1084" s="53"/>
      <c r="N1084" s="53"/>
      <c r="O1084" s="53"/>
      <c r="P1084" s="53"/>
      <c r="Q1084" s="53"/>
      <c r="R1084" s="53"/>
      <c r="S1084" s="53"/>
      <c r="T1084" s="48"/>
    </row>
    <row r="1085" spans="1:20" ht="11.25">
      <c r="A1085" s="92">
        <v>1085</v>
      </c>
      <c r="B1085" s="48"/>
      <c r="C1085" s="56"/>
      <c r="D1085" s="40"/>
      <c r="E1085" s="40"/>
      <c r="F1085" s="49"/>
      <c r="G1085" s="49"/>
      <c r="H1085" s="50"/>
      <c r="I1085" s="51"/>
      <c r="J1085" s="52"/>
      <c r="K1085" s="53"/>
      <c r="L1085" s="53"/>
      <c r="M1085" s="53"/>
      <c r="N1085" s="53"/>
      <c r="O1085" s="53"/>
      <c r="P1085" s="53"/>
      <c r="Q1085" s="53"/>
      <c r="R1085" s="53"/>
      <c r="S1085" s="53"/>
      <c r="T1085" s="48"/>
    </row>
    <row r="1086" spans="1:20" ht="11.25">
      <c r="A1086" s="92">
        <v>1086</v>
      </c>
      <c r="B1086" s="48"/>
      <c r="C1086" s="56"/>
      <c r="D1086" s="40"/>
      <c r="E1086" s="40"/>
      <c r="F1086" s="49"/>
      <c r="G1086" s="49"/>
      <c r="H1086" s="50"/>
      <c r="I1086" s="51"/>
      <c r="J1086" s="52"/>
      <c r="K1086" s="53"/>
      <c r="L1086" s="53"/>
      <c r="M1086" s="53"/>
      <c r="N1086" s="53"/>
      <c r="O1086" s="53"/>
      <c r="P1086" s="53"/>
      <c r="Q1086" s="53"/>
      <c r="R1086" s="53"/>
      <c r="S1086" s="53"/>
      <c r="T1086" s="48"/>
    </row>
    <row r="1087" spans="1:22" ht="11.25">
      <c r="A1087" s="92">
        <v>1087</v>
      </c>
      <c r="B1087" s="48"/>
      <c r="C1087" s="56"/>
      <c r="D1087" s="40"/>
      <c r="E1087" s="40"/>
      <c r="F1087" s="49"/>
      <c r="G1087" s="49"/>
      <c r="H1087" s="50"/>
      <c r="I1087" s="51"/>
      <c r="J1087" s="52"/>
      <c r="K1087" s="53"/>
      <c r="L1087" s="53"/>
      <c r="M1087" s="53"/>
      <c r="N1087" s="53"/>
      <c r="O1087" s="53"/>
      <c r="P1087" s="53"/>
      <c r="Q1087" s="53"/>
      <c r="R1087" s="53"/>
      <c r="S1087" s="53"/>
      <c r="T1087" s="48"/>
      <c r="V1087" s="41"/>
    </row>
    <row r="1088" spans="1:22" ht="11.25">
      <c r="A1088" s="92">
        <v>1088</v>
      </c>
      <c r="B1088" s="48"/>
      <c r="C1088" s="56"/>
      <c r="D1088" s="40"/>
      <c r="E1088" s="40"/>
      <c r="F1088" s="49"/>
      <c r="G1088" s="49"/>
      <c r="H1088" s="50"/>
      <c r="I1088" s="51"/>
      <c r="J1088" s="52"/>
      <c r="K1088" s="53"/>
      <c r="L1088" s="53"/>
      <c r="M1088" s="53"/>
      <c r="N1088" s="53"/>
      <c r="O1088" s="53"/>
      <c r="P1088" s="53"/>
      <c r="Q1088" s="53"/>
      <c r="R1088" s="53"/>
      <c r="S1088" s="53"/>
      <c r="T1088" s="48"/>
      <c r="V1088" s="41"/>
    </row>
    <row r="1089" spans="1:22" ht="11.25">
      <c r="A1089" s="92">
        <v>1089</v>
      </c>
      <c r="B1089" s="48"/>
      <c r="C1089" s="56"/>
      <c r="D1089" s="40"/>
      <c r="E1089" s="40"/>
      <c r="F1089" s="49"/>
      <c r="G1089" s="49"/>
      <c r="H1089" s="50"/>
      <c r="I1089" s="51"/>
      <c r="J1089" s="52"/>
      <c r="K1089" s="53"/>
      <c r="L1089" s="53"/>
      <c r="M1089" s="53"/>
      <c r="N1089" s="53"/>
      <c r="O1089" s="53"/>
      <c r="P1089" s="53"/>
      <c r="Q1089" s="53"/>
      <c r="R1089" s="53"/>
      <c r="S1089" s="53"/>
      <c r="T1089" s="48"/>
      <c r="V1089" s="41"/>
    </row>
    <row r="1090" spans="1:22" ht="11.25">
      <c r="A1090" s="92">
        <v>1090</v>
      </c>
      <c r="B1090" s="48"/>
      <c r="C1090" s="56"/>
      <c r="D1090" s="40"/>
      <c r="E1090" s="40"/>
      <c r="F1090" s="49"/>
      <c r="G1090" s="49"/>
      <c r="H1090" s="50"/>
      <c r="I1090" s="51"/>
      <c r="J1090" s="52"/>
      <c r="K1090" s="53"/>
      <c r="L1090" s="53"/>
      <c r="M1090" s="53"/>
      <c r="N1090" s="53"/>
      <c r="O1090" s="53"/>
      <c r="P1090" s="53"/>
      <c r="Q1090" s="53"/>
      <c r="R1090" s="53"/>
      <c r="S1090" s="53"/>
      <c r="T1090" s="48"/>
      <c r="V1090" s="41"/>
    </row>
    <row r="1091" spans="1:22" ht="11.25">
      <c r="A1091" s="92">
        <v>1091</v>
      </c>
      <c r="B1091" s="48"/>
      <c r="C1091" s="56"/>
      <c r="D1091" s="40"/>
      <c r="E1091" s="40"/>
      <c r="F1091" s="49"/>
      <c r="G1091" s="49"/>
      <c r="H1091" s="50"/>
      <c r="I1091" s="51"/>
      <c r="J1091" s="52"/>
      <c r="K1091" s="53"/>
      <c r="L1091" s="53"/>
      <c r="M1091" s="53"/>
      <c r="N1091" s="53"/>
      <c r="O1091" s="53"/>
      <c r="P1091" s="53"/>
      <c r="Q1091" s="53"/>
      <c r="R1091" s="53"/>
      <c r="S1091" s="53"/>
      <c r="T1091" s="48"/>
      <c r="V1091" s="41"/>
    </row>
    <row r="1092" spans="1:22" ht="11.25">
      <c r="A1092" s="92">
        <v>1092</v>
      </c>
      <c r="B1092" s="48"/>
      <c r="C1092" s="56"/>
      <c r="D1092" s="40"/>
      <c r="E1092" s="40"/>
      <c r="F1092" s="49"/>
      <c r="G1092" s="49"/>
      <c r="H1092" s="50"/>
      <c r="I1092" s="51"/>
      <c r="J1092" s="52"/>
      <c r="K1092" s="53"/>
      <c r="L1092" s="53"/>
      <c r="M1092" s="53"/>
      <c r="N1092" s="53"/>
      <c r="O1092" s="53"/>
      <c r="P1092" s="53"/>
      <c r="Q1092" s="53"/>
      <c r="R1092" s="53"/>
      <c r="S1092" s="53"/>
      <c r="T1092" s="48"/>
      <c r="V1092" s="41"/>
    </row>
    <row r="1093" spans="1:22" ht="11.25">
      <c r="A1093" s="92">
        <v>1093</v>
      </c>
      <c r="B1093" s="48"/>
      <c r="C1093" s="56"/>
      <c r="D1093" s="40"/>
      <c r="E1093" s="40"/>
      <c r="F1093" s="49"/>
      <c r="G1093" s="49"/>
      <c r="H1093" s="50"/>
      <c r="I1093" s="51"/>
      <c r="J1093" s="52"/>
      <c r="K1093" s="53"/>
      <c r="L1093" s="53"/>
      <c r="M1093" s="53"/>
      <c r="N1093" s="53"/>
      <c r="O1093" s="53"/>
      <c r="P1093" s="53"/>
      <c r="Q1093" s="53"/>
      <c r="R1093" s="53"/>
      <c r="S1093" s="53"/>
      <c r="T1093" s="48"/>
      <c r="V1093" s="41"/>
    </row>
    <row r="1094" spans="1:22" ht="11.25">
      <c r="A1094" s="92">
        <v>1094</v>
      </c>
      <c r="B1094" s="48"/>
      <c r="C1094" s="56"/>
      <c r="D1094" s="40"/>
      <c r="E1094" s="40"/>
      <c r="F1094" s="49"/>
      <c r="G1094" s="49"/>
      <c r="H1094" s="50"/>
      <c r="I1094" s="51"/>
      <c r="J1094" s="52"/>
      <c r="K1094" s="53"/>
      <c r="L1094" s="53"/>
      <c r="M1094" s="53"/>
      <c r="N1094" s="53"/>
      <c r="O1094" s="53"/>
      <c r="P1094" s="53"/>
      <c r="Q1094" s="53"/>
      <c r="R1094" s="53"/>
      <c r="S1094" s="53"/>
      <c r="T1094" s="48"/>
      <c r="V1094" s="41"/>
    </row>
    <row r="1095" spans="1:22" ht="11.25">
      <c r="A1095" s="92">
        <v>1095</v>
      </c>
      <c r="B1095" s="48"/>
      <c r="C1095" s="56"/>
      <c r="D1095" s="40"/>
      <c r="E1095" s="40"/>
      <c r="F1095" s="49"/>
      <c r="G1095" s="49"/>
      <c r="H1095" s="50"/>
      <c r="I1095" s="51"/>
      <c r="J1095" s="52"/>
      <c r="K1095" s="53"/>
      <c r="L1095" s="53"/>
      <c r="M1095" s="53"/>
      <c r="N1095" s="53"/>
      <c r="O1095" s="53"/>
      <c r="P1095" s="53"/>
      <c r="Q1095" s="53"/>
      <c r="R1095" s="53"/>
      <c r="S1095" s="53"/>
      <c r="T1095" s="48"/>
      <c r="V1095" s="41"/>
    </row>
    <row r="1096" spans="1:20" ht="11.25">
      <c r="A1096" s="92">
        <v>1096</v>
      </c>
      <c r="B1096" s="48"/>
      <c r="C1096" s="56"/>
      <c r="D1096" s="40"/>
      <c r="E1096" s="40"/>
      <c r="F1096" s="49"/>
      <c r="G1096" s="49"/>
      <c r="H1096" s="50"/>
      <c r="I1096" s="51"/>
      <c r="J1096" s="52"/>
      <c r="K1096" s="53"/>
      <c r="L1096" s="53"/>
      <c r="M1096" s="53"/>
      <c r="N1096" s="53"/>
      <c r="O1096" s="53"/>
      <c r="P1096" s="53"/>
      <c r="Q1096" s="53"/>
      <c r="R1096" s="53"/>
      <c r="S1096" s="53"/>
      <c r="T1096" s="48"/>
    </row>
    <row r="1097" spans="1:20" ht="11.25">
      <c r="A1097" s="92">
        <v>1097</v>
      </c>
      <c r="B1097" s="48"/>
      <c r="C1097" s="56"/>
      <c r="D1097" s="40"/>
      <c r="E1097" s="40"/>
      <c r="F1097" s="49"/>
      <c r="G1097" s="49"/>
      <c r="H1097" s="50"/>
      <c r="I1097" s="51"/>
      <c r="J1097" s="52"/>
      <c r="K1097" s="53"/>
      <c r="L1097" s="53"/>
      <c r="M1097" s="53"/>
      <c r="N1097" s="53"/>
      <c r="O1097" s="53"/>
      <c r="P1097" s="53"/>
      <c r="Q1097" s="53"/>
      <c r="R1097" s="53"/>
      <c r="S1097" s="53"/>
      <c r="T1097" s="48"/>
    </row>
    <row r="1098" spans="1:20" ht="11.25">
      <c r="A1098" s="92">
        <v>1098</v>
      </c>
      <c r="B1098" s="48"/>
      <c r="C1098" s="56"/>
      <c r="D1098" s="40"/>
      <c r="E1098" s="40"/>
      <c r="F1098" s="49"/>
      <c r="G1098" s="49"/>
      <c r="H1098" s="50"/>
      <c r="I1098" s="51"/>
      <c r="J1098" s="52"/>
      <c r="K1098" s="53"/>
      <c r="L1098" s="53"/>
      <c r="M1098" s="53"/>
      <c r="N1098" s="53"/>
      <c r="O1098" s="53"/>
      <c r="P1098" s="53"/>
      <c r="Q1098" s="53"/>
      <c r="R1098" s="53"/>
      <c r="S1098" s="53"/>
      <c r="T1098" s="48"/>
    </row>
    <row r="1099" spans="1:20" ht="11.25">
      <c r="A1099" s="92">
        <v>1099</v>
      </c>
      <c r="B1099" s="48"/>
      <c r="C1099" s="56"/>
      <c r="D1099" s="40"/>
      <c r="E1099" s="40"/>
      <c r="F1099" s="49"/>
      <c r="G1099" s="49"/>
      <c r="H1099" s="50"/>
      <c r="I1099" s="51"/>
      <c r="J1099" s="52"/>
      <c r="K1099" s="53"/>
      <c r="L1099" s="53"/>
      <c r="M1099" s="53"/>
      <c r="N1099" s="53"/>
      <c r="O1099" s="53"/>
      <c r="P1099" s="53"/>
      <c r="Q1099" s="53"/>
      <c r="R1099" s="53"/>
      <c r="S1099" s="53"/>
      <c r="T1099" s="48"/>
    </row>
    <row r="1100" spans="1:22" ht="11.25">
      <c r="A1100" s="92">
        <v>1100</v>
      </c>
      <c r="B1100" s="48"/>
      <c r="C1100" s="56"/>
      <c r="D1100" s="40"/>
      <c r="E1100" s="40"/>
      <c r="F1100" s="49"/>
      <c r="G1100" s="49"/>
      <c r="H1100" s="50"/>
      <c r="I1100" s="51"/>
      <c r="J1100" s="52"/>
      <c r="K1100" s="53"/>
      <c r="L1100" s="53"/>
      <c r="M1100" s="53"/>
      <c r="N1100" s="53"/>
      <c r="O1100" s="53"/>
      <c r="P1100" s="53"/>
      <c r="Q1100" s="53"/>
      <c r="R1100" s="53"/>
      <c r="S1100" s="53"/>
      <c r="T1100" s="48"/>
      <c r="V1100" s="41"/>
    </row>
    <row r="1101" spans="15:16" ht="11.25">
      <c r="O1101" s="53" t="s">
        <v>970</v>
      </c>
      <c r="P1101" s="53" t="s">
        <v>970</v>
      </c>
    </row>
    <row r="1104" ht="11.25">
      <c r="N1104" s="41" t="s">
        <v>970</v>
      </c>
    </row>
  </sheetData>
  <autoFilter ref="A1:W1101"/>
  <conditionalFormatting sqref="B600:B662 J665:N667 C668:N668 A2:A1100 B683:B1100 C673:I1100 B2:I592 C671:O671 C600:I661 J669:N670 C664:N664 J2:N663 O672:O1062 O1063:P1101 O2:O670 P2:P1062 B680 B599:I599 B677 J672:N1100 Q2:T110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C662:I663 C669:I670 C665:I667 C672:I672 B663:B676 B678:B679 B681:B682">
    <cfRule type="expression" priority="4" dxfId="0" stopIfTrue="1">
      <formula>$J661="Accepted"</formula>
    </cfRule>
    <cfRule type="expression" priority="5" dxfId="1" stopIfTrue="1">
      <formula>$J661="Declined"</formula>
    </cfRule>
    <cfRule type="expression" priority="6" dxfId="2" stopIfTrue="1">
      <formula>$J661="Counter"</formula>
    </cfRule>
  </conditionalFormatting>
  <conditionalFormatting sqref="B593:I598">
    <cfRule type="expression" priority="7" dxfId="0" stopIfTrue="1">
      <formula>$J594="Accepted"</formula>
    </cfRule>
    <cfRule type="expression" priority="8" dxfId="1" stopIfTrue="1">
      <formula>$J594="Declined"</formula>
    </cfRule>
    <cfRule type="expression" priority="9" dxfId="2" stopIfTrue="1">
      <formula>$J594="Counter"</formula>
    </cfRule>
  </conditionalFormatting>
  <dataValidations count="7">
    <dataValidation type="list" allowBlank="1" showInputMessage="1" showErrorMessage="1" error="Must be &quot;Editor To Do&quot;, &quot;Done&quot;, &quot;Can't Do&quot;" sqref="M2:M1100">
      <formula1>"Editor To Do, Done, Can't Do"</formula1>
    </dataValidation>
    <dataValidation type="whole" allowBlank="1" showErrorMessage="1" error="This must be a comment number between 1 and 2000" sqref="L2:L1100">
      <formula1>1</formula1>
      <formula2>2000</formula2>
    </dataValidation>
    <dataValidation type="list" allowBlank="1" showInputMessage="1" showErrorMessage="1" error="Comment can only be &quot;Accepted&quot;, &quot;Declined&quot;, &quot;Counter&quot;, &quot;Deferred&quot;, or Blank" sqref="J2:J1100">
      <formula1>"Accepted, Declined, Counter, Deferred"</formula1>
    </dataValidation>
    <dataValidation allowBlank="1" showInputMessage="1" showErrorMessage="1" error="Comment can only be &quot;Accepted&quot;, &quot;Declined&quot;, or Blank" sqref="K909:K1005 K2:K907 K1007:K1100"/>
    <dataValidation allowBlank="1" showInputMessage="1" showErrorMessage="1" error="Must be &quot;Editor To Do&quot;, &quot;Done&quot;, &quot;Can't Do&quot;" sqref="N2:N1100 O2:O1101"/>
    <dataValidation type="list" allowBlank="1" showInputMessage="1" showErrorMessage="1" sqref="R1101">
      <formula1>"Telcon1, Telcon2, Telcon3, Telcon4, Telcon5, Telcon6, Telcon7, Telcon8, Telcon9, Telcon10, Telcon11, Telcon12, Telcon13, Telcon14, Telcon15, Jacksonville, San-Diego,Melbourne, Dallas, London, Orlando, Montreal,  Ad-hoc1, Ad-hoc2, Ad-hoc2, Ad-hoc3, Ad-hoc4"</formula1>
    </dataValidation>
    <dataValidation type="list" allowBlank="1" showInputMessage="1" showErrorMessage="1" sqref="R2:R1100">
      <formula1>"Telcon1, Telcon2, Telcon3, Telcon4, Telcon5, Telcon6, Telcon7, Jacksonville, San-Diego,Melbourne, Dallas, London, Orlando, Montreal, San Francisco, Hawaii, Ad-hoc1, Ad-hoc2, Ad-hoc2,"</formula1>
    </dataValidation>
  </dataValidations>
  <printOptions gridLines="1"/>
  <pageMargins left="0.75" right="0.75" top="1" bottom="1" header="0.5" footer="0.5"/>
  <pageSetup blackAndWhite="1" horizontalDpi="600" verticalDpi="600" orientation="landscape" r:id="rId3"/>
  <headerFooter alignWithMargins="0">
    <oddHeader>&amp;LJanuary 2007&amp;C&amp;A&amp;Rdoc.: IEEE 802.11-07/0057r0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zoomScale="72" zoomScaleNormal="72" workbookViewId="0" topLeftCell="A1">
      <selection activeCell="C46" sqref="C46"/>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955</v>
      </c>
      <c r="B1" s="19" t="s">
        <v>958</v>
      </c>
      <c r="C1" s="20" t="s">
        <v>961</v>
      </c>
      <c r="D1" s="20" t="s">
        <v>916</v>
      </c>
      <c r="E1" s="20" t="s">
        <v>962</v>
      </c>
      <c r="F1" s="20" t="s">
        <v>960</v>
      </c>
      <c r="G1" s="20" t="s">
        <v>926</v>
      </c>
      <c r="H1" s="64" t="s">
        <v>927</v>
      </c>
      <c r="I1" s="67" t="s">
        <v>1358</v>
      </c>
      <c r="J1" s="68" t="s">
        <v>1357</v>
      </c>
      <c r="K1" s="65" t="s">
        <v>892</v>
      </c>
      <c r="L1" s="20" t="s">
        <v>937</v>
      </c>
      <c r="M1" s="20" t="s">
        <v>1371</v>
      </c>
      <c r="N1" s="17"/>
      <c r="O1" s="17"/>
      <c r="P1" s="62"/>
      <c r="Q1" s="17"/>
      <c r="R1" s="17"/>
      <c r="S1" s="17"/>
      <c r="T1" s="17"/>
      <c r="U1" s="17"/>
      <c r="V1" s="17"/>
      <c r="W1" s="17"/>
      <c r="X1" s="17"/>
      <c r="Y1" s="17"/>
      <c r="Z1" s="17"/>
      <c r="AA1" s="17"/>
      <c r="AB1" s="17"/>
      <c r="AC1" s="17"/>
    </row>
    <row r="2" spans="1:29" ht="12.75">
      <c r="A2" s="97" t="s">
        <v>1349</v>
      </c>
      <c r="B2" s="98">
        <f>COUNTIF(Master!P$2:Master!P$1141,A2)</f>
        <v>36</v>
      </c>
      <c r="C2" s="98">
        <f>SUMPRODUCT((Master!$P$1:Master!$R$1141=$A2)*(Master!$J$1:Master!$J$1141=C$1))</f>
        <v>27</v>
      </c>
      <c r="D2" s="99">
        <f>SUMPRODUCT((Master!$P$1:Master!$R$1141=$A2)*(Master!$J$1:Master!$J$1141=D$1))</f>
        <v>0</v>
      </c>
      <c r="E2" s="99">
        <f>SUMPRODUCT((Master!$P$1:Master!$R$1141=$A2)*(Master!$J$1:Master!$J$1141=E$1))</f>
        <v>3</v>
      </c>
      <c r="F2" s="99">
        <f>SUMPRODUCT((Master!$P$1:Master!$R$1141=$A2)*(Master!$J$1:Master!$J$1141=F$1))</f>
        <v>0</v>
      </c>
      <c r="G2" s="99">
        <f>SUMPRODUCT((Master!$P$1:Master!$R$1141=$A2)*(Master!$J$1:Master!$J$1141=""))</f>
        <v>6</v>
      </c>
      <c r="H2" s="100">
        <f aca="true" t="shared" si="0" ref="H2:H14">B2-(C2+D2+E2)</f>
        <v>6</v>
      </c>
      <c r="I2" s="101">
        <f>SUMPRODUCT((Master!$P$1:Master!$R$1141=$A2)*(Master!$M$1:Master!$M$1141="Edito To Do"))</f>
        <v>0</v>
      </c>
      <c r="J2" s="102">
        <f>SUMPRODUCT((Master!$P$1:Master!$R$1141=$A2)*(Master!$M$1:Master!$M$1141="Done"))</f>
        <v>30</v>
      </c>
      <c r="K2" s="103" t="s">
        <v>1352</v>
      </c>
      <c r="L2" s="104" t="s">
        <v>810</v>
      </c>
      <c r="M2" s="88" t="str">
        <f>IF(B2=H2,"Open","In-Proc")</f>
        <v>In-Proc</v>
      </c>
      <c r="N2" s="17"/>
      <c r="O2" s="17"/>
      <c r="P2" s="62"/>
      <c r="Q2" s="17"/>
      <c r="R2" s="17"/>
      <c r="S2" s="17"/>
      <c r="T2" s="17"/>
      <c r="U2" s="17"/>
      <c r="V2" s="17"/>
      <c r="W2" s="17"/>
      <c r="X2" s="17"/>
      <c r="Y2" s="17"/>
      <c r="Z2" s="17"/>
      <c r="AA2" s="17"/>
      <c r="AB2" s="17"/>
      <c r="AC2" s="17"/>
    </row>
    <row r="3" spans="1:29" ht="12.75">
      <c r="A3" s="97" t="s">
        <v>1351</v>
      </c>
      <c r="B3" s="98">
        <f>COUNTIF(Master!P$2:Master!P$1141,A3)</f>
        <v>0</v>
      </c>
      <c r="C3" s="98">
        <f>SUMPRODUCT((Master!$P$1:Master!$R$1141=$A3)*(Master!$J$1:Master!$J$1141=C$1))</f>
        <v>0</v>
      </c>
      <c r="D3" s="99">
        <f>SUMPRODUCT((Master!$P$1:Master!$R$1141=$A3)*(Master!$J$1:Master!$J$1141=D$1))</f>
        <v>0</v>
      </c>
      <c r="E3" s="99">
        <f>SUMPRODUCT((Master!$P$1:Master!$R$1141=$A3)*(Master!$J$1:Master!$J$1141=E$1))</f>
        <v>0</v>
      </c>
      <c r="F3" s="99">
        <f>SUMPRODUCT((Master!$P$1:Master!$R$1141=$A3)*(Master!$J$1:Master!$J$1141=F$1))</f>
        <v>0</v>
      </c>
      <c r="G3" s="99">
        <f>SUMPRODUCT((Master!$P$1:Master!$R$1141=$A3)*(Master!$J$1:Master!$J$1141=""))</f>
        <v>0</v>
      </c>
      <c r="H3" s="100">
        <f t="shared" si="0"/>
        <v>0</v>
      </c>
      <c r="I3" s="101">
        <f>SUMPRODUCT((Master!$P$1:Master!$R$1141=$A3)*(Master!$M$1:Master!$M$1141="Edito To Do"))</f>
        <v>0</v>
      </c>
      <c r="J3" s="102">
        <f>SUMPRODUCT((Master!$P$1:Master!$R$1141=$A3)*(Master!$M$1:Master!$M$1141="Done"))</f>
        <v>0</v>
      </c>
      <c r="K3" s="103" t="s">
        <v>1352</v>
      </c>
      <c r="L3" s="104" t="s">
        <v>966</v>
      </c>
      <c r="M3" s="88" t="str">
        <f aca="true" t="shared" si="1" ref="M3:M26">IF(B3=H3,"Open","In-Proc")</f>
        <v>Open</v>
      </c>
      <c r="N3" s="17"/>
      <c r="O3" s="17"/>
      <c r="P3" s="62"/>
      <c r="Q3" s="17"/>
      <c r="R3" s="17"/>
      <c r="S3" s="17"/>
      <c r="T3" s="17"/>
      <c r="U3" s="17"/>
      <c r="V3" s="17"/>
      <c r="W3" s="17"/>
      <c r="X3" s="17"/>
      <c r="Y3" s="17"/>
      <c r="Z3" s="17"/>
      <c r="AA3" s="17"/>
      <c r="AB3" s="17"/>
      <c r="AC3" s="17"/>
    </row>
    <row r="4" spans="1:29" ht="12.75">
      <c r="A4" s="97" t="s">
        <v>965</v>
      </c>
      <c r="B4" s="98">
        <f>COUNTIF(Master!P$2:Master!P$1141,A4)</f>
        <v>44</v>
      </c>
      <c r="C4" s="98">
        <f>SUMPRODUCT((Master!$P$1:Master!$R$1141=$A4)*(Master!$J$1:Master!$J$1141=C$1))</f>
        <v>9</v>
      </c>
      <c r="D4" s="99">
        <f>SUMPRODUCT((Master!$P$1:Master!$R$1141=$A4)*(Master!$J$1:Master!$J$1141=D$1))</f>
        <v>5</v>
      </c>
      <c r="E4" s="99">
        <f>SUMPRODUCT((Master!$P$1:Master!$R$1141=$A4)*(Master!$J$1:Master!$J$1141=E$1))</f>
        <v>0</v>
      </c>
      <c r="F4" s="99">
        <f>SUMPRODUCT((Master!$P$1:Master!$R$1141=$A4)*(Master!$J$1:Master!$J$1141=F$1))</f>
        <v>0</v>
      </c>
      <c r="G4" s="99">
        <f>SUMPRODUCT((Master!$P$1:Master!$R$1141=$A4)*(Master!$J$1:Master!$J$1141=""))</f>
        <v>30</v>
      </c>
      <c r="H4" s="100">
        <f t="shared" si="0"/>
        <v>30</v>
      </c>
      <c r="I4" s="101">
        <f>SUMPRODUCT((Master!$P$1:Master!$R$1141=$A4)*(Master!$M$1:Master!$M$1141="Edito To Do"))</f>
        <v>0</v>
      </c>
      <c r="J4" s="102">
        <f>SUMPRODUCT((Master!$P$1:Master!$R$1141=$A4)*(Master!$M$1:Master!$M$1141="Done"))</f>
        <v>13</v>
      </c>
      <c r="K4" s="103" t="s">
        <v>1350</v>
      </c>
      <c r="L4" s="104" t="s">
        <v>1286</v>
      </c>
      <c r="M4" s="88" t="str">
        <f t="shared" si="1"/>
        <v>In-Proc</v>
      </c>
      <c r="N4" s="17"/>
      <c r="O4" s="17"/>
      <c r="P4" s="62"/>
      <c r="Q4" s="17"/>
      <c r="R4" s="17"/>
      <c r="S4" s="17"/>
      <c r="T4" s="17"/>
      <c r="U4" s="17"/>
      <c r="V4" s="17"/>
      <c r="W4" s="17"/>
      <c r="X4" s="17"/>
      <c r="Y4" s="17"/>
      <c r="Z4" s="17"/>
      <c r="AA4" s="17"/>
      <c r="AB4" s="17"/>
      <c r="AC4" s="17"/>
    </row>
    <row r="5" spans="1:29" ht="12.75">
      <c r="A5" s="97" t="s">
        <v>1300</v>
      </c>
      <c r="B5" s="98">
        <f>COUNTIF(Master!P$2:Master!P$1141,A5)</f>
        <v>2</v>
      </c>
      <c r="C5" s="98">
        <f>SUMPRODUCT((Master!$P$1:Master!$R$1141=$A5)*(Master!$J$1:Master!$J$1141=C$1))</f>
        <v>2</v>
      </c>
      <c r="D5" s="99">
        <f>SUMPRODUCT((Master!$P$1:Master!$R$1141=$A5)*(Master!$J$1:Master!$J$1141=D$1))</f>
        <v>0</v>
      </c>
      <c r="E5" s="99">
        <f>SUMPRODUCT((Master!$P$1:Master!$R$1141=$A5)*(Master!$J$1:Master!$J$1141=E$1))</f>
        <v>0</v>
      </c>
      <c r="F5" s="99">
        <f>SUMPRODUCT((Master!$P$1:Master!$R$1141=$A5)*(Master!$J$1:Master!$J$1141=F$1))</f>
        <v>0</v>
      </c>
      <c r="G5" s="99">
        <f>SUMPRODUCT((Master!$P$1:Master!$R$1141=$A5)*(Master!$J$1:Master!$J$1141=""))</f>
        <v>0</v>
      </c>
      <c r="H5" s="100">
        <f t="shared" si="0"/>
        <v>0</v>
      </c>
      <c r="I5" s="101">
        <f>SUMPRODUCT((Master!$P$1:Master!$R$1141=$A5)*(Master!$M$1:Master!$M$1141="Edito To Do"))</f>
        <v>0</v>
      </c>
      <c r="J5" s="102">
        <f>SUMPRODUCT((Master!$P$1:Master!$R$1141=$A5)*(Master!$M$1:Master!$M$1141="Done"))</f>
        <v>2</v>
      </c>
      <c r="K5" s="103" t="s">
        <v>1352</v>
      </c>
      <c r="L5" s="104" t="s">
        <v>1323</v>
      </c>
      <c r="M5" s="88" t="str">
        <f t="shared" si="1"/>
        <v>In-Proc</v>
      </c>
      <c r="N5" s="17"/>
      <c r="O5" s="17"/>
      <c r="P5" s="62"/>
      <c r="Q5" s="17"/>
      <c r="R5" s="17"/>
      <c r="S5" s="17"/>
      <c r="T5" s="17"/>
      <c r="U5" s="17"/>
      <c r="V5" s="17"/>
      <c r="W5" s="17"/>
      <c r="X5" s="17"/>
      <c r="Y5" s="17"/>
      <c r="Z5" s="17"/>
      <c r="AA5" s="17"/>
      <c r="AB5" s="17"/>
      <c r="AC5" s="17"/>
    </row>
    <row r="6" spans="1:29" ht="12.75">
      <c r="A6" s="97" t="s">
        <v>1301</v>
      </c>
      <c r="B6" s="98">
        <f>COUNTIF(Master!P$2:Master!P$1141,A6)</f>
        <v>41</v>
      </c>
      <c r="C6" s="98">
        <f>SUMPRODUCT((Master!$P$1:Master!$R$1141=$A6)*(Master!$J$1:Master!$J$1141=C$1))</f>
        <v>12</v>
      </c>
      <c r="D6" s="99">
        <f>SUMPRODUCT((Master!$P$1:Master!$R$1141=$A6)*(Master!$J$1:Master!$J$1141=D$1))</f>
        <v>1</v>
      </c>
      <c r="E6" s="99">
        <f>SUMPRODUCT((Master!$P$1:Master!$R$1141=$A6)*(Master!$J$1:Master!$J$1141=E$1))</f>
        <v>4</v>
      </c>
      <c r="F6" s="99">
        <f>SUMPRODUCT((Master!$P$1:Master!$R$1141=$A6)*(Master!$J$1:Master!$J$1141=F$1))</f>
        <v>0</v>
      </c>
      <c r="G6" s="99">
        <f>SUMPRODUCT((Master!$P$1:Master!$R$1141=$A6)*(Master!$J$1:Master!$J$1141=""))</f>
        <v>24</v>
      </c>
      <c r="H6" s="100">
        <f t="shared" si="0"/>
        <v>24</v>
      </c>
      <c r="I6" s="101">
        <f>SUMPRODUCT((Master!$P$1:Master!$R$1141=$A6)*(Master!$M$1:Master!$M$1141="Edito To Do"))</f>
        <v>0</v>
      </c>
      <c r="J6" s="102">
        <f>SUMPRODUCT((Master!$P$1:Master!$R$1141=$A6)*(Master!$M$1:Master!$M$1141="Done"))</f>
        <v>17</v>
      </c>
      <c r="K6" s="103" t="s">
        <v>1350</v>
      </c>
      <c r="L6" s="104" t="s">
        <v>1353</v>
      </c>
      <c r="M6" s="88" t="str">
        <f t="shared" si="1"/>
        <v>In-Proc</v>
      </c>
      <c r="N6" s="17"/>
      <c r="O6" s="17"/>
      <c r="P6" s="62"/>
      <c r="Q6" s="17"/>
      <c r="R6" s="17"/>
      <c r="S6" s="17"/>
      <c r="T6" s="17"/>
      <c r="U6" s="17"/>
      <c r="V6" s="17"/>
      <c r="W6" s="17"/>
      <c r="X6" s="17"/>
      <c r="Y6" s="17"/>
      <c r="Z6" s="17"/>
      <c r="AA6" s="17"/>
      <c r="AB6" s="17"/>
      <c r="AC6" s="17"/>
    </row>
    <row r="7" spans="1:29" ht="12.75">
      <c r="A7" s="97" t="s">
        <v>1302</v>
      </c>
      <c r="B7" s="98">
        <f>COUNTIF(Master!P$2:Master!P$1141,A7)</f>
        <v>2</v>
      </c>
      <c r="C7" s="98">
        <f>SUMPRODUCT((Master!$P$1:Master!$R$1141=$A7)*(Master!$J$1:Master!$J$1141=C$1))</f>
        <v>1</v>
      </c>
      <c r="D7" s="99">
        <f>SUMPRODUCT((Master!$P$1:Master!$R$1141=$A7)*(Master!$J$1:Master!$J$1141=D$1))</f>
        <v>0</v>
      </c>
      <c r="E7" s="99">
        <f>SUMPRODUCT((Master!$P$1:Master!$R$1141=$A7)*(Master!$J$1:Master!$J$1141=E$1))</f>
        <v>0</v>
      </c>
      <c r="F7" s="99">
        <f>SUMPRODUCT((Master!$P$1:Master!$R$1141=$A7)*(Master!$J$1:Master!$J$1141=F$1))</f>
        <v>0</v>
      </c>
      <c r="G7" s="99">
        <f>SUMPRODUCT((Master!$P$1:Master!$R$1141=$A7)*(Master!$J$1:Master!$J$1141=""))</f>
        <v>1</v>
      </c>
      <c r="H7" s="100">
        <f t="shared" si="0"/>
        <v>1</v>
      </c>
      <c r="I7" s="101">
        <f>SUMPRODUCT((Master!$P$1:Master!$R$1141=$A7)*(Master!$M$1:Master!$M$1141="Edito To Do"))</f>
        <v>0</v>
      </c>
      <c r="J7" s="102">
        <f>SUMPRODUCT((Master!$P$1:Master!$R$1141=$A7)*(Master!$M$1:Master!$M$1141="Done"))</f>
        <v>1</v>
      </c>
      <c r="K7" s="103" t="s">
        <v>1350</v>
      </c>
      <c r="L7" s="104" t="s">
        <v>1345</v>
      </c>
      <c r="M7" s="88" t="str">
        <f t="shared" si="1"/>
        <v>In-Proc</v>
      </c>
      <c r="N7" s="17"/>
      <c r="O7" s="12"/>
      <c r="P7" s="62"/>
      <c r="Q7" s="17"/>
      <c r="R7" s="17"/>
      <c r="S7" s="17"/>
      <c r="T7" s="17"/>
      <c r="U7" s="17"/>
      <c r="V7" s="17"/>
      <c r="W7" s="17"/>
      <c r="X7" s="17"/>
      <c r="Y7" s="17"/>
      <c r="Z7" s="17"/>
      <c r="AA7" s="17"/>
      <c r="AB7" s="17"/>
      <c r="AC7" s="17"/>
    </row>
    <row r="8" spans="1:29" ht="12.75">
      <c r="A8" s="97" t="s">
        <v>1303</v>
      </c>
      <c r="B8" s="98">
        <f>COUNTIF(Master!P$2:Master!P$1141,A8)</f>
        <v>1</v>
      </c>
      <c r="C8" s="98">
        <f>SUMPRODUCT((Master!$P$1:Master!$R$1141=$A8)*(Master!$J$1:Master!$J$1141=C$1))</f>
        <v>0</v>
      </c>
      <c r="D8" s="99">
        <f>SUMPRODUCT((Master!$P$1:Master!$R$1141=$A8)*(Master!$J$1:Master!$J$1141=D$1))</f>
        <v>0</v>
      </c>
      <c r="E8" s="99">
        <f>SUMPRODUCT((Master!$P$1:Master!$R$1141=$A8)*(Master!$J$1:Master!$J$1141=E$1))</f>
        <v>0</v>
      </c>
      <c r="F8" s="99">
        <f>SUMPRODUCT((Master!$P$1:Master!$R$1141=$A8)*(Master!$J$1:Master!$J$1141=F$1))</f>
        <v>0</v>
      </c>
      <c r="G8" s="99">
        <f>SUMPRODUCT((Master!$P$1:Master!$R$1141=$A8)*(Master!$J$1:Master!$J$1141=""))</f>
        <v>1</v>
      </c>
      <c r="H8" s="100">
        <f t="shared" si="0"/>
        <v>1</v>
      </c>
      <c r="I8" s="101">
        <f>SUMPRODUCT((Master!$P$1:Master!$R$1141=$A8)*(Master!$M$1:Master!$M$1141="Edito To Do"))</f>
        <v>0</v>
      </c>
      <c r="J8" s="102">
        <f>SUMPRODUCT((Master!$P$1:Master!$R$1141=$A8)*(Master!$M$1:Master!$M$1141="Done"))</f>
        <v>0</v>
      </c>
      <c r="K8" s="103" t="s">
        <v>1294</v>
      </c>
      <c r="L8" s="104" t="s">
        <v>1324</v>
      </c>
      <c r="M8" s="88" t="str">
        <f t="shared" si="1"/>
        <v>Open</v>
      </c>
      <c r="N8" s="17"/>
      <c r="O8" s="17"/>
      <c r="P8" s="62"/>
      <c r="Q8" s="17"/>
      <c r="R8" s="17"/>
      <c r="S8" s="17"/>
      <c r="T8" s="17"/>
      <c r="U8" s="17"/>
      <c r="V8" s="17"/>
      <c r="W8" s="17"/>
      <c r="X8" s="17"/>
      <c r="Y8" s="17"/>
      <c r="Z8" s="17"/>
      <c r="AA8" s="17"/>
      <c r="AB8" s="17"/>
      <c r="AC8" s="17"/>
    </row>
    <row r="9" spans="1:29" ht="12.75">
      <c r="A9" s="97" t="s">
        <v>1304</v>
      </c>
      <c r="B9" s="98">
        <f>COUNTIF(Master!P$2:Master!P$1141,A9)</f>
        <v>93</v>
      </c>
      <c r="C9" s="98">
        <f>SUMPRODUCT((Master!$P$1:Master!$R$1141=$A9)*(Master!$J$1:Master!$J$1141=C$1))</f>
        <v>4</v>
      </c>
      <c r="D9" s="99">
        <f>SUMPRODUCT((Master!$P$1:Master!$R$1141=$A9)*(Master!$J$1:Master!$J$1141=D$1))</f>
        <v>0</v>
      </c>
      <c r="E9" s="99">
        <f>SUMPRODUCT((Master!$P$1:Master!$R$1141=$A9)*(Master!$J$1:Master!$J$1141=E$1))</f>
        <v>1</v>
      </c>
      <c r="F9" s="99">
        <f>SUMPRODUCT((Master!$P$1:Master!$R$1141=$A9)*(Master!$J$1:Master!$J$1141=F$1))</f>
        <v>0</v>
      </c>
      <c r="G9" s="99">
        <f>SUMPRODUCT((Master!$P$1:Master!$R$1141=$A9)*(Master!$J$1:Master!$J$1141=""))</f>
        <v>88</v>
      </c>
      <c r="H9" s="100">
        <f t="shared" si="0"/>
        <v>88</v>
      </c>
      <c r="I9" s="101">
        <f>SUMPRODUCT((Master!$P$1:Master!$R$1141=$A9)*(Master!$M$1:Master!$M$1141="Edito To Do"))</f>
        <v>0</v>
      </c>
      <c r="J9" s="102">
        <f>SUMPRODUCT((Master!$P$1:Master!$R$1141=$A9)*(Master!$M$1:Master!$M$1141="Done"))</f>
        <v>5</v>
      </c>
      <c r="K9" s="103" t="s">
        <v>1294</v>
      </c>
      <c r="L9" s="104" t="s">
        <v>1325</v>
      </c>
      <c r="M9" s="88" t="str">
        <f t="shared" si="1"/>
        <v>In-Proc</v>
      </c>
      <c r="N9" s="17"/>
      <c r="O9" s="12"/>
      <c r="P9" s="14"/>
      <c r="Q9" s="61"/>
      <c r="R9" s="17"/>
      <c r="S9" s="17"/>
      <c r="T9" s="17"/>
      <c r="U9" s="17"/>
      <c r="V9" s="17"/>
      <c r="W9" s="17"/>
      <c r="X9" s="17"/>
      <c r="Y9" s="17"/>
      <c r="Z9" s="17"/>
      <c r="AA9" s="17"/>
      <c r="AB9" s="17"/>
      <c r="AC9" s="17"/>
    </row>
    <row r="10" spans="1:29" ht="12.75">
      <c r="A10" s="97" t="s">
        <v>1305</v>
      </c>
      <c r="B10" s="98">
        <f>COUNTIF(Master!P$2:Master!P$1141,A10)</f>
        <v>0</v>
      </c>
      <c r="C10" s="98">
        <f>SUMPRODUCT((Master!$P$1:Master!$R$1141=$A10)*(Master!$J$1:Master!$J$1141=C$1))</f>
        <v>0</v>
      </c>
      <c r="D10" s="99">
        <f>SUMPRODUCT((Master!$P$1:Master!$R$1141=$A10)*(Master!$J$1:Master!$J$1141=D$1))</f>
        <v>0</v>
      </c>
      <c r="E10" s="99">
        <f>SUMPRODUCT((Master!$P$1:Master!$R$1141=$A10)*(Master!$J$1:Master!$J$1141=E$1))</f>
        <v>0</v>
      </c>
      <c r="F10" s="99">
        <f>SUMPRODUCT((Master!$P$1:Master!$R$1141=$A10)*(Master!$J$1:Master!$J$1141=F$1))</f>
        <v>0</v>
      </c>
      <c r="G10" s="99">
        <f>SUMPRODUCT((Master!$P$1:Master!$R$1141=$A10)*(Master!$J$1:Master!$J$1141=""))</f>
        <v>0</v>
      </c>
      <c r="H10" s="100">
        <f t="shared" si="0"/>
        <v>0</v>
      </c>
      <c r="I10" s="101">
        <f>SUMPRODUCT((Master!$P$1:Master!$R$1141=$A10)*(Master!$M$1:Master!$M$1141="Edito To Do"))</f>
        <v>0</v>
      </c>
      <c r="J10" s="102">
        <f>SUMPRODUCT((Master!$P$1:Master!$R$1141=$A10)*(Master!$M$1:Master!$M$1141="Done"))</f>
        <v>0</v>
      </c>
      <c r="K10" s="103" t="s">
        <v>1294</v>
      </c>
      <c r="L10" s="104" t="s">
        <v>1326</v>
      </c>
      <c r="M10" s="88" t="str">
        <f t="shared" si="1"/>
        <v>Open</v>
      </c>
      <c r="N10" s="17"/>
      <c r="P10" s="63"/>
      <c r="Q10" s="60"/>
      <c r="R10" s="17"/>
      <c r="S10" s="17"/>
      <c r="T10" s="17"/>
      <c r="U10" s="17"/>
      <c r="V10" s="17"/>
      <c r="W10" s="17"/>
      <c r="X10" s="17"/>
      <c r="Y10" s="17"/>
      <c r="Z10" s="17"/>
      <c r="AA10" s="17"/>
      <c r="AB10" s="17"/>
      <c r="AC10" s="17"/>
    </row>
    <row r="11" spans="1:29" ht="12.75">
      <c r="A11" s="97" t="s">
        <v>1306</v>
      </c>
      <c r="B11" s="98">
        <f>COUNTIF(Master!P$2:Master!P$1141,A11)</f>
        <v>1</v>
      </c>
      <c r="C11" s="98">
        <f>SUMPRODUCT((Master!$P$1:Master!$R$1141=$A11)*(Master!$J$1:Master!$J$1141=C$1))</f>
        <v>0</v>
      </c>
      <c r="D11" s="99">
        <f>SUMPRODUCT((Master!$P$1:Master!$R$1141=$A11)*(Master!$J$1:Master!$J$1141=D$1))</f>
        <v>0</v>
      </c>
      <c r="E11" s="99">
        <f>SUMPRODUCT((Master!$P$1:Master!$R$1141=$A11)*(Master!$J$1:Master!$J$1141=E$1))</f>
        <v>0</v>
      </c>
      <c r="F11" s="99">
        <f>SUMPRODUCT((Master!$P$1:Master!$R$1141=$A11)*(Master!$J$1:Master!$J$1141=F$1))</f>
        <v>0</v>
      </c>
      <c r="G11" s="99">
        <f>SUMPRODUCT((Master!$P$1:Master!$R$1141=$A11)*(Master!$J$1:Master!$J$1141=""))</f>
        <v>1</v>
      </c>
      <c r="H11" s="100">
        <f t="shared" si="0"/>
        <v>1</v>
      </c>
      <c r="I11" s="101">
        <f>SUMPRODUCT((Master!$P$1:Master!$R$1141=$A11)*(Master!$M$1:Master!$M$1141="Edito To Do"))</f>
        <v>0</v>
      </c>
      <c r="J11" s="102">
        <f>SUMPRODUCT((Master!$P$1:Master!$R$1141=$A11)*(Master!$M$1:Master!$M$1141="Done"))</f>
        <v>0</v>
      </c>
      <c r="K11" s="103" t="s">
        <v>908</v>
      </c>
      <c r="L11" s="104" t="s">
        <v>1327</v>
      </c>
      <c r="M11" s="88" t="str">
        <f t="shared" si="1"/>
        <v>Open</v>
      </c>
      <c r="N11" s="17"/>
      <c r="P11" s="63"/>
      <c r="Q11" s="60"/>
      <c r="R11" s="17"/>
      <c r="S11" s="17"/>
      <c r="T11" s="17"/>
      <c r="U11" s="17"/>
      <c r="V11" s="17"/>
      <c r="W11" s="17"/>
      <c r="X11" s="17"/>
      <c r="Y11" s="17"/>
      <c r="Z11" s="17"/>
      <c r="AA11" s="17"/>
      <c r="AB11" s="17"/>
      <c r="AC11" s="17"/>
    </row>
    <row r="12" spans="1:29" ht="12.75">
      <c r="A12" s="97" t="s">
        <v>1307</v>
      </c>
      <c r="B12" s="98">
        <f>COUNTIF(Master!P$2:Master!P$1141,A12)</f>
        <v>58</v>
      </c>
      <c r="C12" s="98">
        <f>SUMPRODUCT((Master!$P$1:Master!$R$1141=$A12)*(Master!$J$1:Master!$J$1141=C$1))</f>
        <v>1</v>
      </c>
      <c r="D12" s="99">
        <f>SUMPRODUCT((Master!$P$1:Master!$R$1141=$A12)*(Master!$J$1:Master!$J$1141=D$1))</f>
        <v>0</v>
      </c>
      <c r="E12" s="99">
        <f>SUMPRODUCT((Master!$P$1:Master!$R$1141=$A12)*(Master!$J$1:Master!$J$1141=E$1))</f>
        <v>0</v>
      </c>
      <c r="F12" s="99">
        <f>SUMPRODUCT((Master!$P$1:Master!$R$1141=$A12)*(Master!$J$1:Master!$J$1141=F$1))</f>
        <v>0</v>
      </c>
      <c r="G12" s="99">
        <f>SUMPRODUCT((Master!$P$1:Master!$R$1141=$A12)*(Master!$J$1:Master!$J$1141=""))</f>
        <v>57</v>
      </c>
      <c r="H12" s="100">
        <f t="shared" si="0"/>
        <v>57</v>
      </c>
      <c r="I12" s="101">
        <f>SUMPRODUCT((Master!$P$1:Master!$R$1141=$A12)*(Master!$M$1:Master!$M$1141="Edito To Do"))</f>
        <v>0</v>
      </c>
      <c r="J12" s="102">
        <f>SUMPRODUCT((Master!$P$1:Master!$R$1141=$A12)*(Master!$M$1:Master!$M$1141="Done"))</f>
        <v>1</v>
      </c>
      <c r="K12" s="103" t="s">
        <v>908</v>
      </c>
      <c r="L12" s="104" t="s">
        <v>1328</v>
      </c>
      <c r="M12" s="88" t="str">
        <f t="shared" si="1"/>
        <v>In-Proc</v>
      </c>
      <c r="N12" s="17"/>
      <c r="P12" s="63"/>
      <c r="Q12" s="60"/>
      <c r="R12" s="17"/>
      <c r="S12" s="17"/>
      <c r="T12" s="17"/>
      <c r="U12" s="17"/>
      <c r="V12" s="17"/>
      <c r="W12" s="17"/>
      <c r="X12" s="17"/>
      <c r="Y12" s="17"/>
      <c r="Z12" s="17"/>
      <c r="AA12" s="17"/>
      <c r="AB12" s="17"/>
      <c r="AC12" s="17"/>
    </row>
    <row r="13" spans="1:29" ht="12.75">
      <c r="A13" s="97" t="s">
        <v>1308</v>
      </c>
      <c r="B13" s="98">
        <f>COUNTIF(Master!P$2:Master!P$1141,A13)</f>
        <v>116</v>
      </c>
      <c r="C13" s="98">
        <f>SUMPRODUCT((Master!$P$1:Master!$R$1141=$A13)*(Master!$J$1:Master!$J$1141=C$1))</f>
        <v>3</v>
      </c>
      <c r="D13" s="99">
        <f>SUMPRODUCT((Master!$P$1:Master!$R$1141=$A13)*(Master!$J$1:Master!$J$1141=D$1))</f>
        <v>0</v>
      </c>
      <c r="E13" s="99">
        <f>SUMPRODUCT((Master!$P$1:Master!$R$1141=$A13)*(Master!$J$1:Master!$J$1141=E$1))</f>
        <v>1</v>
      </c>
      <c r="F13" s="99">
        <f>SUMPRODUCT((Master!$P$1:Master!$R$1141=$A13)*(Master!$J$1:Master!$J$1141=F$1))</f>
        <v>0</v>
      </c>
      <c r="G13" s="99">
        <f>SUMPRODUCT((Master!$P$1:Master!$R$1141=$A13)*(Master!$J$1:Master!$J$1141=""))</f>
        <v>112</v>
      </c>
      <c r="H13" s="100">
        <f t="shared" si="0"/>
        <v>112</v>
      </c>
      <c r="I13" s="101">
        <f>SUMPRODUCT((Master!$P$1:Master!$R$1141=$A13)*(Master!$M$1:Master!$M$1141="Edito To Do"))</f>
        <v>0</v>
      </c>
      <c r="J13" s="102">
        <f>SUMPRODUCT((Master!$P$1:Master!$R$1141=$A13)*(Master!$M$1:Master!$M$1141="Done"))</f>
        <v>4</v>
      </c>
      <c r="K13" s="103" t="s">
        <v>908</v>
      </c>
      <c r="L13" s="104" t="s">
        <v>1329</v>
      </c>
      <c r="M13" s="88" t="str">
        <f t="shared" si="1"/>
        <v>In-Proc</v>
      </c>
      <c r="N13" s="17"/>
      <c r="O13" s="60"/>
      <c r="P13" s="63"/>
      <c r="Q13" s="60"/>
      <c r="R13" s="17"/>
      <c r="S13" s="17"/>
      <c r="T13" s="17"/>
      <c r="U13" s="17"/>
      <c r="V13" s="17"/>
      <c r="W13" s="17"/>
      <c r="X13" s="17"/>
      <c r="Y13" s="17"/>
      <c r="Z13" s="17"/>
      <c r="AA13" s="17"/>
      <c r="AB13" s="17"/>
      <c r="AC13" s="17"/>
    </row>
    <row r="14" spans="1:29" ht="12.75">
      <c r="A14" s="97" t="s">
        <v>1309</v>
      </c>
      <c r="B14" s="98">
        <f>COUNTIF(Master!P$2:Master!P$1141,A14)</f>
        <v>36</v>
      </c>
      <c r="C14" s="98">
        <f>SUMPRODUCT((Master!$P$1:Master!$R$1141=$A14)*(Master!$J$1:Master!$J$1141=C$1))</f>
        <v>2</v>
      </c>
      <c r="D14" s="99">
        <f>SUMPRODUCT((Master!$P$1:Master!$R$1141=$A14)*(Master!$J$1:Master!$J$1141=D$1))</f>
        <v>0</v>
      </c>
      <c r="E14" s="99">
        <f>SUMPRODUCT((Master!$P$1:Master!$R$1141=$A14)*(Master!$J$1:Master!$J$1141=E$1))</f>
        <v>2</v>
      </c>
      <c r="F14" s="99">
        <f>SUMPRODUCT((Master!$P$1:Master!$R$1141=$A14)*(Master!$J$1:Master!$J$1141=F$1))</f>
        <v>0</v>
      </c>
      <c r="G14" s="99">
        <f>SUMPRODUCT((Master!$P$1:Master!$R$1141=$A14)*(Master!$J$1:Master!$J$1141=""))</f>
        <v>32</v>
      </c>
      <c r="H14" s="100">
        <f t="shared" si="0"/>
        <v>32</v>
      </c>
      <c r="I14" s="101">
        <f>SUMPRODUCT((Master!$P$1:Master!$R$1141=$A14)*(Master!$M$1:Master!$M$1141="Edito To Do"))</f>
        <v>0</v>
      </c>
      <c r="J14" s="102">
        <f>SUMPRODUCT((Master!$P$1:Master!$R$1141=$A14)*(Master!$M$1:Master!$M$1141="Done"))</f>
        <v>4</v>
      </c>
      <c r="K14" s="103" t="s">
        <v>908</v>
      </c>
      <c r="L14" s="104" t="s">
        <v>1330</v>
      </c>
      <c r="M14" s="88" t="str">
        <f t="shared" si="1"/>
        <v>In-Proc</v>
      </c>
      <c r="N14" s="17"/>
      <c r="P14" s="63"/>
      <c r="Q14" s="60"/>
      <c r="R14" s="17"/>
      <c r="S14" s="17"/>
      <c r="T14" s="17"/>
      <c r="U14" s="17"/>
      <c r="V14" s="17"/>
      <c r="W14" s="17"/>
      <c r="X14" s="17"/>
      <c r="Y14" s="17"/>
      <c r="Z14" s="17"/>
      <c r="AA14" s="17"/>
      <c r="AB14" s="17"/>
      <c r="AC14" s="17"/>
    </row>
    <row r="15" spans="1:29" ht="12.75">
      <c r="A15" s="97" t="s">
        <v>1310</v>
      </c>
      <c r="B15" s="98">
        <f>COUNTIF(Master!P$2:Master!P$1141,A15)</f>
        <v>50</v>
      </c>
      <c r="C15" s="98">
        <f>SUMPRODUCT((Master!$P$1:Master!$R$1141=$A15)*(Master!$J$1:Master!$J$1141=C$1))</f>
        <v>2</v>
      </c>
      <c r="D15" s="99">
        <f>SUMPRODUCT((Master!$P$1:Master!$R$1141=$A15)*(Master!$J$1:Master!$J$1141=D$1))</f>
        <v>0</v>
      </c>
      <c r="E15" s="99">
        <f>SUMPRODUCT((Master!$P$1:Master!$R$1141=$A15)*(Master!$J$1:Master!$J$1141=E$1))</f>
        <v>0</v>
      </c>
      <c r="F15" s="99">
        <f>SUMPRODUCT((Master!$P$1:Master!$R$1141=$A15)*(Master!$J$1:Master!$J$1141=F$1))</f>
        <v>0</v>
      </c>
      <c r="G15" s="99">
        <f>SUMPRODUCT((Master!$P$1:Master!$R$1141=$A15)*(Master!$J$1:Master!$J$1141=""))</f>
        <v>48</v>
      </c>
      <c r="H15" s="100">
        <f>B15-(C15+D15+E15)</f>
        <v>48</v>
      </c>
      <c r="I15" s="101">
        <f>SUMPRODUCT((Master!$P$1:Master!$R$1141=$A15)*(Master!$M$1:Master!$M$1141="Edito To Do"))</f>
        <v>0</v>
      </c>
      <c r="J15" s="102">
        <f>SUMPRODUCT((Master!$P$1:Master!$R$1141=$A15)*(Master!$M$1:Master!$M$1141="Done"))</f>
        <v>2</v>
      </c>
      <c r="K15" s="103" t="s">
        <v>908</v>
      </c>
      <c r="L15" s="104" t="s">
        <v>1331</v>
      </c>
      <c r="M15" s="88" t="str">
        <f>IF(B15=H15,"Open","In-Proc")</f>
        <v>In-Proc</v>
      </c>
      <c r="N15" s="17"/>
      <c r="P15" s="63"/>
      <c r="Q15" s="60"/>
      <c r="R15" s="17"/>
      <c r="S15" s="17"/>
      <c r="T15" s="17"/>
      <c r="U15" s="17"/>
      <c r="V15" s="17"/>
      <c r="W15" s="17"/>
      <c r="X15" s="17"/>
      <c r="Y15" s="17"/>
      <c r="Z15" s="17"/>
      <c r="AA15" s="17"/>
      <c r="AB15" s="17"/>
      <c r="AC15" s="17"/>
    </row>
    <row r="16" spans="1:29" ht="12.75">
      <c r="A16" s="106" t="s">
        <v>1311</v>
      </c>
      <c r="B16" s="98">
        <f>COUNTIF(Master!P$2:Master!P$1141,A16)</f>
        <v>0</v>
      </c>
      <c r="C16" s="98">
        <f>SUMPRODUCT((Master!$P$1:Master!$R$1141=$A16)*(Master!$J$1:Master!$J$1141=C$1))</f>
        <v>0</v>
      </c>
      <c r="D16" s="99">
        <f>SUMPRODUCT((Master!$P$1:Master!$R$1141=$A16)*(Master!$J$1:Master!$J$1141=D$1))</f>
        <v>0</v>
      </c>
      <c r="E16" s="99">
        <f>SUMPRODUCT((Master!$P$1:Master!$R$1141=$A16)*(Master!$J$1:Master!$J$1141=E$1))</f>
        <v>0</v>
      </c>
      <c r="F16" s="99">
        <f>SUMPRODUCT((Master!$P$1:Master!$R$1141=$A16)*(Master!$J$1:Master!$J$1141=F$1))</f>
        <v>0</v>
      </c>
      <c r="G16" s="99">
        <f>SUMPRODUCT((Master!$P$1:Master!$R$1141=$A16)*(Master!$J$1:Master!$J$1141=""))</f>
        <v>0</v>
      </c>
      <c r="H16" s="100">
        <f aca="true" t="shared" si="2" ref="H16:H26">B16-(C16+D16+E16)</f>
        <v>0</v>
      </c>
      <c r="I16" s="101">
        <f>SUMPRODUCT((Master!$P$1:Master!$R$1141=$A16)*(Master!$M$1:Master!$M$1141="Edito To Do"))</f>
        <v>0</v>
      </c>
      <c r="J16" s="102">
        <f>SUMPRODUCT((Master!$P$1:Master!$R$1141=$A16)*(Master!$M$1:Master!$M$1141="Done"))</f>
        <v>0</v>
      </c>
      <c r="K16" s="103" t="s">
        <v>1292</v>
      </c>
      <c r="L16" s="104" t="s">
        <v>1332</v>
      </c>
      <c r="M16" s="88" t="str">
        <f t="shared" si="1"/>
        <v>Open</v>
      </c>
      <c r="N16" s="17"/>
      <c r="P16" s="63"/>
      <c r="Q16" s="60"/>
      <c r="R16" s="17"/>
      <c r="S16" s="17"/>
      <c r="T16" s="17"/>
      <c r="U16" s="17"/>
      <c r="V16" s="17"/>
      <c r="W16" s="17"/>
      <c r="X16" s="17"/>
      <c r="Y16" s="17"/>
      <c r="Z16" s="17"/>
      <c r="AA16" s="17"/>
      <c r="AB16" s="17"/>
      <c r="AC16" s="17"/>
    </row>
    <row r="17" spans="1:29" ht="12.75">
      <c r="A17" s="97" t="s">
        <v>1312</v>
      </c>
      <c r="B17" s="98">
        <f>COUNTIF(Master!P$2:Master!P$1141,A17)</f>
        <v>12</v>
      </c>
      <c r="C17" s="98">
        <f>SUMPRODUCT((Master!$P$1:Master!$R$1141=$A17)*(Master!$J$1:Master!$J$1141=C$1))</f>
        <v>4</v>
      </c>
      <c r="D17" s="99">
        <f>SUMPRODUCT((Master!$P$1:Master!$R$1141=$A17)*(Master!$J$1:Master!$J$1141=D$1))</f>
        <v>4</v>
      </c>
      <c r="E17" s="99">
        <f>SUMPRODUCT((Master!$P$1:Master!$R$1141=$A17)*(Master!$J$1:Master!$J$1141=E$1))</f>
        <v>0</v>
      </c>
      <c r="F17" s="99">
        <f>SUMPRODUCT((Master!$P$1:Master!$R$1141=$A17)*(Master!$J$1:Master!$J$1141=F$1))</f>
        <v>0</v>
      </c>
      <c r="G17" s="99">
        <f>SUMPRODUCT((Master!$P$1:Master!$R$1141=$A17)*(Master!$J$1:Master!$J$1141=""))</f>
        <v>4</v>
      </c>
      <c r="H17" s="100">
        <f t="shared" si="2"/>
        <v>4</v>
      </c>
      <c r="I17" s="101">
        <f>SUMPRODUCT((Master!$P$1:Master!$R$1141=$A17)*(Master!$M$1:Master!$M$1141="Edito To Do"))</f>
        <v>0</v>
      </c>
      <c r="J17" s="102">
        <f>SUMPRODUCT((Master!$P$1:Master!$R$1141=$A17)*(Master!$M$1:Master!$M$1141="Done"))</f>
        <v>6</v>
      </c>
      <c r="K17" s="103" t="s">
        <v>1292</v>
      </c>
      <c r="L17" s="104" t="s">
        <v>1288</v>
      </c>
      <c r="M17" s="88" t="str">
        <f t="shared" si="1"/>
        <v>In-Proc</v>
      </c>
      <c r="N17" s="17"/>
      <c r="P17" s="63"/>
      <c r="Q17" s="60"/>
      <c r="R17" s="17"/>
      <c r="S17" s="17"/>
      <c r="T17" s="17"/>
      <c r="U17" s="17"/>
      <c r="V17" s="17"/>
      <c r="W17" s="17"/>
      <c r="X17" s="17"/>
      <c r="Y17" s="17"/>
      <c r="Z17" s="17"/>
      <c r="AA17" s="17"/>
      <c r="AB17" s="17"/>
      <c r="AC17" s="17"/>
    </row>
    <row r="18" spans="1:29" ht="12.75">
      <c r="A18" s="97" t="s">
        <v>1313</v>
      </c>
      <c r="B18" s="98">
        <f>COUNTIF(Master!P$2:Master!P$1141,A18)</f>
        <v>23</v>
      </c>
      <c r="C18" s="98">
        <f>SUMPRODUCT((Master!$P$1:Master!$R$1141=$A18)*(Master!$J$1:Master!$J$1141=C$1))</f>
        <v>21</v>
      </c>
      <c r="D18" s="99">
        <f>SUMPRODUCT((Master!$P$1:Master!$R$1141=$A18)*(Master!$J$1:Master!$J$1141=D$1))</f>
        <v>0</v>
      </c>
      <c r="E18" s="99">
        <f>SUMPRODUCT((Master!$P$1:Master!$R$1141=$A18)*(Master!$J$1:Master!$J$1141=E$1))</f>
        <v>0</v>
      </c>
      <c r="F18" s="99">
        <f>SUMPRODUCT((Master!$P$1:Master!$R$1141=$A18)*(Master!$J$1:Master!$J$1141=F$1))</f>
        <v>0</v>
      </c>
      <c r="G18" s="99">
        <f>SUMPRODUCT((Master!$P$1:Master!$R$1141=$A18)*(Master!$J$1:Master!$J$1141=""))</f>
        <v>2</v>
      </c>
      <c r="H18" s="100">
        <f t="shared" si="2"/>
        <v>2</v>
      </c>
      <c r="I18" s="101">
        <f>SUMPRODUCT((Master!$P$1:Master!$R$1141=$A18)*(Master!$M$1:Master!$M$1141="Edito To Do"))</f>
        <v>0</v>
      </c>
      <c r="J18" s="102">
        <f>SUMPRODUCT((Master!$P$1:Master!$R$1141=$A18)*(Master!$M$1:Master!$M$1141="Done"))</f>
        <v>21</v>
      </c>
      <c r="K18" s="103" t="s">
        <v>969</v>
      </c>
      <c r="L18" s="104" t="s">
        <v>1333</v>
      </c>
      <c r="M18" s="88" t="str">
        <f t="shared" si="1"/>
        <v>In-Proc</v>
      </c>
      <c r="N18" s="17"/>
      <c r="P18" s="63"/>
      <c r="Q18" s="60"/>
      <c r="R18" s="17"/>
      <c r="S18" s="17"/>
      <c r="T18" s="17"/>
      <c r="U18" s="17"/>
      <c r="V18" s="17"/>
      <c r="W18" s="17"/>
      <c r="X18" s="17"/>
      <c r="Y18" s="17"/>
      <c r="Z18" s="17"/>
      <c r="AA18" s="17"/>
      <c r="AB18" s="17"/>
      <c r="AC18" s="17"/>
    </row>
    <row r="19" spans="1:29" ht="12.75">
      <c r="A19" s="97" t="s">
        <v>1314</v>
      </c>
      <c r="B19" s="98">
        <f>COUNTIF(Master!P$2:Master!P$1141,A19)</f>
        <v>35</v>
      </c>
      <c r="C19" s="98">
        <f>SUMPRODUCT((Master!$P$1:Master!$R$1141=$A19)*(Master!$J$1:Master!$J$1141=C$1))</f>
        <v>22</v>
      </c>
      <c r="D19" s="99">
        <f>SUMPRODUCT((Master!$P$1:Master!$R$1141=$A19)*(Master!$J$1:Master!$J$1141=D$1))</f>
        <v>3</v>
      </c>
      <c r="E19" s="99">
        <f>SUMPRODUCT((Master!$P$1:Master!$R$1141=$A19)*(Master!$J$1:Master!$J$1141=E$1))</f>
        <v>0</v>
      </c>
      <c r="F19" s="99">
        <f>SUMPRODUCT((Master!$P$1:Master!$R$1141=$A19)*(Master!$J$1:Master!$J$1141=F$1))</f>
        <v>0</v>
      </c>
      <c r="G19" s="99">
        <f>SUMPRODUCT((Master!$P$1:Master!$R$1141=$A19)*(Master!$J$1:Master!$J$1141=""))</f>
        <v>10</v>
      </c>
      <c r="H19" s="100">
        <f t="shared" si="2"/>
        <v>10</v>
      </c>
      <c r="I19" s="101">
        <f>SUMPRODUCT((Master!$P$1:Master!$R$1141=$A19)*(Master!$M$1:Master!$M$1141="Edito To Do"))</f>
        <v>0</v>
      </c>
      <c r="J19" s="102">
        <f>SUMPRODUCT((Master!$P$1:Master!$R$1141=$A19)*(Master!$M$1:Master!$M$1141="Done"))</f>
        <v>25</v>
      </c>
      <c r="K19" s="103" t="s">
        <v>969</v>
      </c>
      <c r="L19" s="104" t="s">
        <v>1334</v>
      </c>
      <c r="M19" s="88" t="str">
        <f t="shared" si="1"/>
        <v>In-Proc</v>
      </c>
      <c r="N19" s="17"/>
      <c r="P19" s="63"/>
      <c r="Q19" s="60"/>
      <c r="R19" s="17"/>
      <c r="S19" s="17"/>
      <c r="T19" s="17"/>
      <c r="U19" s="17"/>
      <c r="V19" s="17"/>
      <c r="W19" s="17"/>
      <c r="X19" s="17"/>
      <c r="Y19" s="17"/>
      <c r="Z19" s="17"/>
      <c r="AA19" s="17"/>
      <c r="AB19" s="17"/>
      <c r="AC19" s="17"/>
    </row>
    <row r="20" spans="1:29" ht="12.75">
      <c r="A20" s="97" t="s">
        <v>1315</v>
      </c>
      <c r="B20" s="98">
        <f>COUNTIF(Master!P$2:Master!P$1141,A20)</f>
        <v>19</v>
      </c>
      <c r="C20" s="98">
        <f>SUMPRODUCT((Master!$P$1:Master!$R$1141=$A20)*(Master!$J$1:Master!$J$1141=C$1))</f>
        <v>5</v>
      </c>
      <c r="D20" s="99">
        <f>SUMPRODUCT((Master!$P$1:Master!$R$1141=$A20)*(Master!$J$1:Master!$J$1141=D$1))</f>
        <v>4</v>
      </c>
      <c r="E20" s="99">
        <f>SUMPRODUCT((Master!$P$1:Master!$R$1141=$A20)*(Master!$J$1:Master!$J$1141=E$1))</f>
        <v>0</v>
      </c>
      <c r="F20" s="99">
        <f>SUMPRODUCT((Master!$P$1:Master!$R$1141=$A20)*(Master!$J$1:Master!$J$1141=F$1))</f>
        <v>0</v>
      </c>
      <c r="G20" s="99">
        <f>SUMPRODUCT((Master!$P$1:Master!$R$1141=$A20)*(Master!$J$1:Master!$J$1141=""))</f>
        <v>10</v>
      </c>
      <c r="H20" s="100">
        <f t="shared" si="2"/>
        <v>10</v>
      </c>
      <c r="I20" s="101">
        <f>SUMPRODUCT((Master!$P$1:Master!$R$1141=$A20)*(Master!$M$1:Master!$M$1141="Edito To Do"))</f>
        <v>0</v>
      </c>
      <c r="J20" s="102">
        <f>SUMPRODUCT((Master!$P$1:Master!$R$1141=$A20)*(Master!$M$1:Master!$M$1141="Done"))</f>
        <v>9</v>
      </c>
      <c r="K20" s="103" t="s">
        <v>969</v>
      </c>
      <c r="L20" s="104" t="s">
        <v>1335</v>
      </c>
      <c r="M20" s="88" t="str">
        <f t="shared" si="1"/>
        <v>In-Proc</v>
      </c>
      <c r="N20" s="17"/>
      <c r="P20" s="63"/>
      <c r="Q20" s="60"/>
      <c r="R20" s="17"/>
      <c r="S20" s="17"/>
      <c r="T20" s="17"/>
      <c r="U20" s="17"/>
      <c r="V20" s="17"/>
      <c r="W20" s="17"/>
      <c r="X20" s="17"/>
      <c r="Y20" s="17"/>
      <c r="Z20" s="17"/>
      <c r="AA20" s="17"/>
      <c r="AB20" s="17"/>
      <c r="AC20" s="17"/>
    </row>
    <row r="21" spans="1:29" ht="12.75">
      <c r="A21" s="97" t="s">
        <v>1316</v>
      </c>
      <c r="B21" s="98">
        <f>COUNTIF(Master!P$2:Master!P$1141,A21)</f>
        <v>1</v>
      </c>
      <c r="C21" s="98">
        <f>SUMPRODUCT((Master!$P$1:Master!$R$1141=$A21)*(Master!$J$1:Master!$J$1141=C$1))</f>
        <v>1</v>
      </c>
      <c r="D21" s="99">
        <f>SUMPRODUCT((Master!$P$1:Master!$R$1141=$A21)*(Master!$J$1:Master!$J$1141=D$1))</f>
        <v>0</v>
      </c>
      <c r="E21" s="99">
        <f>SUMPRODUCT((Master!$P$1:Master!$R$1141=$A21)*(Master!$J$1:Master!$J$1141=E$1))</f>
        <v>0</v>
      </c>
      <c r="F21" s="99">
        <f>SUMPRODUCT((Master!$P$1:Master!$R$1141=$A21)*(Master!$J$1:Master!$J$1141=F$1))</f>
        <v>0</v>
      </c>
      <c r="G21" s="99">
        <f>SUMPRODUCT((Master!$P$1:Master!$R$1141=$A21)*(Master!$J$1:Master!$J$1141=""))</f>
        <v>0</v>
      </c>
      <c r="H21" s="100">
        <f t="shared" si="2"/>
        <v>0</v>
      </c>
      <c r="I21" s="101">
        <f>SUMPRODUCT((Master!$P$1:Master!$R$1141=$A21)*(Master!$M$1:Master!$M$1141="Edito To Do"))</f>
        <v>0</v>
      </c>
      <c r="J21" s="102">
        <f>SUMPRODUCT((Master!$P$1:Master!$R$1141=$A21)*(Master!$M$1:Master!$M$1141="Done"))</f>
        <v>1</v>
      </c>
      <c r="K21" s="103" t="s">
        <v>1292</v>
      </c>
      <c r="L21" s="104" t="s">
        <v>1336</v>
      </c>
      <c r="M21" s="88" t="str">
        <f t="shared" si="1"/>
        <v>In-Proc</v>
      </c>
      <c r="N21" s="17"/>
      <c r="P21" s="63"/>
      <c r="Q21" s="60"/>
      <c r="R21" s="17"/>
      <c r="S21" s="17"/>
      <c r="T21" s="17"/>
      <c r="U21" s="17"/>
      <c r="V21" s="17"/>
      <c r="W21" s="17"/>
      <c r="X21" s="17"/>
      <c r="Y21" s="17"/>
      <c r="Z21" s="17"/>
      <c r="AA21" s="17"/>
      <c r="AB21" s="17"/>
      <c r="AC21" s="17"/>
    </row>
    <row r="22" spans="1:29" ht="12.75">
      <c r="A22" s="97" t="s">
        <v>1317</v>
      </c>
      <c r="B22" s="98">
        <f>COUNTIF(Master!P$2:Master!P$1141,A22)</f>
        <v>52</v>
      </c>
      <c r="C22" s="98">
        <f>SUMPRODUCT((Master!$P$1:Master!$R$1141=$A22)*(Master!$J$1:Master!$J$1141=C$1))</f>
        <v>9</v>
      </c>
      <c r="D22" s="99">
        <f>SUMPRODUCT((Master!$P$1:Master!$R$1141=$A22)*(Master!$J$1:Master!$J$1141=D$1))</f>
        <v>0</v>
      </c>
      <c r="E22" s="99">
        <f>SUMPRODUCT((Master!$P$1:Master!$R$1141=$A22)*(Master!$J$1:Master!$J$1141=E$1))</f>
        <v>1</v>
      </c>
      <c r="F22" s="99">
        <f>SUMPRODUCT((Master!$P$1:Master!$R$1141=$A22)*(Master!$J$1:Master!$J$1141=F$1))</f>
        <v>0</v>
      </c>
      <c r="G22" s="99">
        <f>SUMPRODUCT((Master!$P$1:Master!$R$1141=$A22)*(Master!$J$1:Master!$J$1141=""))</f>
        <v>42</v>
      </c>
      <c r="H22" s="100">
        <f t="shared" si="2"/>
        <v>42</v>
      </c>
      <c r="I22" s="101">
        <f>SUMPRODUCT((Master!$P$1:Master!$R$1141=$A22)*(Master!$M$1:Master!$M$1141="Edito To Do"))</f>
        <v>0</v>
      </c>
      <c r="J22" s="102">
        <f>SUMPRODUCT((Master!$P$1:Master!$R$1141=$A22)*(Master!$M$1:Master!$M$1141="Done"))</f>
        <v>10</v>
      </c>
      <c r="K22" s="103" t="s">
        <v>1292</v>
      </c>
      <c r="L22" s="104" t="s">
        <v>1337</v>
      </c>
      <c r="M22" s="88" t="str">
        <f t="shared" si="1"/>
        <v>In-Proc</v>
      </c>
      <c r="N22" s="17"/>
      <c r="O22" s="79"/>
      <c r="P22" s="63"/>
      <c r="Q22" s="60"/>
      <c r="R22" s="17"/>
      <c r="S22" s="17"/>
      <c r="T22" s="17"/>
      <c r="U22" s="17"/>
      <c r="V22" s="17"/>
      <c r="W22" s="17"/>
      <c r="X22" s="17"/>
      <c r="Y22" s="17"/>
      <c r="Z22" s="17"/>
      <c r="AA22" s="17"/>
      <c r="AB22" s="17"/>
      <c r="AC22" s="17"/>
    </row>
    <row r="23" spans="1:29" ht="12.75">
      <c r="A23" s="97" t="s">
        <v>1318</v>
      </c>
      <c r="B23" s="98">
        <f>COUNTIF(Master!P$2:Master!P$1141,A23)</f>
        <v>16</v>
      </c>
      <c r="C23" s="98">
        <f>SUMPRODUCT((Master!$P$1:Master!$R$1141=$A23)*(Master!$J$1:Master!$J$1141=C$1))</f>
        <v>5</v>
      </c>
      <c r="D23" s="99">
        <f>SUMPRODUCT((Master!$P$1:Master!$R$1141=$A23)*(Master!$J$1:Master!$J$1141=D$1))</f>
        <v>0</v>
      </c>
      <c r="E23" s="99">
        <f>SUMPRODUCT((Master!$P$1:Master!$R$1141=$A23)*(Master!$J$1:Master!$J$1141=E$1))</f>
        <v>0</v>
      </c>
      <c r="F23" s="99">
        <f>SUMPRODUCT((Master!$P$1:Master!$R$1141=$A23)*(Master!$J$1:Master!$J$1141=F$1))</f>
        <v>0</v>
      </c>
      <c r="G23" s="99">
        <f>SUMPRODUCT((Master!$P$1:Master!$R$1141=$A23)*(Master!$J$1:Master!$J$1141=""))</f>
        <v>11</v>
      </c>
      <c r="H23" s="100">
        <f t="shared" si="2"/>
        <v>11</v>
      </c>
      <c r="I23" s="101">
        <f>SUMPRODUCT((Master!$P$1:Master!$R$1141=$A23)*(Master!$M$1:Master!$M$1141="Edito To Do"))</f>
        <v>0</v>
      </c>
      <c r="J23" s="102">
        <f>SUMPRODUCT((Master!$P$1:Master!$R$1141=$A23)*(Master!$M$1:Master!$M$1141="Done"))</f>
        <v>5</v>
      </c>
      <c r="K23" s="103" t="s">
        <v>1292</v>
      </c>
      <c r="L23" s="104" t="s">
        <v>1338</v>
      </c>
      <c r="M23" s="88" t="str">
        <f t="shared" si="1"/>
        <v>In-Proc</v>
      </c>
      <c r="N23" s="17"/>
      <c r="P23" s="63"/>
      <c r="Q23" s="60"/>
      <c r="R23" s="17"/>
      <c r="S23" s="17"/>
      <c r="T23" s="17"/>
      <c r="U23" s="17"/>
      <c r="V23" s="17"/>
      <c r="W23" s="17"/>
      <c r="X23" s="17"/>
      <c r="Y23" s="17"/>
      <c r="Z23" s="17"/>
      <c r="AA23" s="17"/>
      <c r="AB23" s="17"/>
      <c r="AC23" s="17"/>
    </row>
    <row r="24" spans="1:29" ht="12.75">
      <c r="A24" s="97" t="s">
        <v>1319</v>
      </c>
      <c r="B24" s="98">
        <f>COUNTIF(Master!P$2:Master!P$1141,A24)</f>
        <v>92</v>
      </c>
      <c r="C24" s="98">
        <f>SUMPRODUCT((Master!$P$1:Master!$R$1141=$A24)*(Master!$J$1:Master!$J$1141=C$1))</f>
        <v>17</v>
      </c>
      <c r="D24" s="99">
        <f>SUMPRODUCT((Master!$P$1:Master!$R$1141=$A24)*(Master!$J$1:Master!$J$1141=D$1))</f>
        <v>0</v>
      </c>
      <c r="E24" s="99">
        <f>SUMPRODUCT((Master!$P$1:Master!$R$1141=$A24)*(Master!$J$1:Master!$J$1141=E$1))</f>
        <v>4</v>
      </c>
      <c r="F24" s="99">
        <f>SUMPRODUCT((Master!$P$1:Master!$R$1141=$A24)*(Master!$J$1:Master!$J$1141=F$1))</f>
        <v>0</v>
      </c>
      <c r="G24" s="99">
        <f>SUMPRODUCT((Master!$P$1:Master!$R$1141=$A24)*(Master!$J$1:Master!$J$1141=""))</f>
        <v>71</v>
      </c>
      <c r="H24" s="100">
        <f t="shared" si="2"/>
        <v>71</v>
      </c>
      <c r="I24" s="101">
        <f>SUMPRODUCT((Master!$P$1:Master!$R$1141=$A24)*(Master!$M$1:Master!$M$1141="Edito To Do"))</f>
        <v>0</v>
      </c>
      <c r="J24" s="102">
        <f>SUMPRODUCT((Master!$P$1:Master!$R$1141=$A24)*(Master!$M$1:Master!$M$1141="Done"))</f>
        <v>21</v>
      </c>
      <c r="K24" s="103" t="s">
        <v>1287</v>
      </c>
      <c r="L24" s="104" t="s">
        <v>1339</v>
      </c>
      <c r="M24" s="88" t="str">
        <f t="shared" si="1"/>
        <v>In-Proc</v>
      </c>
      <c r="N24" s="17"/>
      <c r="P24" s="63"/>
      <c r="Q24" s="60"/>
      <c r="R24" s="17"/>
      <c r="S24" s="17"/>
      <c r="T24" s="17"/>
      <c r="U24" s="17"/>
      <c r="V24" s="17"/>
      <c r="W24" s="17"/>
      <c r="X24" s="17"/>
      <c r="Y24" s="17"/>
      <c r="Z24" s="17"/>
      <c r="AA24" s="17"/>
      <c r="AB24" s="17"/>
      <c r="AC24" s="17"/>
    </row>
    <row r="25" spans="1:29" ht="12.75">
      <c r="A25" s="97" t="s">
        <v>1320</v>
      </c>
      <c r="B25" s="98">
        <f>COUNTIF(Master!P$2:Master!P$1141,A25)</f>
        <v>124</v>
      </c>
      <c r="C25" s="98">
        <f>SUMPRODUCT((Master!$P$1:Master!$R$1141=$A25)*(Master!$J$1:Master!$J$1141=C$1))</f>
        <v>21</v>
      </c>
      <c r="D25" s="99">
        <f>SUMPRODUCT((Master!$P$1:Master!$R$1141=$A25)*(Master!$J$1:Master!$J$1141=D$1))</f>
        <v>20</v>
      </c>
      <c r="E25" s="99">
        <f>SUMPRODUCT((Master!$P$1:Master!$R$1141=$A25)*(Master!$J$1:Master!$J$1141=E$1))</f>
        <v>8</v>
      </c>
      <c r="F25" s="99">
        <f>SUMPRODUCT((Master!$P$1:Master!$R$1141=$A25)*(Master!$J$1:Master!$J$1141=F$1))</f>
        <v>0</v>
      </c>
      <c r="G25" s="99">
        <f>SUMPRODUCT((Master!$P$1:Master!$R$1141=$A25)*(Master!$J$1:Master!$J$1141=""))</f>
        <v>75</v>
      </c>
      <c r="H25" s="100">
        <f t="shared" si="2"/>
        <v>75</v>
      </c>
      <c r="I25" s="101">
        <f>SUMPRODUCT((Master!$P$1:Master!$R$1141=$A25)*(Master!$M$1:Master!$M$1141="Edito To Do"))</f>
        <v>0</v>
      </c>
      <c r="J25" s="102">
        <f>SUMPRODUCT((Master!$P$1:Master!$R$1141=$A25)*(Master!$M$1:Master!$M$1141="Done"))</f>
        <v>48</v>
      </c>
      <c r="K25" s="103" t="s">
        <v>1289</v>
      </c>
      <c r="L25" s="104" t="s">
        <v>1340</v>
      </c>
      <c r="M25" s="88" t="str">
        <f t="shared" si="1"/>
        <v>In-Proc</v>
      </c>
      <c r="N25" s="17"/>
      <c r="P25" s="63"/>
      <c r="Q25" s="60"/>
      <c r="R25" s="17"/>
      <c r="S25" s="17"/>
      <c r="T25" s="17"/>
      <c r="U25" s="17"/>
      <c r="V25" s="17"/>
      <c r="W25" s="17"/>
      <c r="X25" s="17"/>
      <c r="Y25" s="17"/>
      <c r="Z25" s="17"/>
      <c r="AA25" s="17"/>
      <c r="AB25" s="17"/>
      <c r="AC25" s="17"/>
    </row>
    <row r="26" spans="1:29" ht="12.75">
      <c r="A26" s="97" t="s">
        <v>1291</v>
      </c>
      <c r="B26" s="98">
        <f>COUNTIF(Master!P$2:Master!P$1141,A26)</f>
        <v>16</v>
      </c>
      <c r="C26" s="98">
        <f>SUMPRODUCT((Master!$P$1:Master!$R$1141=$A26)*(Master!$J$1:Master!$J$1141=C$1))</f>
        <v>11</v>
      </c>
      <c r="D26" s="99">
        <f>SUMPRODUCT((Master!$P$1:Master!$R$1141=$A26)*(Master!$J$1:Master!$J$1141=D$1))</f>
        <v>5</v>
      </c>
      <c r="E26" s="99">
        <f>SUMPRODUCT((Master!$P$1:Master!$R$1141=$A26)*(Master!$J$1:Master!$J$1141=E$1))</f>
        <v>0</v>
      </c>
      <c r="F26" s="99">
        <f>SUMPRODUCT((Master!$P$1:Master!$R$1141=$A26)*(Master!$J$1:Master!$J$1141=F$1))</f>
        <v>0</v>
      </c>
      <c r="G26" s="99">
        <f>SUMPRODUCT((Master!$P$1:Master!$R$1141=$A26)*(Master!$J$1:Master!$J$1141=""))</f>
        <v>0</v>
      </c>
      <c r="H26" s="100">
        <f t="shared" si="2"/>
        <v>0</v>
      </c>
      <c r="I26" s="101">
        <f>SUMPRODUCT((Master!$P$1:Master!$R$1141=$A26)*(Master!$M$1:Master!$M$1141="Edito To Do"))</f>
        <v>0</v>
      </c>
      <c r="J26" s="102">
        <f>SUMPRODUCT((Master!$P$1:Master!$R$1141=$A26)*(Master!$M$1:Master!$M$1141="Done"))</f>
        <v>10</v>
      </c>
      <c r="K26" s="103" t="s">
        <v>1290</v>
      </c>
      <c r="L26" s="104" t="s">
        <v>1341</v>
      </c>
      <c r="M26" s="88" t="str">
        <f t="shared" si="1"/>
        <v>In-Proc</v>
      </c>
      <c r="N26" s="17"/>
      <c r="Q26" s="17"/>
      <c r="R26" s="17"/>
      <c r="S26" s="17"/>
      <c r="T26" s="17"/>
      <c r="U26" s="17"/>
      <c r="V26" s="17"/>
      <c r="W26" s="17"/>
      <c r="X26" s="17"/>
      <c r="Y26" s="17"/>
      <c r="Z26" s="17"/>
      <c r="AA26" s="17"/>
      <c r="AB26" s="17"/>
      <c r="AC26" s="17"/>
    </row>
    <row r="27" spans="1:29" ht="12.75">
      <c r="A27" s="97" t="s">
        <v>1293</v>
      </c>
      <c r="B27" s="98">
        <f>COUNTIF(Master!P$2:Master!P$1141,A27)</f>
        <v>77</v>
      </c>
      <c r="C27" s="98">
        <f>SUMPRODUCT((Master!$P$1:Master!$R$1141=$A27)*(Master!$J$1:Master!$J$1141=C$1))</f>
        <v>53</v>
      </c>
      <c r="D27" s="99">
        <f>SUMPRODUCT((Master!$P$1:Master!$R$1141=$A27)*(Master!$J$1:Master!$J$1141=D$1))</f>
        <v>1</v>
      </c>
      <c r="E27" s="99">
        <f>SUMPRODUCT((Master!$P$1:Master!$R$1141=$A27)*(Master!$J$1:Master!$J$1141=E$1))</f>
        <v>6</v>
      </c>
      <c r="F27" s="99">
        <f>SUMPRODUCT((Master!$P$1:Master!$R$1141=$A27)*(Master!$J$1:Master!$J$1141=F$1))</f>
        <v>0</v>
      </c>
      <c r="G27" s="99">
        <f>SUMPRODUCT((Master!$P$1:Master!$R$1141=$A27)*(Master!$J$1:Master!$J$1141=""))</f>
        <v>17</v>
      </c>
      <c r="H27" s="100">
        <f>B27-(C27+D27+E27)</f>
        <v>17</v>
      </c>
      <c r="I27" s="101">
        <f>SUMPRODUCT((Master!$P$1:Master!$R$1141=$A27)*(Master!$M$1:Master!$M$1141="Edito To Do"))</f>
        <v>0</v>
      </c>
      <c r="J27" s="102">
        <f>SUMPRODUCT((Master!$P$1:Master!$R$1141=$A27)*(Master!$M$1:Master!$M$1141="Done"))</f>
        <v>61</v>
      </c>
      <c r="K27" s="103" t="s">
        <v>908</v>
      </c>
      <c r="L27" s="104" t="s">
        <v>1342</v>
      </c>
      <c r="M27" s="88" t="str">
        <f>IF(B27=H27,"Open","In-Proc")</f>
        <v>In-Proc</v>
      </c>
      <c r="N27" s="17"/>
      <c r="P27" s="63"/>
      <c r="Q27" s="60"/>
      <c r="R27" s="17"/>
      <c r="S27" s="17"/>
      <c r="T27" s="17"/>
      <c r="U27" s="17"/>
      <c r="V27" s="17"/>
      <c r="W27" s="17"/>
      <c r="X27" s="17"/>
      <c r="Y27" s="17"/>
      <c r="Z27" s="17"/>
      <c r="AA27" s="17"/>
      <c r="AB27" s="17"/>
      <c r="AC27" s="17"/>
    </row>
    <row r="28" spans="1:29" ht="12.75">
      <c r="A28" s="97" t="s">
        <v>1321</v>
      </c>
      <c r="B28" s="98">
        <f>COUNTIF(Master!P$2:Master!P$1141,A28)</f>
        <v>48</v>
      </c>
      <c r="C28" s="98">
        <f>SUMPRODUCT((Master!$P$1:Master!$R$1141=$A28)*(Master!$J$1:Master!$J$1141=C$1))</f>
        <v>32</v>
      </c>
      <c r="D28" s="99">
        <f>SUMPRODUCT((Master!$P$1:Master!$R$1141=$A28)*(Master!$J$1:Master!$J$1141=D$1))</f>
        <v>13</v>
      </c>
      <c r="E28" s="99">
        <f>SUMPRODUCT((Master!$P$1:Master!$R$1141=$A28)*(Master!$J$1:Master!$J$1141=E$1))</f>
        <v>3</v>
      </c>
      <c r="F28" s="99">
        <f>SUMPRODUCT((Master!$P$1:Master!$R$1141=$A28)*(Master!$J$1:Master!$J$1141=F$1))</f>
        <v>0</v>
      </c>
      <c r="G28" s="99">
        <f>SUMPRODUCT((Master!$P$1:Master!$R$1141=$A28)*(Master!$J$1:Master!$J$1141=""))</f>
        <v>0</v>
      </c>
      <c r="H28" s="100">
        <f>B28-(C28+D28+E28)</f>
        <v>0</v>
      </c>
      <c r="I28" s="101">
        <f>SUMPRODUCT((Master!$P$1:Master!$R$1141=$A28)*(Master!$M$1:Master!$M$1141="Edito To Do"))</f>
        <v>0</v>
      </c>
      <c r="J28" s="102">
        <f>SUMPRODUCT((Master!$P$1:Master!$R$1141=$A28)*(Master!$M$1:Master!$M$1141="Done"))</f>
        <v>46</v>
      </c>
      <c r="K28" s="103" t="s">
        <v>1347</v>
      </c>
      <c r="L28" s="104" t="s">
        <v>1343</v>
      </c>
      <c r="M28" s="88" t="str">
        <f>IF(B28=H28,"Open","In-Proc")</f>
        <v>In-Proc</v>
      </c>
      <c r="N28" s="17"/>
      <c r="P28" s="63"/>
      <c r="Q28" s="60"/>
      <c r="R28" s="17"/>
      <c r="S28" s="17"/>
      <c r="T28" s="17"/>
      <c r="U28" s="17"/>
      <c r="V28" s="17"/>
      <c r="W28" s="17"/>
      <c r="X28" s="17"/>
      <c r="Y28" s="17"/>
      <c r="Z28" s="17"/>
      <c r="AA28" s="17"/>
      <c r="AB28" s="17"/>
      <c r="AC28" s="17"/>
    </row>
    <row r="29" spans="1:29" ht="12.75">
      <c r="A29" s="97" t="s">
        <v>1322</v>
      </c>
      <c r="B29" s="98">
        <f>COUNTIF(Master!P$2:Master!P$1141,A29)</f>
        <v>31</v>
      </c>
      <c r="C29" s="98">
        <f>SUMPRODUCT((Master!$P$1:Master!$R$1141=$A29)*(Master!$J$1:Master!$J$1141=C$1))</f>
        <v>28</v>
      </c>
      <c r="D29" s="99">
        <f>SUMPRODUCT((Master!$P$1:Master!$R$1141=$A29)*(Master!$J$1:Master!$J$1141=D$1))</f>
        <v>1</v>
      </c>
      <c r="E29" s="99">
        <f>SUMPRODUCT((Master!$P$1:Master!$R$1141=$A29)*(Master!$J$1:Master!$J$1141=E$1))</f>
        <v>2</v>
      </c>
      <c r="F29" s="99">
        <f>SUMPRODUCT((Master!$P$1:Master!$R$1141=$A29)*(Master!$J$1:Master!$J$1141=F$1))</f>
        <v>0</v>
      </c>
      <c r="G29" s="99">
        <f>SUMPRODUCT((Master!$P$1:Master!$R$1141=$A29)*(Master!$J$1:Master!$J$1141=""))</f>
        <v>0</v>
      </c>
      <c r="H29" s="100">
        <f>B29-(C29+D29+E29)</f>
        <v>0</v>
      </c>
      <c r="I29" s="101">
        <f>SUMPRODUCT((Master!$P$1:Master!$R$1141=$A29)*(Master!$M$1:Master!$M$1141="Edito To Do"))</f>
        <v>0</v>
      </c>
      <c r="J29" s="102">
        <f>SUMPRODUCT((Master!$P$1:Master!$R$1141=$A29)*(Master!$M$1:Master!$M$1141="Done"))</f>
        <v>31</v>
      </c>
      <c r="K29" s="103" t="s">
        <v>1346</v>
      </c>
      <c r="L29" s="104" t="s">
        <v>1344</v>
      </c>
      <c r="M29" s="88" t="str">
        <f>IF(B29=H29,"Open","In-Proc")</f>
        <v>In-Proc</v>
      </c>
      <c r="N29" s="17"/>
      <c r="P29" s="63"/>
      <c r="Q29" s="60"/>
      <c r="R29" s="17"/>
      <c r="S29" s="17"/>
      <c r="T29" s="17"/>
      <c r="U29" s="17"/>
      <c r="V29" s="17"/>
      <c r="W29" s="17"/>
      <c r="X29" s="17"/>
      <c r="Y29" s="17"/>
      <c r="Z29" s="17"/>
      <c r="AA29" s="17"/>
      <c r="AB29" s="17"/>
      <c r="AC29" s="17"/>
    </row>
    <row r="30" spans="1:29" ht="12.75">
      <c r="A30" s="97" t="s">
        <v>1980</v>
      </c>
      <c r="B30" s="98">
        <f>COUNTIF(Master!P$2:Master!P$1141,A30)</f>
        <v>1</v>
      </c>
      <c r="C30" s="98">
        <f>SUMPRODUCT((Master!$P$1:Master!$R$1141=$A30)*(Master!$J$1:Master!$J$1141=C$1))</f>
        <v>0</v>
      </c>
      <c r="D30" s="99">
        <f>SUMPRODUCT((Master!$P$1:Master!$R$1141=$A30)*(Master!$J$1:Master!$J$1141=D$1))</f>
        <v>0</v>
      </c>
      <c r="E30" s="99">
        <f>SUMPRODUCT((Master!$P$1:Master!$R$1141=$A30)*(Master!$J$1:Master!$J$1141=E$1))</f>
        <v>0</v>
      </c>
      <c r="F30" s="99">
        <f>SUMPRODUCT((Master!$P$1:Master!$R$1141=$A30)*(Master!$J$1:Master!$J$1141=F$1))</f>
        <v>0</v>
      </c>
      <c r="G30" s="99">
        <f>SUMPRODUCT((Master!$P$1:Master!$R$1141=$A30)*(Master!$J$1:Master!$J$1141=""))</f>
        <v>1</v>
      </c>
      <c r="H30" s="100">
        <f>B30-(C30+D30+E30)</f>
        <v>1</v>
      </c>
      <c r="I30" s="101">
        <f>SUMPRODUCT((Master!$P$1:Master!$R$1141=$A30)*(Master!$M$1:Master!$M$1141="Edito To Do"))</f>
        <v>0</v>
      </c>
      <c r="J30" s="102">
        <f>SUMPRODUCT((Master!$P$1:Master!$R$1141=$A30)*(Master!$M$1:Master!$M$1141="Done"))</f>
        <v>0</v>
      </c>
      <c r="K30" s="103" t="s">
        <v>1352</v>
      </c>
      <c r="L30" s="104" t="s">
        <v>970</v>
      </c>
      <c r="M30" s="88" t="str">
        <f>IF(B30=H30,"Open","In-Proc")</f>
        <v>Open</v>
      </c>
      <c r="N30" s="17"/>
      <c r="Q30" s="17"/>
      <c r="R30" s="17"/>
      <c r="S30" s="17"/>
      <c r="T30" s="17"/>
      <c r="U30" s="17"/>
      <c r="V30" s="17"/>
      <c r="W30" s="17"/>
      <c r="X30" s="17"/>
      <c r="Y30" s="17"/>
      <c r="Z30" s="17"/>
      <c r="AA30" s="17"/>
      <c r="AB30" s="17"/>
      <c r="AC30" s="17"/>
    </row>
    <row r="31" spans="1:29" ht="12.75">
      <c r="A31" s="97" t="s">
        <v>970</v>
      </c>
      <c r="B31" s="98">
        <f>COUNTIF(Master!P$2:Master!P$1141,A31)</f>
        <v>1</v>
      </c>
      <c r="C31" s="98">
        <f>SUMPRODUCT((Master!$P$1:Master!$R$1141=$A31)*(Master!$J$1:Master!$J$1141=C$1))</f>
        <v>0</v>
      </c>
      <c r="D31" s="99">
        <f>SUMPRODUCT((Master!$P$1:Master!$R$1141=$A31)*(Master!$J$1:Master!$J$1141=D$1))</f>
        <v>0</v>
      </c>
      <c r="E31" s="99">
        <f>SUMPRODUCT((Master!$P$1:Master!$R$1141=$A31)*(Master!$J$1:Master!$J$1141=E$1))</f>
        <v>0</v>
      </c>
      <c r="F31" s="99">
        <f>SUMPRODUCT((Master!$P$1:Master!$R$1141=$A31)*(Master!$J$1:Master!$J$1141=F$1))</f>
        <v>0</v>
      </c>
      <c r="G31" s="99">
        <f>SUMPRODUCT((Master!$P$1:Master!$R$1141=$A31)*(Master!$J$1:Master!$J$1141=""))</f>
        <v>1</v>
      </c>
      <c r="H31" s="100">
        <f>B31-(C31+D31+E31)</f>
        <v>1</v>
      </c>
      <c r="I31" s="101">
        <f>SUMPRODUCT((Master!$P$1:Master!$R$1141=$A31)*(Master!$M$1:Master!$M$1141="Edito To Do"))</f>
        <v>0</v>
      </c>
      <c r="J31" s="102">
        <f>SUMPRODUCT((Master!$P$1:Master!$R$1141=$A31)*(Master!$M$1:Master!$M$1141="Done"))</f>
        <v>0</v>
      </c>
      <c r="K31" s="103" t="s">
        <v>970</v>
      </c>
      <c r="L31" s="104" t="s">
        <v>970</v>
      </c>
      <c r="M31" s="88" t="str">
        <f>IF(B31=H31,"Open","In-Proc")</f>
        <v>Open</v>
      </c>
      <c r="N31" s="17"/>
      <c r="P31" s="63"/>
      <c r="Q31" s="60"/>
      <c r="R31" s="17"/>
      <c r="S31" s="17"/>
      <c r="T31" s="17"/>
      <c r="U31" s="17"/>
      <c r="V31" s="17"/>
      <c r="W31" s="17"/>
      <c r="X31" s="17"/>
      <c r="Y31" s="17"/>
      <c r="Z31" s="17"/>
      <c r="AA31" s="17"/>
      <c r="AB31" s="17"/>
      <c r="AC31" s="17"/>
    </row>
    <row r="32" spans="1:13" ht="12.75">
      <c r="A32" s="24" t="s">
        <v>959</v>
      </c>
      <c r="B32" s="25">
        <f aca="true" t="shared" si="3" ref="B32:J32">SUM(B2:B31)</f>
        <v>1028</v>
      </c>
      <c r="C32" s="25">
        <f t="shared" si="3"/>
        <v>292</v>
      </c>
      <c r="D32" s="25">
        <f t="shared" si="3"/>
        <v>57</v>
      </c>
      <c r="E32" s="25">
        <f t="shared" si="3"/>
        <v>35</v>
      </c>
      <c r="F32" s="25">
        <f t="shared" si="3"/>
        <v>0</v>
      </c>
      <c r="G32" s="25">
        <f t="shared" si="3"/>
        <v>644</v>
      </c>
      <c r="H32" s="69">
        <f t="shared" si="3"/>
        <v>644</v>
      </c>
      <c r="I32" s="74">
        <f t="shared" si="3"/>
        <v>0</v>
      </c>
      <c r="J32" s="69">
        <f t="shared" si="3"/>
        <v>373</v>
      </c>
      <c r="K32" s="66"/>
      <c r="L32" s="21"/>
      <c r="M32" s="21"/>
    </row>
    <row r="33" ht="12.75"/>
    <row r="34" spans="1:16" ht="12.75">
      <c r="A34" s="18" t="s">
        <v>929</v>
      </c>
      <c r="B34" s="19" t="s">
        <v>930</v>
      </c>
      <c r="F34" s="58" t="s">
        <v>948</v>
      </c>
      <c r="G34" s="19" t="s">
        <v>958</v>
      </c>
      <c r="H34" s="19" t="s">
        <v>1370</v>
      </c>
      <c r="J34" s="18" t="s">
        <v>1366</v>
      </c>
      <c r="K34" s="84" t="s">
        <v>1367</v>
      </c>
      <c r="L34" s="85"/>
      <c r="P34"/>
    </row>
    <row r="35" spans="1:16" ht="12.75">
      <c r="A35" s="23" t="s">
        <v>958</v>
      </c>
      <c r="B35" s="22">
        <f>COUNTA(Master!B$2:Master!B$1141)</f>
        <v>1065</v>
      </c>
      <c r="C35" s="16"/>
      <c r="F35" s="23" t="s">
        <v>1350</v>
      </c>
      <c r="G35" s="22">
        <f aca="true" t="shared" si="4" ref="G35:G47">SUMIF(K$2:K$31,F35,B$2:B$31)</f>
        <v>87</v>
      </c>
      <c r="H35" s="22">
        <f aca="true" t="shared" si="5" ref="H35:H47">SUMIF(K$2:K$31,F35,H$2:H$31)</f>
        <v>55</v>
      </c>
      <c r="J35" s="70">
        <v>0</v>
      </c>
      <c r="K35" s="82" t="s">
        <v>1369</v>
      </c>
      <c r="L35" s="83"/>
      <c r="P35"/>
    </row>
    <row r="36" spans="1:16" ht="13.5" thickBot="1">
      <c r="A36" s="23" t="s">
        <v>928</v>
      </c>
      <c r="B36" s="22">
        <f>COUNTIF(Master!F$2:Master!F$1141,"T")</f>
        <v>662</v>
      </c>
      <c r="F36" s="23" t="s">
        <v>1352</v>
      </c>
      <c r="G36" s="22">
        <f t="shared" si="4"/>
        <v>39</v>
      </c>
      <c r="H36" s="22">
        <f t="shared" si="5"/>
        <v>7</v>
      </c>
      <c r="J36" s="78">
        <v>0</v>
      </c>
      <c r="K36" s="82" t="s">
        <v>1368</v>
      </c>
      <c r="L36" s="83"/>
      <c r="P36"/>
    </row>
    <row r="37" spans="1:16" ht="12.75">
      <c r="A37" s="23" t="s">
        <v>956</v>
      </c>
      <c r="B37" s="22">
        <f>COUNTIF(Master!F$2:Master!F$1141,"E")</f>
        <v>400</v>
      </c>
      <c r="D37" s="76" t="s">
        <v>936</v>
      </c>
      <c r="F37" s="23" t="s">
        <v>1294</v>
      </c>
      <c r="G37" s="22">
        <f t="shared" si="4"/>
        <v>94</v>
      </c>
      <c r="H37" s="22">
        <f t="shared" si="5"/>
        <v>89</v>
      </c>
      <c r="J37" s="80">
        <v>0</v>
      </c>
      <c r="K37" s="82" t="s">
        <v>910</v>
      </c>
      <c r="L37" s="83"/>
      <c r="P37"/>
    </row>
    <row r="38" spans="1:16" ht="12.75">
      <c r="A38" s="23" t="s">
        <v>961</v>
      </c>
      <c r="B38" s="22">
        <f>COUNTIF(Master!J$2:Master!J$1141,A38)</f>
        <v>305</v>
      </c>
      <c r="D38" s="77" t="s">
        <v>935</v>
      </c>
      <c r="F38" s="23" t="s">
        <v>908</v>
      </c>
      <c r="G38" s="22">
        <f t="shared" si="4"/>
        <v>338</v>
      </c>
      <c r="H38" s="22">
        <f t="shared" si="5"/>
        <v>267</v>
      </c>
      <c r="J38" s="81">
        <v>0</v>
      </c>
      <c r="K38" s="82" t="s">
        <v>909</v>
      </c>
      <c r="L38" s="83"/>
      <c r="P38"/>
    </row>
    <row r="39" spans="1:16" ht="13.5" thickBot="1">
      <c r="A39" s="23" t="s">
        <v>962</v>
      </c>
      <c r="B39" s="22">
        <f>COUNTIF(Master!J$2:Master!J$1141,A39)</f>
        <v>38</v>
      </c>
      <c r="D39" s="75">
        <f>(B32-H32)/B32</f>
        <v>0.3735408560311284</v>
      </c>
      <c r="F39" s="23" t="s">
        <v>1292</v>
      </c>
      <c r="G39" s="22">
        <f t="shared" si="4"/>
        <v>81</v>
      </c>
      <c r="H39" s="22">
        <f t="shared" si="5"/>
        <v>57</v>
      </c>
      <c r="J39" s="89">
        <v>0</v>
      </c>
      <c r="K39" s="90" t="s">
        <v>1372</v>
      </c>
      <c r="L39" s="91"/>
      <c r="P39"/>
    </row>
    <row r="40" spans="1:16" ht="13.5" thickBot="1">
      <c r="A40" s="23" t="s">
        <v>916</v>
      </c>
      <c r="B40" s="22">
        <f>COUNTIF(Master!J$2:Master!J$1141,A40)</f>
        <v>57</v>
      </c>
      <c r="F40" s="23" t="s">
        <v>969</v>
      </c>
      <c r="G40" s="22">
        <f t="shared" si="4"/>
        <v>77</v>
      </c>
      <c r="H40" s="22">
        <f t="shared" si="5"/>
        <v>22</v>
      </c>
      <c r="J40" s="22">
        <v>0</v>
      </c>
      <c r="K40" s="82" t="s">
        <v>1373</v>
      </c>
      <c r="L40" s="83"/>
      <c r="P40"/>
    </row>
    <row r="41" spans="1:16" ht="12.75">
      <c r="A41" s="23" t="s">
        <v>960</v>
      </c>
      <c r="B41" s="22">
        <f>COUNTIF(Master!J$2:Master!J$1141,A41)</f>
        <v>0</v>
      </c>
      <c r="D41" s="76" t="s">
        <v>1363</v>
      </c>
      <c r="F41" s="23" t="s">
        <v>1287</v>
      </c>
      <c r="G41" s="22">
        <f t="shared" si="4"/>
        <v>92</v>
      </c>
      <c r="H41" s="22">
        <f t="shared" si="5"/>
        <v>71</v>
      </c>
      <c r="J41" s="25">
        <f>SUM(J35:J40)</f>
        <v>0</v>
      </c>
      <c r="K41" s="82" t="s">
        <v>958</v>
      </c>
      <c r="L41" s="83"/>
      <c r="P41"/>
    </row>
    <row r="42" spans="1:16" ht="12.75">
      <c r="A42" s="23" t="s">
        <v>895</v>
      </c>
      <c r="B42" s="22">
        <f>COUNTA(Master!L$2:Master!L$1141)</f>
        <v>108</v>
      </c>
      <c r="D42" s="77" t="s">
        <v>1364</v>
      </c>
      <c r="F42" s="23" t="s">
        <v>1289</v>
      </c>
      <c r="G42" s="22">
        <f t="shared" si="4"/>
        <v>124</v>
      </c>
      <c r="H42" s="22">
        <f t="shared" si="5"/>
        <v>75</v>
      </c>
      <c r="K42" s="15"/>
      <c r="P42"/>
    </row>
    <row r="43" spans="1:16" ht="12.75">
      <c r="A43" s="23" t="s">
        <v>963</v>
      </c>
      <c r="B43" s="22">
        <f>COUNTIF(Master!M$2:Master!M$1141,"Editor To Do")</f>
        <v>20</v>
      </c>
      <c r="D43" s="86">
        <f>(SUMPRODUCT((Master!$L$1:Master!$L$1141&lt;&gt;"")*(Master!$J$1:Master!$J$1141=F$1)))+(SUMPRODUCT((Master!$L$1:Master!$L$1141&lt;&gt;"")*(Master!$J$1:Master!$J$1141="")))</f>
        <v>0</v>
      </c>
      <c r="F43" s="23" t="s">
        <v>1290</v>
      </c>
      <c r="G43" s="22">
        <f t="shared" si="4"/>
        <v>16</v>
      </c>
      <c r="H43" s="22">
        <f t="shared" si="5"/>
        <v>0</v>
      </c>
      <c r="K43" s="15"/>
      <c r="P43"/>
    </row>
    <row r="44" spans="1:16" ht="13.5" thickBot="1">
      <c r="A44" s="23" t="s">
        <v>1359</v>
      </c>
      <c r="B44" s="22">
        <f>COUNTIF(Master!M$2:Master!M$1141,"Done")</f>
        <v>389</v>
      </c>
      <c r="D44" s="87">
        <f>D43/H32</f>
        <v>0</v>
      </c>
      <c r="F44" s="23" t="s">
        <v>1347</v>
      </c>
      <c r="G44" s="22">
        <f t="shared" si="4"/>
        <v>48</v>
      </c>
      <c r="H44" s="22">
        <f t="shared" si="5"/>
        <v>0</v>
      </c>
      <c r="K44" s="15"/>
      <c r="P44"/>
    </row>
    <row r="45" spans="1:16" ht="12.75">
      <c r="A45" s="23" t="s">
        <v>926</v>
      </c>
      <c r="B45" s="22">
        <f>COUNTIF(Master!J$2:Master!J$1141,"")</f>
        <v>703</v>
      </c>
      <c r="C45" s="54"/>
      <c r="D45" s="15"/>
      <c r="F45" s="23" t="s">
        <v>1346</v>
      </c>
      <c r="G45" s="22">
        <f t="shared" si="4"/>
        <v>31</v>
      </c>
      <c r="H45" s="22">
        <f t="shared" si="5"/>
        <v>0</v>
      </c>
      <c r="K45" s="15"/>
      <c r="P45"/>
    </row>
    <row r="46" spans="1:16" ht="12.75">
      <c r="A46" s="107"/>
      <c r="B46" s="31"/>
      <c r="C46" s="54"/>
      <c r="D46" s="15"/>
      <c r="F46" s="23" t="s">
        <v>970</v>
      </c>
      <c r="G46" s="22">
        <f t="shared" si="4"/>
        <v>1</v>
      </c>
      <c r="H46" s="22">
        <f t="shared" si="5"/>
        <v>1</v>
      </c>
      <c r="K46" s="15"/>
      <c r="P46"/>
    </row>
    <row r="47" spans="1:16" ht="12.75">
      <c r="A47" s="107"/>
      <c r="B47" s="31"/>
      <c r="C47" s="54"/>
      <c r="D47" s="15"/>
      <c r="F47" s="23" t="s">
        <v>1348</v>
      </c>
      <c r="G47" s="22">
        <f t="shared" si="4"/>
        <v>0</v>
      </c>
      <c r="H47" s="22">
        <f t="shared" si="5"/>
        <v>0</v>
      </c>
      <c r="K47" s="15"/>
      <c r="P47"/>
    </row>
    <row r="48" spans="6:16" ht="12.75">
      <c r="F48" s="59" t="s">
        <v>959</v>
      </c>
      <c r="G48" s="25">
        <f>SUM(G35:G47)</f>
        <v>1028</v>
      </c>
      <c r="H48" s="25">
        <f>SUM(H35:H47)</f>
        <v>644</v>
      </c>
      <c r="P48"/>
    </row>
    <row r="80" spans="1:6" ht="12.75">
      <c r="A80" s="27" t="s">
        <v>964</v>
      </c>
      <c r="B80" s="28"/>
      <c r="C80" s="28"/>
      <c r="D80" s="72"/>
      <c r="E80" s="72"/>
      <c r="F80" s="29"/>
    </row>
    <row r="81" spans="1:6" ht="12.75">
      <c r="A81" s="30" t="s">
        <v>1365</v>
      </c>
      <c r="B81" s="31"/>
      <c r="C81" s="31"/>
      <c r="D81" s="71"/>
      <c r="E81" s="71"/>
      <c r="F81" s="32"/>
    </row>
    <row r="82" spans="1:6" ht="12.75">
      <c r="A82" s="33" t="s">
        <v>888</v>
      </c>
      <c r="B82" s="31"/>
      <c r="C82" s="31"/>
      <c r="D82" s="71"/>
      <c r="E82" s="71"/>
      <c r="F82" s="32"/>
    </row>
    <row r="83" spans="1:6" ht="12.75">
      <c r="A83" s="30" t="s">
        <v>885</v>
      </c>
      <c r="B83" s="31"/>
      <c r="C83" s="31"/>
      <c r="D83" s="71"/>
      <c r="E83" s="71"/>
      <c r="F83" s="32"/>
    </row>
    <row r="84" spans="1:6" ht="12.75">
      <c r="A84" s="34" t="s">
        <v>933</v>
      </c>
      <c r="B84" s="31"/>
      <c r="C84" s="31"/>
      <c r="D84" s="71"/>
      <c r="E84" s="71"/>
      <c r="F84" s="32"/>
    </row>
    <row r="85" spans="1:6" ht="12.75">
      <c r="A85" s="34" t="s">
        <v>934</v>
      </c>
      <c r="B85" s="31"/>
      <c r="C85" s="31"/>
      <c r="D85" s="71"/>
      <c r="E85" s="71"/>
      <c r="F85" s="32"/>
    </row>
    <row r="86" spans="1:6" ht="12.75">
      <c r="A86" s="35" t="s">
        <v>889</v>
      </c>
      <c r="B86" s="31"/>
      <c r="C86" s="31"/>
      <c r="D86" s="71"/>
      <c r="E86" s="71"/>
      <c r="F86" s="32"/>
    </row>
    <row r="87" spans="1:6" ht="12.75">
      <c r="A87" s="30" t="s">
        <v>1378</v>
      </c>
      <c r="B87" s="31"/>
      <c r="C87" s="31"/>
      <c r="D87" s="71"/>
      <c r="E87" s="71"/>
      <c r="F87" s="32"/>
    </row>
    <row r="88" spans="1:6" ht="12.75">
      <c r="A88" s="34" t="s">
        <v>887</v>
      </c>
      <c r="B88" s="31"/>
      <c r="C88" s="31"/>
      <c r="D88" s="71"/>
      <c r="E88" s="71"/>
      <c r="F88" s="32"/>
    </row>
    <row r="89" spans="1:6" ht="12.75">
      <c r="A89" s="34" t="s">
        <v>883</v>
      </c>
      <c r="B89" s="31"/>
      <c r="C89" s="31"/>
      <c r="D89" s="71"/>
      <c r="E89" s="71"/>
      <c r="F89" s="32"/>
    </row>
    <row r="90" spans="1:6" ht="12.75">
      <c r="A90" s="34" t="s">
        <v>884</v>
      </c>
      <c r="B90" s="31"/>
      <c r="C90" s="31"/>
      <c r="D90" s="71"/>
      <c r="E90" s="71"/>
      <c r="F90" s="32"/>
    </row>
    <row r="91" spans="1:6" ht="12.75">
      <c r="A91" s="36" t="s">
        <v>886</v>
      </c>
      <c r="B91" s="37"/>
      <c r="C91" s="37"/>
      <c r="D91" s="73"/>
      <c r="E91" s="73"/>
      <c r="F91" s="38"/>
    </row>
    <row r="92" ht="12.75">
      <c r="A92" s="13"/>
    </row>
    <row r="93" spans="1:6" ht="12.75">
      <c r="A93" s="27" t="s">
        <v>1355</v>
      </c>
      <c r="B93" s="28"/>
      <c r="C93" s="28"/>
      <c r="D93" s="72"/>
      <c r="E93" s="72"/>
      <c r="F93" s="29"/>
    </row>
    <row r="94" spans="1:6" ht="12.75">
      <c r="A94" s="30" t="s">
        <v>1374</v>
      </c>
      <c r="B94" s="31"/>
      <c r="C94" s="31"/>
      <c r="D94" s="71"/>
      <c r="E94" s="71"/>
      <c r="F94" s="32"/>
    </row>
    <row r="95" spans="1:6" ht="12.75">
      <c r="A95" s="30" t="s">
        <v>1375</v>
      </c>
      <c r="B95" s="31"/>
      <c r="C95" s="31"/>
      <c r="D95" s="71"/>
      <c r="E95" s="71"/>
      <c r="F95" s="32"/>
    </row>
    <row r="96" spans="1:6" ht="12.75">
      <c r="A96" s="34" t="s">
        <v>1380</v>
      </c>
      <c r="B96" s="31"/>
      <c r="C96" s="31"/>
      <c r="D96" s="71"/>
      <c r="E96" s="71"/>
      <c r="F96" s="32"/>
    </row>
    <row r="97" spans="1:6" ht="12.75">
      <c r="A97" s="34" t="s">
        <v>1379</v>
      </c>
      <c r="B97" s="31"/>
      <c r="C97" s="31"/>
      <c r="D97" s="71"/>
      <c r="E97" s="71"/>
      <c r="F97" s="32"/>
    </row>
    <row r="98" spans="1:6" ht="12.75">
      <c r="A98" s="34" t="s">
        <v>1381</v>
      </c>
      <c r="B98" s="31"/>
      <c r="C98" s="31"/>
      <c r="D98" s="71"/>
      <c r="E98" s="71"/>
      <c r="F98" s="32"/>
    </row>
    <row r="99" spans="1:6" ht="12.75">
      <c r="A99" s="30" t="s">
        <v>694</v>
      </c>
      <c r="B99" s="31"/>
      <c r="C99" s="31"/>
      <c r="D99" s="71"/>
      <c r="E99" s="71"/>
      <c r="F99" s="32"/>
    </row>
    <row r="100" spans="1:6" ht="12.75">
      <c r="A100" s="30" t="s">
        <v>1378</v>
      </c>
      <c r="B100" s="31"/>
      <c r="C100" s="31"/>
      <c r="D100" s="71"/>
      <c r="E100" s="71"/>
      <c r="F100" s="32"/>
    </row>
    <row r="101" spans="1:6" ht="12.75">
      <c r="A101" s="34" t="s">
        <v>1377</v>
      </c>
      <c r="B101" s="31"/>
      <c r="C101" s="31"/>
      <c r="D101" s="71"/>
      <c r="E101" s="71"/>
      <c r="F101" s="32"/>
    </row>
    <row r="102" spans="1:6" ht="12.75">
      <c r="A102" s="34" t="s">
        <v>1376</v>
      </c>
      <c r="B102" s="31"/>
      <c r="C102" s="31"/>
      <c r="D102" s="71"/>
      <c r="E102" s="71"/>
      <c r="F102" s="32"/>
    </row>
    <row r="103" spans="1:6" ht="12.75">
      <c r="A103" s="34" t="s">
        <v>883</v>
      </c>
      <c r="B103" s="31"/>
      <c r="C103" s="31"/>
      <c r="D103" s="71"/>
      <c r="E103" s="71"/>
      <c r="F103" s="32"/>
    </row>
    <row r="104" spans="1:6" ht="12.75">
      <c r="A104" s="34" t="s">
        <v>884</v>
      </c>
      <c r="B104" s="31"/>
      <c r="C104" s="31"/>
      <c r="D104" s="71"/>
      <c r="E104" s="71"/>
      <c r="F104" s="32"/>
    </row>
    <row r="105" spans="1:6" ht="12.75">
      <c r="A105" s="36" t="s">
        <v>886</v>
      </c>
      <c r="B105" s="37"/>
      <c r="C105" s="37"/>
      <c r="D105" s="73"/>
      <c r="E105" s="73"/>
      <c r="F105" s="38"/>
    </row>
  </sheetData>
  <printOptions/>
  <pageMargins left="0.75" right="0.75" top="1" bottom="1" header="0.5" footer="0.5"/>
  <pageSetup horizontalDpi="600" verticalDpi="600" orientation="landscape" r:id="rId4"/>
  <headerFooter alignWithMargins="0">
    <oddHeader>&amp;LJanuary 2007&amp;C&amp;A&amp;Rdoc.: IEEE 802.11-07/0057r0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7">
      <selection activeCell="A7" sqref="A7"/>
    </sheetView>
  </sheetViews>
  <sheetFormatPr defaultColWidth="9.140625" defaultRowHeight="12.75"/>
  <cols>
    <col min="1" max="1" width="9.140625" style="15" customWidth="1"/>
    <col min="2" max="2" width="12.7109375" style="0" customWidth="1"/>
    <col min="3" max="3" width="61.00390625" style="0" customWidth="1"/>
    <col min="4" max="4" width="14.8515625" style="0" customWidth="1"/>
    <col min="5" max="5" width="10.57421875" style="0" customWidth="1"/>
    <col min="6" max="6" width="32.421875" style="0" customWidth="1"/>
  </cols>
  <sheetData>
    <row r="1" spans="1:7" ht="25.5">
      <c r="A1" s="20" t="s">
        <v>931</v>
      </c>
      <c r="B1" s="19" t="s">
        <v>923</v>
      </c>
      <c r="C1" s="18" t="s">
        <v>891</v>
      </c>
      <c r="D1" s="18" t="s">
        <v>924</v>
      </c>
      <c r="E1" s="18" t="s">
        <v>894</v>
      </c>
      <c r="F1" s="18" t="s">
        <v>949</v>
      </c>
      <c r="G1" s="93" t="s">
        <v>932</v>
      </c>
    </row>
    <row r="2" spans="1:7" ht="12.75">
      <c r="A2" s="94">
        <v>0</v>
      </c>
      <c r="B2" s="95" t="s">
        <v>1298</v>
      </c>
      <c r="C2" s="95" t="s">
        <v>890</v>
      </c>
      <c r="D2" s="95" t="s">
        <v>967</v>
      </c>
      <c r="E2" s="96">
        <v>39094</v>
      </c>
      <c r="F2" s="95" t="s">
        <v>968</v>
      </c>
      <c r="G2" s="95" t="s">
        <v>1299</v>
      </c>
    </row>
    <row r="3" spans="1:7" ht="12.75">
      <c r="A3" s="94">
        <v>1</v>
      </c>
      <c r="B3" s="95" t="s">
        <v>1298</v>
      </c>
      <c r="C3" s="95" t="s">
        <v>806</v>
      </c>
      <c r="D3" s="95" t="s">
        <v>967</v>
      </c>
      <c r="E3" s="96">
        <v>39100</v>
      </c>
      <c r="F3" s="95" t="s">
        <v>807</v>
      </c>
      <c r="G3" s="95" t="s">
        <v>1299</v>
      </c>
    </row>
    <row r="4" spans="1:7" ht="12.75">
      <c r="A4" s="94">
        <v>2</v>
      </c>
      <c r="B4" s="95" t="s">
        <v>1298</v>
      </c>
      <c r="C4" s="95" t="s">
        <v>808</v>
      </c>
      <c r="D4" s="95" t="s">
        <v>967</v>
      </c>
      <c r="E4" s="96">
        <v>39104</v>
      </c>
      <c r="F4" s="95" t="s">
        <v>809</v>
      </c>
      <c r="G4" s="95" t="s">
        <v>1299</v>
      </c>
    </row>
    <row r="5" spans="1:7" ht="12.75">
      <c r="A5" s="94">
        <v>3</v>
      </c>
      <c r="B5" s="95"/>
      <c r="C5" s="95" t="s">
        <v>1982</v>
      </c>
      <c r="D5" s="95" t="s">
        <v>967</v>
      </c>
      <c r="E5" s="96">
        <v>39114</v>
      </c>
      <c r="F5" s="95"/>
      <c r="G5" s="95" t="s">
        <v>1299</v>
      </c>
    </row>
    <row r="6" spans="1:7" ht="218.25" customHeight="1">
      <c r="A6" s="94">
        <v>4</v>
      </c>
      <c r="B6" s="95" t="s">
        <v>104</v>
      </c>
      <c r="C6" s="138" t="s">
        <v>1501</v>
      </c>
      <c r="D6" s="95" t="s">
        <v>967</v>
      </c>
      <c r="E6" s="96">
        <v>39149</v>
      </c>
      <c r="F6" s="95" t="s">
        <v>1502</v>
      </c>
      <c r="G6" s="95" t="s">
        <v>1299</v>
      </c>
    </row>
    <row r="7" spans="1:7" ht="165.75">
      <c r="A7" s="94">
        <v>5</v>
      </c>
      <c r="B7" s="95" t="s">
        <v>581</v>
      </c>
      <c r="C7" s="137" t="s">
        <v>261</v>
      </c>
      <c r="D7" s="95" t="s">
        <v>967</v>
      </c>
      <c r="E7" s="96">
        <v>39176</v>
      </c>
      <c r="F7" s="95" t="s">
        <v>260</v>
      </c>
      <c r="G7" s="95"/>
    </row>
    <row r="8" spans="1:7" ht="12.75">
      <c r="A8" s="94">
        <v>6</v>
      </c>
      <c r="B8" s="95"/>
      <c r="C8" s="137" t="s">
        <v>970</v>
      </c>
      <c r="D8" s="95"/>
      <c r="E8" s="96"/>
      <c r="F8" s="95"/>
      <c r="G8" s="95"/>
    </row>
    <row r="9" spans="1:7" ht="12.75">
      <c r="A9" s="94">
        <v>7</v>
      </c>
      <c r="B9" s="95"/>
      <c r="C9" s="95"/>
      <c r="D9" s="95"/>
      <c r="E9" s="96"/>
      <c r="F9" s="95"/>
      <c r="G9" s="95"/>
    </row>
    <row r="10" spans="1:7" ht="12.75">
      <c r="A10" s="94">
        <v>8</v>
      </c>
      <c r="B10" s="95"/>
      <c r="C10" s="95"/>
      <c r="D10" s="95"/>
      <c r="E10" s="96"/>
      <c r="F10" s="95"/>
      <c r="G10" s="95"/>
    </row>
    <row r="11" spans="1:7" ht="12.75">
      <c r="A11" s="94">
        <v>9</v>
      </c>
      <c r="B11" s="95"/>
      <c r="C11" s="95"/>
      <c r="D11" s="95"/>
      <c r="E11" s="96"/>
      <c r="F11" s="95"/>
      <c r="G11" s="95"/>
    </row>
    <row r="12" spans="1:7" ht="12.75">
      <c r="A12" s="94">
        <v>10</v>
      </c>
      <c r="B12" s="95"/>
      <c r="C12" s="95"/>
      <c r="D12" s="95"/>
      <c r="E12" s="96"/>
      <c r="F12" s="95"/>
      <c r="G12" s="95"/>
    </row>
    <row r="13" spans="1:7" ht="12.75">
      <c r="A13" s="94">
        <v>11</v>
      </c>
      <c r="B13" s="95"/>
      <c r="C13" s="95"/>
      <c r="D13" s="95"/>
      <c r="E13" s="96"/>
      <c r="F13" s="95"/>
      <c r="G13" s="95"/>
    </row>
    <row r="14" spans="1:7" ht="12.75">
      <c r="A14" s="94">
        <v>12</v>
      </c>
      <c r="B14" s="95"/>
      <c r="C14" s="95"/>
      <c r="D14" s="95"/>
      <c r="E14" s="96"/>
      <c r="F14" s="95"/>
      <c r="G14" s="95"/>
    </row>
    <row r="15" spans="1:7" ht="12.75">
      <c r="A15" s="94">
        <v>13</v>
      </c>
      <c r="B15" s="95"/>
      <c r="C15" s="95"/>
      <c r="D15" s="95"/>
      <c r="E15" s="96"/>
      <c r="F15" s="95"/>
      <c r="G15" s="95"/>
    </row>
    <row r="16" spans="1:7" ht="12.75">
      <c r="A16" s="94">
        <v>14</v>
      </c>
      <c r="B16" s="95"/>
      <c r="C16" s="95"/>
      <c r="D16" s="95"/>
      <c r="E16" s="96"/>
      <c r="F16" s="95"/>
      <c r="G16" s="95"/>
    </row>
    <row r="17" spans="1:7" ht="12.75">
      <c r="A17" s="94">
        <v>15</v>
      </c>
      <c r="B17" s="95"/>
      <c r="C17" s="95"/>
      <c r="D17" s="95"/>
      <c r="E17" s="96"/>
      <c r="F17" s="95"/>
      <c r="G17" s="95"/>
    </row>
    <row r="18" spans="1:7" ht="12.75">
      <c r="A18" s="94">
        <v>16</v>
      </c>
      <c r="B18" s="95"/>
      <c r="C18" s="95"/>
      <c r="D18" s="95"/>
      <c r="E18" s="96"/>
      <c r="F18" s="95"/>
      <c r="G18" s="95"/>
    </row>
    <row r="19" spans="1:7" ht="12.75">
      <c r="A19" s="94">
        <v>17</v>
      </c>
      <c r="B19" s="95"/>
      <c r="C19" s="95"/>
      <c r="D19" s="95"/>
      <c r="E19" s="96"/>
      <c r="F19" s="95"/>
      <c r="G19" s="95"/>
    </row>
    <row r="20" spans="1:7" ht="12.75">
      <c r="A20" s="94">
        <v>18</v>
      </c>
      <c r="B20" s="95"/>
      <c r="C20" s="95"/>
      <c r="D20" s="95"/>
      <c r="E20" s="96"/>
      <c r="F20" s="95"/>
      <c r="G20" s="95"/>
    </row>
    <row r="21" spans="1:7" ht="12.75">
      <c r="A21" s="94">
        <v>19</v>
      </c>
      <c r="B21" s="95"/>
      <c r="C21" s="95"/>
      <c r="D21" s="95"/>
      <c r="E21" s="96"/>
      <c r="F21" s="95"/>
      <c r="G21" s="95"/>
    </row>
    <row r="22" spans="1:7" ht="12.75">
      <c r="A22" s="94">
        <v>20</v>
      </c>
      <c r="B22" s="95"/>
      <c r="C22" s="95"/>
      <c r="D22" s="95"/>
      <c r="E22" s="96"/>
      <c r="F22" s="95"/>
      <c r="G22" s="95"/>
    </row>
    <row r="23" spans="1:7" ht="12.75">
      <c r="A23" s="94">
        <v>21</v>
      </c>
      <c r="B23" s="95"/>
      <c r="C23" s="95"/>
      <c r="D23" s="95"/>
      <c r="E23" s="96"/>
      <c r="F23" s="95"/>
      <c r="G23" s="95"/>
    </row>
    <row r="24" spans="1:7" ht="12.75">
      <c r="A24" s="94">
        <v>22</v>
      </c>
      <c r="B24" s="95"/>
      <c r="C24" s="95"/>
      <c r="D24" s="95"/>
      <c r="E24" s="96"/>
      <c r="F24" s="95"/>
      <c r="G24" s="95"/>
    </row>
    <row r="25" spans="1:7" ht="12.75">
      <c r="A25" s="94">
        <v>23</v>
      </c>
      <c r="B25" s="95"/>
      <c r="C25" s="95"/>
      <c r="D25" s="95"/>
      <c r="E25" s="96"/>
      <c r="F25" s="95"/>
      <c r="G25" s="95"/>
    </row>
    <row r="26" spans="1:7" ht="12.75">
      <c r="A26" s="94">
        <v>24</v>
      </c>
      <c r="B26" s="95"/>
      <c r="C26" s="95"/>
      <c r="D26" s="95"/>
      <c r="E26" s="96"/>
      <c r="F26" s="95"/>
      <c r="G26" s="95"/>
    </row>
    <row r="27" spans="1:7" ht="12.75">
      <c r="A27" s="94">
        <v>25</v>
      </c>
      <c r="B27" s="95"/>
      <c r="C27" s="95"/>
      <c r="D27" s="95"/>
      <c r="E27" s="96"/>
      <c r="F27" s="95"/>
      <c r="G27" s="95"/>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802.11-07/0057r0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945</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802.11-07/0057r0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92 Comment Resolution</dc:title>
  <dc:subject>Comment Resolution</dc:subject>
  <dc:creator>Wayne Fisher</dc:creator>
  <cp:keywords/>
  <dc:description>January 2007   Master Spreadsheet</dc:description>
  <cp:lastModifiedBy>PC Services</cp:lastModifiedBy>
  <cp:lastPrinted>2007-02-01T14:34:44Z</cp:lastPrinted>
  <dcterms:created xsi:type="dcterms:W3CDTF">2004-07-14T16:37:20Z</dcterms:created>
  <dcterms:modified xsi:type="dcterms:W3CDTF">2007-04-05T15:48:57Z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ies>
</file>