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20" yWindow="585" windowWidth="14130" windowHeight="11265" tabRatio="636" activeTab="1"/>
  </bookViews>
  <sheets>
    <sheet name="Title" sheetId="1" r:id="rId1"/>
    <sheet name="Comments" sheetId="2" r:id="rId2"/>
    <sheet name="By-Clause" sheetId="3" r:id="rId3"/>
    <sheet name="Status" sheetId="4" r:id="rId4"/>
    <sheet name="Technical Issues" sheetId="5" r:id="rId5"/>
    <sheet name="References" sheetId="6" r:id="rId6"/>
    <sheet name="Comments Color Key" sheetId="7" r:id="rId7"/>
  </sheets>
  <externalReferences>
    <externalReference r:id="rId10"/>
  </externalReferences>
  <definedNames>
    <definedName name="_xlnm._FilterDatabase" localSheetId="1" hidden="1">'Comments'!$B$3:$U$1290</definedName>
    <definedName name="Fname">'[1]LB_Comments'!#REF!</definedName>
    <definedName name="Lname">'[1]LB_Comments'!#REF!</definedName>
    <definedName name="_xlnm.Print_Area" localSheetId="1">'Comments'!$A$3:$S$1248</definedName>
    <definedName name="_xlnm.Print_Area" localSheetId="5">'References'!$A:$C</definedName>
    <definedName name="_xlnm.Print_Area" localSheetId="4">'Technical Issues'!$A$1:$E$13</definedName>
  </definedNames>
  <calcPr fullCalcOnLoad="1"/>
</workbook>
</file>

<file path=xl/sharedStrings.xml><?xml version="1.0" encoding="utf-8"?>
<sst xmlns="http://schemas.openxmlformats.org/spreadsheetml/2006/main" count="10530" uniqueCount="2731">
  <si>
    <t>Recommend: Accept in principle. Look at either a new IE or changing the RSN IE version number, with a redesign to support the defaulting goal of 802.11i. Other options welcome, too. Need submission(revise proposed resolution after we have submission)</t>
  </si>
  <si>
    <t>Recommend: Reject. The diagnosis seems wrong, and proposed solution as well, but the problem report is wonderfully insightful and points to several problems in the text. Problem 1: extending the RSN IE keeps coming up. Need to consider a new IE or revision the RSN IE. Problem 2: Need to clarify what the broadcast transmitter does if legacy support enabled. Problem 3: Need to clarify what the broadcast receiver does if legacy support enabled and receive unprotected broadcast. Need submission to address each of these issues(revise proposed resolution after we have submission)</t>
  </si>
  <si>
    <t>Recommend: Accept. Resolved by adoption of doc 11-06-1932-00</t>
  </si>
  <si>
    <t>The "if DGTK then" statement processes a DGTK encrypted in message 3 of the 4-way handshake, but no modification was made to clause 8.5.3 to indicate how the DGTK is incorporated into that handshake.</t>
  </si>
  <si>
    <t>The line reads "invoke MLME-EAUTHNETICATE.request",which is misspelled.</t>
  </si>
  <si>
    <t>Change "EAUTHENTICATE" to "DEAUTHENTICATE"</t>
  </si>
  <si>
    <t>The "if (IGTK[NIGTK] &lt;- Decrypt IGTK) succeeds then" line processes an encrypted IGTK in the 4-way handshake, but no provision was made in clause 8.5.3 to do that.</t>
  </si>
  <si>
    <t>The "if DGTK &lt;- decrypt DGTK) succeeds then" line processes a DGTK in the 4-way handshake, but no modification was made.</t>
  </si>
  <si>
    <t>The RSNA authenticator key management state machine is described in clause 8.5.6 of 802.11ma-D8.0.</t>
  </si>
  <si>
    <t>Change "8.5.7" to "8.5.6" in lines 48 and 49.</t>
  </si>
  <si>
    <t>In Figure 155, 802.11ma-D8.0 has changed the "AAA Key" to the "MSK"</t>
  </si>
  <si>
    <t>Change the "AAA Key" in the INITPMK state to "MSK"</t>
  </si>
  <si>
    <t>IEEE 802.11w/D1.0 is described to be based on 802.11ma/D8.0. However, it is not. Number of places are still describing changes to STAKey handshake which was replaced with PeerKey handshake in 802.11ma.</t>
  </si>
  <si>
    <t>Synchronize the draft with the latest 802.11ma draft.</t>
  </si>
  <si>
    <t>IEEE 802.11w/D1.0 does not include IEEE 802.11r draft in the base document. Does the group believe that 802.11w is completed before 802.11r? 802.11r does not include 802.11w in its base either. However, one of these is likely come first..</t>
  </si>
  <si>
    <t>Include 802.11r as base material and update the editing instructions to match with changes in 802.11r. Alternatively, convince 802.11r to consider 802.11w to be released first.</t>
  </si>
  <si>
    <t>Incomplete editing instructions: changes not described.</t>
  </si>
  <si>
    <t>Underline the added text (“or robust management” and “received”) and include removed text (“data” before the added “received”) with strikethrough.</t>
  </si>
  <si>
    <t>Accept in principle.  Hyphen removed.</t>
  </si>
  <si>
    <t>Accept in principle.  Update with proper spelling has been made.</t>
  </si>
  <si>
    <t>Incomplete editing instructions: some additions not underlined, base text not based on the latest 802.11ma (which has, e.g., removed WEP from this clause).</t>
  </si>
  <si>
    <t>Synchronize the base text with the latest 802.11ma draft and underline all added text: “When CCMP is used, the data confidentiality service is also provided for the MMPDU” (only “for the MMPDU” was underlined), “d  Robust broadcast/multicast management frame integrity”, and “BIP provides authentication (integrity) and access control for robust management frames.”</t>
  </si>
  <si>
    <t>The draft is adding a new field into the end of the RSN IE. This kind of change is somewhat risky since 802.11i/802.11ma does not include test that would require STAs to ignore additional information in the end of the IE. In order to minimize the interoperability issues, the use of this extra information should be limited when feasible. In case of non-AP STA, this could be done by mandating that Management Group Cipher Suite is included in the RSN IE if and only if the target AP advertised support for management frame protection, i.e., it would never be included in frames sent to an AP that does not support 802.11w.</t>
  </si>
  <si>
    <t>Add text to require non-AP STAs to include management group cipher suite in RSN IE only when sending the IE to an AP that advertises support for management frame protection in Beacon/Probe Response frames. In addition, consider updating the RSN IE description to require STAs to ignore possible extra fields after all the fields they support. This kind of text would make it more likely that RSN IE additions would not cause issues in the future.</t>
  </si>
  <si>
    <t>Management MIC IE and IGTK key indexes are currently defined in a way that would potentially require non-AP STA to store up to 4096 different 16-octet keys and 6-octet PN, i.e., almost 100 kB of extra data. This is not acceptable for many 802.11 devices (e.g., embedded devices or limitation in hardware key cache sizes). The draft needs to be modified to limit the number of IGTK keys that can be in use at any given time. This could be done, e.g., by limiting the KeyID to be two bits which would also match with how GTK is used in the current standard. Alternatively, additional mechanism or normative text could be added to limit the number of active keys.</t>
  </si>
  <si>
    <t>This paragraph needs to be reconciled with the latest 802.11ma specification</t>
  </si>
  <si>
    <t>As this describes the commit to deauthenticate or disassociate, the procedures should be more clearly specified.  That is, based on this description, the MMIE and commit value based on DGTK should be validated before the disassociate/deauthenticate can proceed.  Is this the case?  If so, then the steps should be outlined of when it is safe to start the disassociate/deauthenticate process.</t>
  </si>
  <si>
    <t>Please clarify.</t>
  </si>
  <si>
    <t xml:space="preserve">The changes applied to the base 802.11 specification need to be highlighed (underlined). </t>
  </si>
  <si>
    <t>The updates should only occur if management frame protection is enabled.</t>
  </si>
  <si>
    <t>Prepend or append to the first sentence "When Robust Management Frame is enabled,"</t>
  </si>
  <si>
    <t>Why is the direction flag needed in the IGTKSA?</t>
  </si>
  <si>
    <t>Since the IGTK is updated and managed in synchrony with the GTK, shouldn't it also be deleted when the GTKSA is also deleted?</t>
  </si>
  <si>
    <t>Please shorten the MIB variable: dot11RSNAProtectedmanagementFramesLegacySupported.  How about dot11RSNAPMFLegacySupport ?</t>
  </si>
  <si>
    <t>There is no mention of the use of DHV or DGTK in IBSS, is that the intent?  TGw should allow for these to also be used in IBSS.</t>
  </si>
  <si>
    <t>This section is for TKIP which is no longer part of TGw.</t>
  </si>
  <si>
    <t>Remove</t>
  </si>
  <si>
    <t>5.2.3.2</t>
  </si>
  <si>
    <t>5.4.2.4</t>
  </si>
  <si>
    <t>5.4.3.5</t>
  </si>
  <si>
    <t>7-8</t>
  </si>
  <si>
    <t>7-9</t>
  </si>
  <si>
    <t>25-26</t>
  </si>
  <si>
    <t>8.3.4</t>
  </si>
  <si>
    <t>8.3.4.1</t>
  </si>
  <si>
    <t>33</t>
  </si>
  <si>
    <t>23-24</t>
  </si>
  <si>
    <t>Hard problem here. 11ma ends with 7.3.2.35; 11k adds 36-44; 11r adds 45-48; 11n adds 47-48 (which will become 49-50); 11y adds 36-38 (which will become 51-53). So this should be 7.3.2.54. Suggest an editorial note here that explains the dependencies on the pending amendments. With each new release of one of the prior amendments, this will need to be updated.</t>
  </si>
  <si>
    <t>Drop "(MMIE)" from the title</t>
  </si>
  <si>
    <t>Change "depicts" to "shows" to be consistent with base standard</t>
  </si>
  <si>
    <t>Figure 80a is not correct.</t>
  </si>
  <si>
    <t>Another hard problem. Need to track figure definitions in all the prior amendments, just like the clause numbering. An editorial note here explaining the dependencies helps to keep it accurate with new releases of the prior amendments.</t>
  </si>
  <si>
    <t>IE is not a valid acronym</t>
  </si>
  <si>
    <t>spell it out as "information element"</t>
  </si>
  <si>
    <t>TBD is not good</t>
  </si>
  <si>
    <t>Change to "the value given in Table 26 of 7.3.2"</t>
  </si>
  <si>
    <t>change "shall have a" to "has a"</t>
  </si>
  <si>
    <t>change "shall define" to "defines"</t>
  </si>
  <si>
    <t>change "shall use" to "uses"</t>
  </si>
  <si>
    <t>Change "shall only be used" to "is only used"</t>
  </si>
  <si>
    <t>change "shall contain" to "contains"</t>
  </si>
  <si>
    <t>Drop "Clause"</t>
  </si>
  <si>
    <t xml:space="preserve">Looks like a dreg. </t>
  </si>
  <si>
    <t>Delete "Inset a new Clause 7.3.2.28 as follows:"</t>
  </si>
  <si>
    <t>Since this list is only 4 items, list them all here</t>
  </si>
  <si>
    <t>change editing instruction to "change" and show the entire current list, with the changes</t>
  </si>
  <si>
    <t>Since this list is only 10 lines of text, show them all here</t>
  </si>
  <si>
    <t>Since this list is only 7 lines of text, show them all here</t>
  </si>
  <si>
    <t>show the changes to the title in the title itself</t>
  </si>
  <si>
    <t>Delete line 30. Editing instructions on line 31 are OK (but delete the word "Clause"). Make font of line 33 be correct for a second level heading.</t>
  </si>
  <si>
    <t>Add paragraph breaks, so that CCMP is in its own paragraph, TKIP is its own paragraph (and BIP is already in its own paragraph)</t>
  </si>
  <si>
    <t>Add paragraph breaks as indicated, and add an editorial note that the new paragraph breaks can't be shown by underlining/strikethrough.</t>
  </si>
  <si>
    <t>base standard uses "one" instead of "1"</t>
  </si>
  <si>
    <t>no capitalization for "Frames"</t>
  </si>
  <si>
    <t>add 8.3.3.3</t>
  </si>
  <si>
    <t>change "MPDU" to "MPDU or MMPDU"</t>
  </si>
  <si>
    <t>drop third use of "bits" on this line</t>
  </si>
  <si>
    <t>Move "in a Data MPDU" to be prior to "masked to 0"</t>
  </si>
  <si>
    <t>Add to editor's instruction a description of the change to the figure</t>
  </si>
  <si>
    <t>Add "replacing "Priority Octet" with "Nonce Flag Octet", and addition of "Management" as bit 4 of this octet."</t>
  </si>
  <si>
    <t>caption needed for figure</t>
  </si>
  <si>
    <t>ANA needed to allocate bit 4 here</t>
  </si>
  <si>
    <t>Recommend: reject.  The proposal presented (11-06-1641r0 and 11-06-1655r0) does not address this request.</t>
  </si>
  <si>
    <t>Recommend: accept in principle.  Remove BIP and change "three" back to "two".</t>
  </si>
  <si>
    <t>Recommend: accept in principle.  The change shall be "When CCMP is selected as the RSN pairwise cipher and Robust Management frame protection is enabled, ….."</t>
  </si>
  <si>
    <t>Recommend: accept in principle.  MMPDU fragments are also MPDUs, therefore there is no need to distinguish MMPDUs in the CCMP clause.  The sentence shall be removed and remove the references to MMPDU in clause 8.3.3 of the TGw draft.</t>
  </si>
  <si>
    <t>7.1.3.1.9</t>
  </si>
  <si>
    <t>7.3.1.7</t>
  </si>
  <si>
    <t>7.3.2.25.1</t>
  </si>
  <si>
    <t>7.3.2.27</t>
  </si>
  <si>
    <t>8.3.3.3.2</t>
  </si>
  <si>
    <t>8.3.3.4</t>
  </si>
  <si>
    <t>0</t>
  </si>
  <si>
    <t>8.3.4.4.1</t>
  </si>
  <si>
    <t>8.5.4</t>
  </si>
  <si>
    <t>8.6</t>
  </si>
  <si>
    <t>802.11 REVma D5.2 included 802.11e,  so you don't need to call it out separately.</t>
  </si>
  <si>
    <t>Remove reference to 802.11e</t>
  </si>
  <si>
    <t>Terry Cole recommends that editorial notes are red and start "EDITORIAL NOTE--".   I use red, bold, italic.</t>
  </si>
  <si>
    <t>Change style from the wimpy "ednote" to the fun and assertive EDITORIAL NOTE, in red, bold, marching ants style.</t>
  </si>
  <si>
    <t xml:space="preserve">"Robust management frame".   Hmmm.  This makes a claim that may yet come back to haunt you.  </t>
  </si>
  <si>
    <t>Call it something like "protected management frame".</t>
  </si>
  <si>
    <t>"Change Clause 5.2.3.2 as follows"  there are two problems with this (see style guide):
1.  5.2.3.2 is a subclause, not a clause number
2.  The word subclause followed by a subclause number is unnecessary.   "Change 5.2.3.2" suffices</t>
  </si>
  <si>
    <t>Status code “TBD” is used for (re)association response that is used to reject STAs that do not use robust management frame protection. What is the value for this TBD? Is this the TBD in Table 19 that has meaning “Robust management frame policy violation”?</t>
  </si>
  <si>
    <t>Request IE number from ANA and replace TBD with the assigned number.</t>
  </si>
  <si>
    <t>Accept in principle;</t>
  </si>
  <si>
    <t xml:space="preserve">Accept in principle. </t>
  </si>
  <si>
    <t>Recommend: Accept in principle. DHV has been removed from the draft, by adoption of 11-06-1932.</t>
  </si>
  <si>
    <t>Recommend: accept.  This has also been removed per resolution of CID #158.</t>
  </si>
  <si>
    <t>Recommend: Accept in principle.  The wording has been clarified.</t>
  </si>
  <si>
    <t>Accept in principle.  Resolved by comment resolution #1005.</t>
  </si>
  <si>
    <t>Recommend: Accept. 2nd part resolved by adoption of 11-06-1932r0.  First part (when is it needed) not in scope of Figure 14; this figure fails to answer the "if needed" question in the base standard</t>
  </si>
  <si>
    <t>Setting of the Management bit is left unspecified for two values of the Type field of the Frame Control field.</t>
  </si>
  <si>
    <t>Add to end of sentence "01 (Control) or 11 (Reserved)."</t>
  </si>
  <si>
    <t>This text needs a normative statement of the action to take if PN is less than or equal to the current count.</t>
  </si>
  <si>
    <t>Add "Such a frame is quietly discarded."  May also want to increment a MIB counter.</t>
  </si>
  <si>
    <t>Duration field isn't included in the figure below.</t>
  </si>
  <si>
    <t>Delete "The Duration field in the AAD shall be masked to 0."</t>
  </si>
  <si>
    <t>The procedure for wraparound of the replay field needs to be specified</t>
  </si>
  <si>
    <t>Maintain the initial replay counter provided by the Authenticator. Convert the received value (which is mod 2**48) to a delta from the initial value.Make the comparison on the delta values.</t>
  </si>
  <si>
    <t>The result of AES-128-CMAC doesn't need to be truncated, as it is already the proper length</t>
  </si>
  <si>
    <t>Change d) to "Insert the result into the MMIE MIC field."</t>
  </si>
  <si>
    <t>AES-CMAC-64 doesn't match the way this field was calcualted</t>
  </si>
  <si>
    <t>Change to AES-128-CMAC.</t>
  </si>
  <si>
    <t>MIB variable name mismatch</t>
  </si>
  <si>
    <t>Change to dot11RSNACMACICVErrors</t>
  </si>
  <si>
    <t>This policy needs to be advertised in the Beacon and Probe Response frames, so that a legacy STA will know to go elsewhere.</t>
  </si>
  <si>
    <t>Define a new pairwise cipher suite for CCMP, with properties identical to the existing CCMP cipher suite, except that it means the AP won't accept associations from pre-11w STAs.</t>
  </si>
  <si>
    <t>Since a default is specified for the Management Group Cipher Suite, it is not necessary that it appear in the RSNIE. This text needs to cover this default case as well</t>
  </si>
  <si>
    <t>Change wording to properly cover the case where the default value of the cipher suite is used.</t>
  </si>
  <si>
    <t>"When robust management frame protection is enabled" is not sufficient.</t>
  </si>
  <si>
    <t>Add "and the 4-way handshake is completed"</t>
  </si>
  <si>
    <t>MUP is undefined</t>
  </si>
  <si>
    <t>Suggest deleting this sentence.</t>
  </si>
  <si>
    <t>This note is a rather severe problem.</t>
  </si>
  <si>
    <t>Add to end of note "Therefore it is recommended that the IGTK be updated whenever a STA disassociates or deauthenticates from the AP."</t>
  </si>
  <si>
    <t>Truncate-128 is undefined</t>
  </si>
  <si>
    <t>Add to dash list below, "Truncate-128 returns the first 128 bits of its argument, and securely destroys the remainder."</t>
  </si>
  <si>
    <t>802.1X doesn't provide a random value</t>
  </si>
  <si>
    <t>Drop IEEE 802.1X, leave just "Authenticator"</t>
  </si>
  <si>
    <t>Such use of TKIP should not be extended</t>
  </si>
  <si>
    <t>Drop changes to 8.6.</t>
  </si>
  <si>
    <t>What is "mut"</t>
  </si>
  <si>
    <t>This needs to be defined in the amendment, else (if it is a dreg) delete this MIB variable</t>
  </si>
  <si>
    <t>Document was generated with MSWord. IEEE Publications Department requires FrameMaker</t>
  </si>
  <si>
    <t>Change to FrameMaker</t>
  </si>
  <si>
    <t>Pdf file is unsearchable</t>
  </si>
  <si>
    <t>Use a different tool to generate the pdf file, so that it can be searched</t>
  </si>
  <si>
    <t>Pdf file has no bookmarks</t>
  </si>
  <si>
    <t>Use a different tool to generate the pdf file, so that bookmarks are generated</t>
  </si>
  <si>
    <t>Top line of cover page should have "D1.0", not just "1.0"</t>
  </si>
  <si>
    <t>Second line of coverpage "(Draft Amendment to IEEE Std 802.11TM, 2006 (based on 802.11ma D8.0), 802.11ik-D5.0)" doesn't belong here</t>
  </si>
  <si>
    <t>drop it</t>
  </si>
  <si>
    <t>definition of base document needs to match the definition onpage 1</t>
  </si>
  <si>
    <t>"w" is needed in line 1</t>
  </si>
  <si>
    <t>"IEEE P802.11w/D1.0"</t>
  </si>
  <si>
    <t>"Amendment to" is extraneous</t>
  </si>
  <si>
    <t>Change to "Draft Standard for Information Technology…."</t>
  </si>
  <si>
    <t>Missing line break after "Specific Requirements -"</t>
  </si>
  <si>
    <t>Missing line break after "(PHY) specifications"</t>
  </si>
  <si>
    <t>hyphen after "Amendment" is extraneous</t>
  </si>
  <si>
    <t>"Amendment w"</t>
  </si>
  <si>
    <t>Use the official timeline and put in the currently-correct number. I figure 5.</t>
  </si>
  <si>
    <t>Paragraph break at this line needs extra space</t>
  </si>
  <si>
    <t>What is meaning of hyphen after the superscript *</t>
  </si>
  <si>
    <t>Include definition in the statement above list, or delete hyphen</t>
  </si>
  <si>
    <t>two pages are both numbered "iii". Second one should be "iv"</t>
  </si>
  <si>
    <t>several headings are missing from the Table of Contents, 8.5, 8.7, others</t>
  </si>
  <si>
    <t>re-generate a table of contents with all the first three levels of headings</t>
  </si>
  <si>
    <t>Change editing instructions to "Insert the following after 8.7.2.1". See Style Guide clause 21.</t>
  </si>
  <si>
    <t>clause number should be a lower case letter.</t>
  </si>
  <si>
    <t>see Style Guide 21.2 and Table 5</t>
  </si>
  <si>
    <t>this appears to be a very long "if" condition that was split across multiple lines.</t>
  </si>
  <si>
    <t>remove the line breaks after "has" on line 23, and after "MPDU's" on line 24</t>
  </si>
  <si>
    <t>MPDU's should be "MMPDU's"</t>
  </si>
  <si>
    <t>something doesn't look right about this "if" condition. Cipher being "not TKIP" would seem to include AES-CCM</t>
  </si>
  <si>
    <t>Delete from "cipher type of entry is not TKIP" on line 45 through "else if" on line 47.</t>
  </si>
  <si>
    <t>title of 8.7.2.2 should be changed to "Per-MPDU Tx pseudo-code for a non-MMPDU"</t>
  </si>
  <si>
    <t>Change editing instructions to "Insert the following after 8.7.2.2". See Style Guide clause 21.</t>
  </si>
  <si>
    <t>change to "an MMPDU"</t>
  </si>
  <si>
    <t>"should not arrive here" sounds good, but what to do? Crash and burn?</t>
  </si>
  <si>
    <t>change final condition in "if" statement to a simple "else" (at line 13), and make "if MMPDU that MPDU is a member of is to be protected using AES-CCM" a comment.</t>
  </si>
  <si>
    <t>title of 8.7.2.3 should be changed to "Per-MPDU Rx pseudo-code for a non-MMPDU"</t>
  </si>
  <si>
    <t>Change editing instructions to "Insert the following after 8.7.2.3". See Style Guide clause 21.</t>
  </si>
  <si>
    <t>indent the "else" to appear under its "if"</t>
  </si>
  <si>
    <t>indent the "endif" to appear under its "if"</t>
  </si>
  <si>
    <t>Missing the dot11RSNAProtectedManagementBroadcastPolicy object</t>
  </si>
  <si>
    <t>Accept in principle.  Number has not been assigned yet, so it remains open.</t>
  </si>
  <si>
    <t>Accept in principle.  11r and 11n is now being tracked however, it is not clear that 11y needs to be considered, yet.</t>
  </si>
  <si>
    <t>Accept in principle.  This should now be consistant.</t>
  </si>
  <si>
    <t>Accept in principle.  All but 11y are now included.</t>
  </si>
  <si>
    <t>Accept in principle.  All but the title have now been updated to use Robust vs. Protected.</t>
  </si>
  <si>
    <t>In the box labeled "Derive PTK/If needed, Generate GTK", it may also be necessary to generate the IGTK, and it will definitely be necessary to generate the DHV.</t>
  </si>
  <si>
    <t>Edit the box to read "Derive PTK/Generate DHV/If needed, generate GTK, IGTK"</t>
  </si>
  <si>
    <t>This figure shows the IGTK and DHV being transported in the 4-way handshake, but there is no modification made to the 4-way handshake in this draft. 802.11w-D1.0 only modifies clause 8.5.4 (the group key handshake), not clause 8.5.3 (the 4-way handshake).</t>
  </si>
  <si>
    <t>Modify the key data description for 4-way handshake in 802.11ma-D8.0 clause 8.5.3.3, lines 27-31 to include the IGTK and DHV, and edit figure 151 in clause 8.5.3.6 to include the IGTK and DHV.</t>
  </si>
  <si>
    <t>Change caption from "figure 14…" to read "figure 13"</t>
  </si>
  <si>
    <t>The figure labeled figure 15 is figure 13 in 802.11ma-D8.0, and there is no figure inserted into the draft by 802.11k-D5.0.</t>
  </si>
  <si>
    <t>Change note "Replace figure 15…" to read "Replace figure 14"</t>
  </si>
  <si>
    <t>The figure labeled figure 15 is figure 14 in 802.11ma-D8.0, and there is no figure inserted into the draft by 802.11k-D5.0.</t>
  </si>
  <si>
    <t>Change caption from "figure 15…" to read "figure 14"</t>
  </si>
  <si>
    <t>The text states that MMPDU data confidentiality is only provided when using CCMP.  It should also include TKIP.</t>
  </si>
  <si>
    <t>change to "Insert", and remove underlining of the inserted text.</t>
  </si>
  <si>
    <t>Not all of the text on lines 5-10 is new.</t>
  </si>
  <si>
    <t>underline only the new text</t>
  </si>
  <si>
    <t>end of Message #1 is unbalanced</t>
  </si>
  <si>
    <t>Change ")])" to ")"</t>
  </si>
  <si>
    <t>continuation of the message definition should be indented further than the first line</t>
  </si>
  <si>
    <t>extraneous ",0,0" at end of EAPOL-Key parameters</t>
  </si>
  <si>
    <t>8.4.10</t>
  </si>
  <si>
    <t>8.4.11</t>
  </si>
  <si>
    <t>8.5.6</t>
  </si>
  <si>
    <t>50</t>
  </si>
  <si>
    <t>48-49</t>
  </si>
  <si>
    <t>1-5</t>
  </si>
  <si>
    <t>11.7</t>
  </si>
  <si>
    <t>42</t>
  </si>
  <si>
    <t>Special Publications are NIST publications, and are separate from the series of Federal Information Processing Standards (FIPS) publications</t>
  </si>
  <si>
    <t>Change "FIPS SP 800-38B" to "NIST SP 800-38B"</t>
  </si>
  <si>
    <t>Ellis, Mike</t>
  </si>
  <si>
    <t>The keyword "then" is missing from the end of the line.</t>
  </si>
  <si>
    <t>Append the keyword "then".</t>
  </si>
  <si>
    <t>This line is indented by one more level than is required.</t>
  </si>
  <si>
    <t>Outdent this line by one level.</t>
  </si>
  <si>
    <t>e</t>
  </si>
  <si>
    <t>n</t>
  </si>
  <si>
    <t>8.1.3</t>
  </si>
  <si>
    <t>Thrasher, Jerry</t>
  </si>
  <si>
    <t>In the latest 802.11 ma draft, WEP has been removed form the list of protocols that provide security services.</t>
  </si>
  <si>
    <t>Do not include WEP in the list.</t>
  </si>
  <si>
    <t>ONLY BIP provides the robust broadcast/multicast managemetn frame integrity service, as currently worded it appears that WEP, TKIP, CCMP and BIP provide all four services.</t>
  </si>
  <si>
    <t>create a separate statement for the BIP security services.</t>
  </si>
  <si>
    <t>In the first sentence, and throughout the document the "Robust Management Frame Protection" capability (see 5.4.3.7 heading) is worded incosistently.</t>
  </si>
  <si>
    <t>Reword to: When Robust Management Frame Protection is enabled, ……</t>
  </si>
  <si>
    <t>Un-necessary reference to "robust" broadcast/multicast management frames…</t>
  </si>
  <si>
    <t>Remove the word robust from the first sentence in this sub-clause.</t>
  </si>
  <si>
    <t>Reword to: If Robust Management Frame Protectoin is enabled,….</t>
  </si>
  <si>
    <t>the word "recipient" is mispelled</t>
  </si>
  <si>
    <t>Walker, Jesse</t>
  </si>
  <si>
    <t>5.3.3.2</t>
  </si>
  <si>
    <t>5-6</t>
  </si>
  <si>
    <t>16-17</t>
  </si>
  <si>
    <t>The change specified here has already been made in 802.11i-REVma. 802.11i-REVma has also moved this reference to Annex E where it belongs</t>
  </si>
  <si>
    <t>Please synch the document with the latest revision of 802.11-REVma</t>
  </si>
  <si>
    <t>The terminology "Robust Management Frame" is inconsistent with other usages throughout the draft, e.g., "protected management frame" and "robust protected management frame".</t>
  </si>
  <si>
    <t>Pick one and use it consistently throughout the draft</t>
  </si>
  <si>
    <t>"unicast and broadcast/multicast" seem to be irrelevant detail</t>
  </si>
  <si>
    <t>delete this phrase</t>
  </si>
  <si>
    <t>Change to "Change the third paragraph as follows:"</t>
  </si>
  <si>
    <t>only first word of clause titles, figure captions, and table headers is capitalized. See style guide 13.8</t>
  </si>
  <si>
    <t>As in comment</t>
  </si>
  <si>
    <t>letterd lists have a right paren after the letter</t>
  </si>
  <si>
    <t>The current 802.11w draft does not protect authentication or association management frames. Protecting these frames has been discussed when the task group was being formed, but at least some later assumptions have been on 802.11r providing this protection. However, it is not clear to me that even the combination of current 802.11w and 802.11r would provide protection against many easily achievable attacks against these frames. E.g., attacker can modify authentication frames since they are not integrity protected or even verified after the fact. Same for association frames apart from the couple of IEs from (re)associate request that are verified during 4-way handshake.</t>
  </si>
  <si>
    <t>Add instruction to add dot11RSNAProtectedManagementBroadcastPolicy as an Integer</t>
  </si>
  <si>
    <t>Missing the dot11RSNAProtectedManagementFramesLegacySupported object</t>
  </si>
  <si>
    <t>Add instruction to add dot11RSNAProtectedManagementFramesLegacySupported as a TruthValue</t>
  </si>
  <si>
    <t>Value 27 is already used in 802.11REVma D7.0  42 is last number used.  The current ammendment states that it is based on D5.2, howerver …</t>
  </si>
  <si>
    <t>Reject. The styleguide doesn't seem to be clear on subclause guidance; it is not clear that adding a new heading would help in this subclause.</t>
  </si>
  <si>
    <t>Insert editing instruction.  Appears to be 'Insert a new Clause 8.5.1.5 as follows'.</t>
  </si>
  <si>
    <t>Change '35' to '62' on lines 1 and 2.</t>
  </si>
  <si>
    <t>Several problems with 'Table 35' (actually should be Table 62).</t>
  </si>
  <si>
    <t>Begin with the use of Table 62 of IEEE P802.11-REVma/D9.0 and apply edits.  On the 4th line, right column, the term 'STAKey' is not defined, not underlined and is 'reserved' in the base table.  Change 'STAKey' to 'STKSA' and underline if the intent is to change the 'reserved' entry.  The base table already has used items through 8, which results in modifications to the edits for entry numbering (add 9 and 10 instead of 5 and 6).</t>
  </si>
  <si>
    <t>The number 'Figure 152' is already used in IEEE P802.11-REVma/D9.0.</t>
  </si>
  <si>
    <t>Change '152' to '150A' on lines 6 and 9.</t>
  </si>
  <si>
    <t>Use a TBD placeholder stating that the next number available will be used when merged into the 802.11 draft (e.g. 42+(x+2))</t>
  </si>
  <si>
    <t>Lack of consistency: Is it dot11RSNACMACICVErrors or is it dot11RSNAStatsCMACICVErrors?</t>
  </si>
  <si>
    <t>Change dot11RSNACMACICVError to dot11RSNAStatsCMACICVErrors</t>
  </si>
  <si>
    <t>dot11StatsEntry11 should be dot11RSNAStatsEntry 11. No?</t>
  </si>
  <si>
    <t>Add RSNA</t>
  </si>
  <si>
    <t>dot11RSNAStatsCMACReplays is not used in the text.  That is it does not stated when to use it, although fairly obvious from its description.</t>
  </si>
  <si>
    <t>Add text to the main body of the ammendment that states where and when this object is used.</t>
  </si>
  <si>
    <t>dot11StatsEntry12 should be dot11RSNAStatsEntry 12. No?</t>
  </si>
  <si>
    <t>dot11RSNAStatsTKIPHdrErrors is not used in the text.  That is it does not stated when to use it, although fairly obvious from its description.</t>
  </si>
  <si>
    <t>Misspelling of sequence</t>
  </si>
  <si>
    <t>Change seuqnece to sequence</t>
  </si>
  <si>
    <t>Duplicate dot11RSNAStatsBroadcastDHVMismatches but different numbers and wrong description (i.e., invalid DGTKs, not DHV)</t>
  </si>
  <si>
    <t>Delete duplicate.</t>
  </si>
  <si>
    <t>7.2.3.4</t>
  </si>
  <si>
    <t>7.2.3.6</t>
  </si>
  <si>
    <t>8A.8.2</t>
  </si>
  <si>
    <t>87</t>
  </si>
  <si>
    <t>64</t>
  </si>
  <si>
    <t>8A.8.3.1</t>
  </si>
  <si>
    <t>89</t>
  </si>
  <si>
    <t>8A</t>
  </si>
  <si>
    <t>11.4.4A</t>
  </si>
  <si>
    <t>108</t>
  </si>
  <si>
    <t>3.54a</t>
  </si>
  <si>
    <t>7.3.2.37</t>
  </si>
  <si>
    <t>7.3.2.51</t>
  </si>
  <si>
    <t>Surprisingly, all of clause 5 was deleted.  While I had previous comments in this clause, complete deletion seem draconian.</t>
  </si>
  <si>
    <t>Fix don’t delete.  Justify deletion</t>
  </si>
  <si>
    <t>So how do I track an accepted resolution that has been moved to a different group?</t>
  </si>
  <si>
    <t>Provide info</t>
  </si>
  <si>
    <t>Accept in principle.  To the extent possible, formatting issues are resolved.</t>
  </si>
  <si>
    <t>Accept in principle.  Given that there's a new subclause that explicit states the rules for MMPDU, it would be redundant to state it in 8.7.2.3</t>
  </si>
  <si>
    <t>Accept in principle.  It is not clear by the comment or instructions as to what insertion needs to be moved?</t>
  </si>
  <si>
    <t>Accept in principle.  I have put a query to Bob and Terry and am awaiting their input before making such an update to the TGw draft.</t>
  </si>
  <si>
    <t>BIP introduces two different mechanisms for protecting broadcast/multicast management frames based on the frame subtype. Why? What is the benefit of using DGTK/DHV to protect Disassociate and Deauthenticate frames? This mechanism is less secure than IGTK since use of DGTK/DHV does not protect integrity of the frame. In addition, the current hash mechanism does not allow  both the Disassociate and Deauthenticate frames to be sent since the DGTK can be used only once. It looks like IGTK could be used with Disassociate and Deauthenticate frames without loss of functionality, but with loss of great deal of extra complexity.</t>
  </si>
  <si>
    <t>Remove DGTK/DHV from the draft and use IGTK to protect all broadcast/multicast management frames.</t>
  </si>
  <si>
    <t>5.4.3.6</t>
  </si>
  <si>
    <t>4</t>
  </si>
  <si>
    <t>7</t>
  </si>
  <si>
    <t>E</t>
  </si>
  <si>
    <t>Y</t>
  </si>
  <si>
    <t>7.3.2.25.3</t>
  </si>
  <si>
    <t>10</t>
  </si>
  <si>
    <t>8</t>
  </si>
  <si>
    <t>E</t>
  </si>
  <si>
    <t>N</t>
  </si>
  <si>
    <t>7</t>
  </si>
  <si>
    <t>E</t>
  </si>
  <si>
    <t>N</t>
  </si>
  <si>
    <t>8.3.1</t>
  </si>
  <si>
    <t>12</t>
  </si>
  <si>
    <t>1</t>
  </si>
  <si>
    <t>E</t>
  </si>
  <si>
    <t>Y</t>
  </si>
  <si>
    <t>general</t>
  </si>
  <si>
    <t>E</t>
  </si>
  <si>
    <t>Y</t>
  </si>
  <si>
    <t>Annex-A</t>
  </si>
  <si>
    <t>31</t>
  </si>
  <si>
    <t>9</t>
  </si>
  <si>
    <t>E</t>
  </si>
  <si>
    <t>N</t>
  </si>
  <si>
    <t>7.3.2.28</t>
  </si>
  <si>
    <t>9</t>
  </si>
  <si>
    <t>8</t>
  </si>
  <si>
    <t>E</t>
  </si>
  <si>
    <t>Y</t>
  </si>
  <si>
    <t>2</t>
  </si>
  <si>
    <t>1</t>
  </si>
  <si>
    <t>25</t>
  </si>
  <si>
    <t>E</t>
  </si>
  <si>
    <t>N</t>
  </si>
  <si>
    <t>5.4.3.2</t>
  </si>
  <si>
    <t>3</t>
  </si>
  <si>
    <t>28</t>
  </si>
  <si>
    <t>E</t>
  </si>
  <si>
    <t>N</t>
  </si>
  <si>
    <t>5.8.2.1</t>
  </si>
  <si>
    <t>5</t>
  </si>
  <si>
    <t>2</t>
  </si>
  <si>
    <t>E</t>
  </si>
  <si>
    <t>N</t>
  </si>
  <si>
    <t>5.8.2.1</t>
  </si>
  <si>
    <t>5</t>
  </si>
  <si>
    <t>8</t>
  </si>
  <si>
    <t>E</t>
  </si>
  <si>
    <t>N</t>
  </si>
  <si>
    <t>5.8.2.1</t>
  </si>
  <si>
    <t>5</t>
  </si>
  <si>
    <t>13</t>
  </si>
  <si>
    <t>E</t>
  </si>
  <si>
    <t>N</t>
  </si>
  <si>
    <t>7.3.2.25</t>
  </si>
  <si>
    <t>8</t>
  </si>
  <si>
    <t>13</t>
  </si>
  <si>
    <t>E</t>
  </si>
  <si>
    <t>N</t>
  </si>
  <si>
    <t>7.3.2.25.3</t>
  </si>
  <si>
    <t>10</t>
  </si>
  <si>
    <t>2</t>
  </si>
  <si>
    <t>E</t>
  </si>
  <si>
    <t>N</t>
  </si>
  <si>
    <t>8.3.3.3.3</t>
  </si>
  <si>
    <t>12</t>
  </si>
  <si>
    <t>37</t>
  </si>
  <si>
    <t>E</t>
  </si>
  <si>
    <t>N</t>
  </si>
  <si>
    <t>8.3.3.3.3</t>
  </si>
  <si>
    <t>13</t>
  </si>
  <si>
    <t>3</t>
  </si>
  <si>
    <t>E</t>
  </si>
  <si>
    <t>N</t>
  </si>
  <si>
    <t>8.3.3.4</t>
  </si>
  <si>
    <t>13</t>
  </si>
  <si>
    <t>17</t>
  </si>
  <si>
    <t>E</t>
  </si>
  <si>
    <t>N</t>
  </si>
  <si>
    <t>8.3.3.4.3</t>
  </si>
  <si>
    <t>13</t>
  </si>
  <si>
    <t>31</t>
  </si>
  <si>
    <t>E</t>
  </si>
  <si>
    <t>N</t>
  </si>
  <si>
    <t>8.5.2.2</t>
  </si>
  <si>
    <t>21</t>
  </si>
  <si>
    <t>25</t>
  </si>
  <si>
    <t>E</t>
  </si>
  <si>
    <t>N</t>
  </si>
  <si>
    <t>8.5.4.4</t>
  </si>
  <si>
    <t>23</t>
  </si>
  <si>
    <t>6</t>
  </si>
  <si>
    <t>E</t>
  </si>
  <si>
    <t>N</t>
  </si>
  <si>
    <t>8.5.6</t>
  </si>
  <si>
    <t>23</t>
  </si>
  <si>
    <t>12</t>
  </si>
  <si>
    <t>E</t>
  </si>
  <si>
    <t>N</t>
  </si>
  <si>
    <t>8.5.6.2</t>
  </si>
  <si>
    <t>23</t>
  </si>
  <si>
    <t>18</t>
  </si>
  <si>
    <t>E</t>
  </si>
  <si>
    <t>N</t>
  </si>
  <si>
    <t>8.5.7</t>
  </si>
  <si>
    <t>26</t>
  </si>
  <si>
    <t>49</t>
  </si>
  <si>
    <t>E</t>
  </si>
  <si>
    <t>N</t>
  </si>
  <si>
    <t>11</t>
  </si>
  <si>
    <t>30</t>
  </si>
  <si>
    <t>36</t>
  </si>
  <si>
    <t>E</t>
  </si>
  <si>
    <t>N</t>
  </si>
  <si>
    <t>Annex H</t>
  </si>
  <si>
    <t>33</t>
  </si>
  <si>
    <t>38</t>
  </si>
  <si>
    <t>E</t>
  </si>
  <si>
    <t>N</t>
  </si>
  <si>
    <t>General</t>
  </si>
  <si>
    <t>1</t>
  </si>
  <si>
    <t>17</t>
  </si>
  <si>
    <t>E</t>
  </si>
  <si>
    <t>N</t>
  </si>
  <si>
    <t>General</t>
  </si>
  <si>
    <t>T</t>
  </si>
  <si>
    <t>Y</t>
  </si>
  <si>
    <t>I don't see any changes in this paragraph.</t>
  </si>
  <si>
    <t>Please add underline(s) or strike-out line(s) to indicate "changes" from original spec.
Or if this is the completely new paragraph, please replace instruction of "change" with "insert".</t>
  </si>
  <si>
    <t>Description from line-8 to line-13 seems a mixture of definition and procedural description.</t>
  </si>
  <si>
    <t>Please have definiion only in clause 7, and procedural description would be moved to other clause.</t>
  </si>
  <si>
    <t>In general, proposed new texts for clause 7 seem  mixtures of definition and procedural description.</t>
  </si>
  <si>
    <t>Please have definiion only in clause 7, and procedural description would be moved to other clause.</t>
  </si>
  <si>
    <t>The word "three" seems a replacement of "two" in the original MA. But there is no indication of new addition of this word.</t>
  </si>
  <si>
    <t>Add underline for this "three".</t>
  </si>
  <si>
    <t>If there are so many omissions of indicating changes with underline[for addition] or strikeout line [to remove] (at least, I noticed 2cases as shown in my comment sheet), we cannot review.</t>
  </si>
  <si>
    <t>Please make sure to indicate all changes you required in the future draft.</t>
  </si>
  <si>
    <t>Step c describes AP/Authenticator configuring DHV into IEEE 802.11 MAC. However, DHV is only used at the non-AP STA MAC. Authenticator should configure DGTK. Please also note that MLME-SETKEYS.request cannot be used to configure DHV (or DGTK for that matter) in the way it is defined currently (see my comment on the non-AP STA part on configuring DHV).</t>
  </si>
  <si>
    <t>Replace “DHV are not already configured into IEEE 802.11 MAC” with “DGTK are not already configured into MAC” and “DHV into the IEEE 802.11 STA” with “DGTK into the STA”. Do similar changes to MLME-SETKEYS.request related issues described in my previous comment on 8.5.4.4 (the non-AP STA/Supplicant part and configuring DHV).</t>
  </si>
  <si>
    <t>Figure 155 is not up-to-date with the current 802.11ma draft. Because of that, just replacing the figure completely with the version here in 802.11w draft would not be correct. In addition, it is difficult to figure out what changed since there is no markup on changes in figures.</t>
  </si>
  <si>
    <t>Figure 15 does not include DHV in the list of parameters installed by the Supplicant or in the contents of Message 1. However, Authenticator sends DHV in this message and Supplicant should configure it.</t>
  </si>
  <si>
    <t>Follow the text in 11ma D9.0 that removes WEP from this paragraph</t>
  </si>
  <si>
    <t>BIP does not provide confidentiality</t>
  </si>
  <si>
    <t>Remove BIP from the text on line 5, and point (d) in list. Paragraph below list is adequate to describe the security services provided by BIP</t>
  </si>
  <si>
    <t>Delete the final sentence of this paragraph</t>
  </si>
  <si>
    <t>Changes needed to 7.2.3</t>
  </si>
  <si>
    <t>Addition of MMIE should be shown in Figure 35 of 7.2.3 as an optional field between the frame body and FCS. Add a paragraph to 7.2.3 that describes its usage.</t>
  </si>
  <si>
    <t>Table 26 of information element IDs needs to be updated</t>
  </si>
  <si>
    <t>addd entry for MMIE to the table, and add an Editorial Note that the value needs to be assigned by ANA</t>
  </si>
  <si>
    <t>As stated, this makes all implementations non-conformant, since existing implementations of RSNA don't support the management group cipher suite selector.</t>
  </si>
  <si>
    <t>Reword this so that the intent is clear</t>
  </si>
  <si>
    <t>11r is also defining bit 6 of this field</t>
  </si>
  <si>
    <t>Race to ANA. In the remainder of the amendment, don't use "Bit 6" as the name of this field, rather spell it out.</t>
  </si>
  <si>
    <t>Remove BIP from this paragraph</t>
  </si>
  <si>
    <t>"protect" isn't clear</t>
  </si>
  <si>
    <t>Change "protect" to "provide integrity protection for"</t>
  </si>
  <si>
    <t>Merely selecting CCMP doesn't protect the management frames.</t>
  </si>
  <si>
    <t>Change to "When CCMP is selected as the RSN pairwise cipher and Robust Management frame protection is enabled, …"</t>
  </si>
  <si>
    <t>The following clauses specify procedures for MPDUs. Its very bad specmanship to just add a sentence here stating that all following clauses that say MPDU now also say MMPDU.</t>
  </si>
  <si>
    <t>Make the appropriate changes in the following clauses</t>
  </si>
  <si>
    <r>
      <t xml:space="preserve">I believe the text should read:
"The replay detection mechanism defines a means by which a STA that receives a data </t>
    </r>
    <r>
      <rPr>
        <u val="single"/>
        <sz val="10"/>
        <rFont val="Tahoma"/>
        <family val="2"/>
      </rPr>
      <t>or robust management frame</t>
    </r>
    <r>
      <rPr>
        <sz val="10"/>
        <rFont val="Tahoma"/>
        <family val="2"/>
      </rPr>
      <t xml:space="preserve"> from another STA can detect whether the </t>
    </r>
    <r>
      <rPr>
        <u val="single"/>
        <sz val="10"/>
        <rFont val="Tahoma"/>
        <family val="2"/>
      </rPr>
      <t>received</t>
    </r>
    <r>
      <rPr>
        <sz val="10"/>
        <rFont val="Tahoma"/>
        <family val="2"/>
      </rPr>
      <t xml:space="preserve"> frame is an unauthorized retransmission.  This mechanism is provided for STAs that use CCMP or TKIP."  Between the phrases "whether the received" and "frame is an unauthorized", there should be a strikethrough with the word "data" to indicate it is removed from the paragraph.</t>
    </r>
  </si>
  <si>
    <t>Recommend. Reject. Robust management frames are defined in Clause 5.4.3.7.  So, no reason to duplicate information here.</t>
  </si>
  <si>
    <t>Recommend.  Counter.  Sentence deleted.  MPDU is a fragment of MMPDU, as per 802.11-ma.</t>
  </si>
  <si>
    <t>Recommend. Accept.  Change sentence to "When CCMP is selected as the RSM pairwise cipher and dot11RSNAProtectedManagementFramesEnabled is true, robust unicast management frames shall be protected with CCMP."</t>
  </si>
  <si>
    <t>Recommend. Counter.  Sentence deleted. MPDU is a fragment of MMPDU, as per 802.11-ma.</t>
  </si>
  <si>
    <t>Recommend.  Accept.</t>
  </si>
  <si>
    <t>Recommend.  Accept in principle. See comment #1000.</t>
  </si>
  <si>
    <t>Recommend. Reject.  MPDU is a fragment of MMPDU, and AAD is constructed from MPDU header.</t>
  </si>
  <si>
    <t>Recommend.  Accept in principle.  Change sentence to "Otherwise, the Management field of the Nonce Flags Octet shall be 0."</t>
  </si>
  <si>
    <t>Clearly define the "MUP" protocol and add a reference here pointing to the appropriate subclause where it is described.</t>
  </si>
  <si>
    <t>At the time this draft went for Letter Ballot P802.11-REVma-D8.0 was available. Not sure why it is based on P802.11-REVma-D5.2 ?</t>
  </si>
  <si>
    <t>Make changes to draft to make it based on P802.11-REVma-D9.0 (as not 9.0 is out).</t>
  </si>
  <si>
    <t>REVma includes 802.11e ammendement, no need to mention 802.11e separate.</t>
  </si>
  <si>
    <t>Remove reference of 802.11e</t>
  </si>
  <si>
    <t>Changes are not always underlined throughout the document, due to this its not clear which part is new and which part is original text ?</t>
  </si>
  <si>
    <t>Fix editorial instructions and where ever needed underline the changed text.</t>
  </si>
  <si>
    <t>Sharma, Suman</t>
  </si>
  <si>
    <t>Comments by Clause</t>
  </si>
  <si>
    <t>Major Clause</t>
  </si>
  <si>
    <t>A</t>
  </si>
  <si>
    <t>Other</t>
  </si>
  <si>
    <t>TBD should not be part of the draft amendment.  See suggestion on remidy</t>
  </si>
  <si>
    <t>Use the next logical number that makes sense (assuming you know other groups using particular numbers and ANA roadmap) Use the "Editors note: mechansim to warn the reader that these numbers are just place holders and can change."</t>
  </si>
  <si>
    <t>The assumption "IGTK[NIGTK] denotes the IGTK encapsulated with its key identifier as defined in 8.5.2…" does not mention the PN.</t>
  </si>
  <si>
    <t>Change to read "IGTK[NIGTK] denotes the IGTK encapsulated with its key identifer and starting sequence number as defined in 8.5.2…"</t>
  </si>
  <si>
    <t>The RSNA supplicant key management state machine is in clause 8.5.5, not 8.5.6 in 802.11ma-D8.0</t>
  </si>
  <si>
    <t>Replace "8.5.6" with "8.5.5" in lines 11 and 12.</t>
  </si>
  <si>
    <t>The figure shown replaces figure 153, not figure 155.</t>
  </si>
  <si>
    <t>replace "if the DHV if different" by "if the broadcasted DGTK doesn't lead to the authentic DHV which is stored in the STA"</t>
  </si>
  <si>
    <t>In Figure 14, is authenticator really installing DHV ? Isn't it DGTK which is installed ?</t>
  </si>
  <si>
    <t>replace "Install PTK, GTK, IGTK, DHV" by "Install PTK, GTK, IGTK, DGTK"</t>
  </si>
  <si>
    <t>In Figure 15, DHV should be sent in message 1. DHV should also been installed on the STA</t>
  </si>
  <si>
    <t>Replace "EAPOL-Key(Encrypted GTK, Encrypted IGTK, Group, MIC" with "EAPOL-Key(Encrypted GTk, Encrypted IGTK, Encrypted DGTK, Group, MIC"
Replace "Install GTK, IGTK" with "Install GTK, IGTK, DHV"</t>
  </si>
  <si>
    <t>It is not explicit that IGTK sequence number is also sent to the supplicant.</t>
  </si>
  <si>
    <t>replace "The GTK, IGTK, GTK associated sequence numbers" by "The GTK, IGTK, their associated sequence numbers"</t>
  </si>
  <si>
    <t xml:space="preserve"> .. Has been is enabled … usageto be corrected</t>
  </si>
  <si>
    <t>Clarify that BIP is applicable after PTK and GTK is established, else this statement is inconsistent with Page 4 lines 25-28.</t>
  </si>
  <si>
    <t xml:space="preserve">Define robust management frame exchange as a part of clause 3, as disassociation, deauthentication and management action frames; current definition seems </t>
  </si>
  <si>
    <t>WEP does not need to be included ?</t>
  </si>
  <si>
    <t>TBD in Table 9</t>
  </si>
  <si>
    <t>protect Robust management frames - not specific</t>
  </si>
  <si>
    <t>protect unicast Robust management frames</t>
  </si>
  <si>
    <t>..STA with Robust management frame protection</t>
  </si>
  <si>
    <t>replace with ..STA with support for Robust management frame protection</t>
  </si>
  <si>
    <t>.. protection of management frames</t>
  </si>
  <si>
    <t>replace with ..protection of robust management frames</t>
  </si>
  <si>
    <t>.. Robust RSNA connection ? Explain</t>
  </si>
  <si>
    <t>All</t>
  </si>
  <si>
    <t>Shi, Kai</t>
  </si>
  <si>
    <t>The TGw requirements document (11-05-0718-02-000w-requirements-management-frame-protection.doc) states it is a requirement that TGw, "Shall provide protection against forgery and message modification of Management Messages."  Later, the same document states protection must be added against, "• [RQ100] Forgery of management frames (creating a frame using a source MAC address without authorization). This is the ultimate rationale for doing 802.11w."   But association request frames and 802.11 authentication frames are not protected from forgery attacks.  With no protection against 802.11 authentication frames or association request frames, the receiving AP or STA is currently required to dispose of its PTK, leading to a DoS situation.    It had been thought that TGr would provide this protection, but it is not a part of their PAR, nor in any TGr draft.  This work must be done by TGw.</t>
  </si>
  <si>
    <t xml:space="preserve">Add protection against forgery attacks caused by an attacker which sends an association request, assocation response, or 802.11 authentication frame after an RSNA which includes robust management frame protection has been established.  </t>
  </si>
  <si>
    <t>DHV and DGTK should be eliminated because they introduce added state and complexity to the MAC.  It is better to simply prohibit the use of broadcast/multicast disassocation and broadcast/multicast deauthentication frames when operating under robust management frame protection.</t>
  </si>
  <si>
    <t>Remove text relating to DHV/DGTK and replace with a requirement that broadcast deauthentication and broadcast disassocation messages are not allowed when robust management frame protection is in use.</t>
  </si>
  <si>
    <t>"do not guarantee data origin authenticity for broadcast/multicast data frames…"</t>
  </si>
  <si>
    <t>Reject.  Since new elements for the Robust Management frame are added to the EAPOL-Key message, they are included and reflected to be symmetric to what is specified in the first message.</t>
  </si>
  <si>
    <t>Accept in principle.  This seems to be an extraneous sentence as Clause 8.3.3 is also relevant and describes how CCMP is used for MPDU/MMPDU.  The sentence has been removed as subsequent sub-clauses describe the use of CCMP for both MPDU/MMPDU.</t>
  </si>
  <si>
    <t>Recommend: Accept in principle. The 3rd sentence of the first paragraph will be removed.  A paragraph will be inserted after the first to read: "All STAs implementing RSNA shall support this element.  Further, if dot11RSNAProtectedmanagementframesenabled is true, then the Robust Management frame protection bit in the RSN capabilities field shall be set to 1 and the Management Group Cipher Suite must be present in this information element."</t>
  </si>
  <si>
    <t>Recommend: Accept in principle. Resolution of comment #108 addresses this comment as well.</t>
  </si>
  <si>
    <t>Recommend: Accept in principle.  The sentence is updated to read "A STA sets this bit to 1 to enable protection of robust management frames."</t>
  </si>
  <si>
    <t>Recommend: Accept in principle.  The word "robust" has been removed.</t>
  </si>
  <si>
    <t xml:space="preserve">Recommend: Accept.  The editorial instructions have been updated to state "insert" versus "change". </t>
  </si>
  <si>
    <t>Recommend: Accept in principle.  Resolved per comment resolution #1101.</t>
  </si>
  <si>
    <t>The sentence starting with "In the following clauses…." is not a very good way of specifying CCMP protection of MMPDU.</t>
  </si>
  <si>
    <t>Edit the entire clause indicating how MMPDU's are protected. Likely this may simply involve replacing MPDU with MPDU/MMPDU.</t>
  </si>
  <si>
    <t>There is no mechanism defined to pass the IEEE 802.11 header information used in the MIC in the Management MIC IE</t>
  </si>
  <si>
    <t>Define MLME primitives to pass the masked IEEE 802.11 header information to the SME for MLME processing. I believe this goes in Clause 10</t>
  </si>
  <si>
    <t>In the case of an AP reboot. How does a formerly associated STA know that its keys are no longer valid. Typically the AP would send a deauth, but in this case it couldn't because it does not have a valid key.</t>
  </si>
  <si>
    <t>Define a mechanism where the AP and the STA can synchronize their state when the AP reboots. You could define something in the beacon which changes each time the AP reboots.</t>
  </si>
  <si>
    <t xml:space="preserve">There is nothing in Clause 11.7 that describes how an AP and a STA behaves when there is a mixture of legacy and w-enabled devices. </t>
  </si>
  <si>
    <t>Define a mechanism to address the delivery of MMPDU's in the case where there is a mixture of 11w and non-11w devices in the BSS.</t>
  </si>
  <si>
    <t>Hansen, Christoper</t>
  </si>
  <si>
    <t>Clarify text "DHV is different"</t>
  </si>
  <si>
    <t>Precisely define what is different.  I assume you mean when the DHV in the deauthentication request is different from the DHV stored in the AP for the particular STA that is requesting deauthentication.</t>
  </si>
  <si>
    <t>Blue:  resolution needs draft text submission</t>
  </si>
  <si>
    <t>Remove the sentence: "Broadcast and multicast action frames (sent by the access point) may be converted to unicast frames by MUP"</t>
  </si>
  <si>
    <t>The caveat in this sentence makes we wonder if the broadcast integrity protection is even worth the complexity, time, and cost in implementing this scheme.  The IGTK, by the current definition, is with all participants of the group, and any message can be forged by a disgruntled STA.  How often are broadcast/multicast management frames used?  If the broadcast mgmt frame is not mandatory - then there is no need for this expensive scheme.</t>
  </si>
  <si>
    <t>Remove the protection scheme for broadcast and multicast management from this document.  Remove all sections pertaining to definition of BIP, IGTKSA, DHV, DGTK, Integrity Key Hierarchy, section 8.3.4.  Expressely prohibit APs and STAs which enable robust management frame protection in their communication to discard any broadcast/multicast management traffic, including broadcast disconnects, broadscast disassociates, broadcast/multicast action frames.</t>
  </si>
  <si>
    <t>Replace “Encrypted IGTK” with “Encrypted IGTK, Encrypted DHV” in Message 1 contents and “IGTK” with “IGTK, DHV” in the box describing Supplicant's actions in Figure 15.</t>
  </si>
  <si>
    <t>Extra words.</t>
  </si>
  <si>
    <t>Replace “frame support has been is enabled” with “frame support is enabled”.</t>
  </si>
  <si>
    <t>The two paragraphs in 5.8.6 seem to be saying more or less the same thing. No need to repeat it twice..</t>
  </si>
  <si>
    <t>Remove the first paragraph of 5.8.6 (“If protected ... by BIP.”)</t>
  </si>
  <si>
    <t>Say MLME rather than SME.  Even so,  it's still a pretty untestable normative requirement.</t>
  </si>
  <si>
    <t>Rhun an spelll check.  (e.g. "recipeient")</t>
  </si>
  <si>
    <t>"the transmitter shall not reorder protected management frames"  
This is too restrictive.   You don't care about reordering as long as no receiver can detect it.  Receivers are not sensitive to scheduling decisions which would result in reordering of protected management frames with different individual DA.</t>
  </si>
  <si>
    <t>Replace with:  "the transmitter shall preserve the relative order of protected management frames to the same DA,  shall preserve the relative order of protected management frames with the a group DA and shall preserve the relative order of a protected management frame with an individual DA versus protected management frames with a group DA."</t>
  </si>
  <si>
    <t>Please check the publication dates.  If TGw is slated to complete after TGn,  then it should include TGn as a baseline.   This is relevant in describing the construction of the AAD in the BIP protocol as the HT Control field needs to be excluded from the AAD calculation.</t>
  </si>
  <si>
    <t xml:space="preserve">Why set the protected bit for BIP?   The BIP encapsulation would appear to append an IE to the end of the unmodified frame body.   Devices that do not understand BIP can interpret this format and ignore the information element they don't understand.  However,  the behaviour of legacy devices when they receive a management type with the protected bit set is hard to predict,  and you may get a mixture of ignore/reject behaviour - which will surely damage interoperability. </t>
  </si>
  <si>
    <t>"...the deauthentication message integrity check fails or the DHV check fails"</t>
  </si>
  <si>
    <t>The instruction seems to be wrong since it says "Replace the 4th paragraph" but this offerred text has change bars.</t>
  </si>
  <si>
    <t>The instruction should be "change the 4th paragraph as follows"</t>
  </si>
  <si>
    <t>The offerred text does not indicate any change</t>
  </si>
  <si>
    <t>Should this be "replace the text of 5.4.3.6?"</t>
  </si>
  <si>
    <t>Typo: tbroadcast</t>
  </si>
  <si>
    <t>Fix typo</t>
  </si>
  <si>
    <t>The text "If needed Generate GTK". When is it not needed? Shouldn't it mention generation of the IGTK and DHV?</t>
  </si>
  <si>
    <t>Change text</t>
  </si>
  <si>
    <t>This says "Encyrpt...DHV" but the DHV is not shown in the subsequent message. Is this right?</t>
  </si>
  <si>
    <t>Review text</t>
  </si>
  <si>
    <t>Seems to be a surfeit of "robust"s here</t>
  </si>
  <si>
    <t>delete "robust" before "broadcast/multicast"</t>
  </si>
  <si>
    <t>It looks like you have changed the RSNA to include protection of management frames as not optional.  You have protection of management frames as optional in the pics.  Did I misread this?</t>
  </si>
  <si>
    <t>Remove the sentence "All STA's implenting RSNA shall support this element." to allow WPA enabled devices that have not yet adopted TGw to still be compliant with the base standard.  Note that it says implementing not using.</t>
  </si>
  <si>
    <t>Not really sure what is being said here.  Do you mean that an AP that has bit 6 set can accept not encrypted mgmt frames?</t>
  </si>
  <si>
    <t>Clarify -- clarify text.  Change to "does not allow RSNA connections?</t>
  </si>
  <si>
    <t>"Robust RSNA"</t>
  </si>
  <si>
    <t>Call the department of redundency department and check with them.</t>
  </si>
  <si>
    <t>Can an IBSS have dot11RSNAProtectedMangagementFramesLegacySupport set?  According to the MIB it appears that it can.  What is the behavior in this case?</t>
  </si>
  <si>
    <t xml:space="preserve">Clarify  </t>
  </si>
  <si>
    <t>add a space after "AAD" and after "Body"</t>
  </si>
  <si>
    <t>Accept in principle.  The text has been reconciled with the latest 802.11ma D9.0 draft.</t>
  </si>
  <si>
    <t>The note in the end of 8.5.1.5 is somewhat confusing and it does not seem to provide much additional information. The AP needs DGTK not only to generate DHVs, but to include it in broadcast/multicast Deauthenticate/Disassociate frame. In addition, this clause is about DGTK, so comment about IGTK seems unnecessary.</t>
  </si>
  <si>
    <t>Remove “Note that the AP only needs to maintain the DGTK to generate the unique per STA DHV. The IGTK is used to provide integrity services to robust broadcast/multicast management frames.”</t>
  </si>
  <si>
    <t>Table 35 uses already reserved OUI:Data type values for DHV KDE and IGTK KDE. Data types 5 and 6 were used in PeerKey and are now in 802.11ma.</t>
  </si>
  <si>
    <t>Request ANA to allocate unique number for 802.11w for the KDEs and replace the current values in the draft with the new values.</t>
  </si>
  <si>
    <t>Figure 153 defines IGTK KDE format in a way that uses a fixed key length for IGTK. However, RSN uses an extensible negotiation process for cipher suites and it is possible that another cipher suite would be used in the future and that cipher could use a key that differs in size from the only cipher currently defined in 802.11w (AES-128-CMAC with 16-octet key). In order to not limit future additions to the standard, e.g., in case AES-128-CMAC is found to be insecure, the KDE format should be changed to allow different key sizes.</t>
  </si>
  <si>
    <t>Add key length field to the IGTK KDE format in Figure 153.</t>
  </si>
  <si>
    <t>There is no 8.5.2.2 in 802.11ma/D9.0. I would assume that this editing instruction is to be applied to 8.5.2.1. In addition, the changes to the text are not indicated.</t>
  </si>
  <si>
    <t>Replace “8.5.2.2” with “8.5.2.1” and underline the added text (subscript “GTK” added to the key index (twice).</t>
  </si>
  <si>
    <t>DGTK KDE does not exist (DGTK is not sent in EAPOL-Key frames; only DHV is).</t>
  </si>
  <si>
    <t>Replace “DGTK   is the DGTK KDE” with “DHV  is the DHV KDE”.</t>
  </si>
  <si>
    <t>Request a bit from ANA and change Robust Management frame protection to use an unused bit. This changes Figure 79 and all the references to bit 6 in the draft.</t>
  </si>
  <si>
    <t>Describtion of Robust management frame protection bit does not explicitly specify how this flag is to be set by a non-AP STA in case AP does not advertise support for robust management frame protection. I would recommend setting this bit in non-AP STA (i.e., in (Re)AssocReq) only if the target AP is advertising support for robust management frame protection.</t>
  </si>
  <si>
    <t>Add following sentence to the end of description for the Robust management frame protection bit: “Non-AP STA sets this bit to 1 only if the AP has set the same bit in the Beacon and Probe Response frames.”</t>
  </si>
  <si>
    <t>Recommend: Accept. Accept in principle. DHV has been removed from the draft</t>
  </si>
  <si>
    <t>Recommend: Accept in principle "the transmitter shall preserve the order of Robust Management frames sent to the same DA."</t>
  </si>
  <si>
    <t>Recommend: Accept in principle: "Nonce Flags"</t>
  </si>
  <si>
    <t>Recommend: Accept in principle: Remove "IEEE 802.11"</t>
  </si>
  <si>
    <t>Recomment: Reject. The same language is already used for CCMP in the base standard</t>
  </si>
  <si>
    <t>Recommend: Reject. The same language is already used for CCMP in the base standard</t>
  </si>
  <si>
    <t>Resolution: Accept in principle. Resolved by 11-06-1932-00</t>
  </si>
  <si>
    <t>Recommend: Reject. Proposed solution reuses sequence numbers, which breaks replay protection. Also, 2^48 managements sent under the same key requires 2^14 years if one management frame is sent each millisecond.</t>
  </si>
  <si>
    <t>Recommend: Accept in principle. Resolved by submission 11-06-1932-00</t>
  </si>
  <si>
    <t>Recommend: Accept in principle: Must also include the right Tlen as a parameter to AES-128-CMAC: "and insert the 64 bit output into the MMIE MIC field" is added to step c</t>
  </si>
  <si>
    <t>Recommend: Accept in principle: "masked to zero"</t>
  </si>
  <si>
    <t>Recommend: Accept. Resolved by 11-06-1932-00</t>
  </si>
  <si>
    <t>Recommend: Accept in principle. Add this to step a</t>
  </si>
  <si>
    <t>Recomment: Accept. Resolved by 11-06-1932-00</t>
  </si>
  <si>
    <t>Recommendation: Accept in principle. Need submission</t>
  </si>
  <si>
    <t>Recommend: Accept in principle: Resolved by 11-06-1932-00</t>
  </si>
  <si>
    <t>Recommend: Reject. Removed by 11-06-1932-00</t>
  </si>
  <si>
    <t>Recommend: Accept in principle. Resolved by 11-06-1932-00</t>
  </si>
  <si>
    <t>The specification should be correct in its description, and "replacing MPDU with MMPDU" is not accurate.</t>
  </si>
  <si>
    <t>In the 8.3.3.3.2 text lines 22 and 26 and in 8.3.3.3.3 page 13 line 5, change from "MPDU" to "MPDU or "MMPDU"</t>
  </si>
  <si>
    <t>Incorrect fleld name</t>
  </si>
  <si>
    <t>Change from "Nonce Field Octet" to "Nonce Flags Octet"</t>
  </si>
  <si>
    <t>Unnecessary or incomplete wording</t>
  </si>
  <si>
    <t xml:space="preserve">Delete the clause beginning "rather than through the MAUNITDATA…" </t>
  </si>
  <si>
    <t>There is only one TK</t>
  </si>
  <si>
    <t>Change from "use the same TK as a Data MPDU" to "be protected with the TK"</t>
  </si>
  <si>
    <t>Editing instructions are in error</t>
  </si>
  <si>
    <t>Change "Replace" to "Change", and change "with the following " to "as follows"</t>
  </si>
  <si>
    <t>Be specific in the conditions</t>
  </si>
  <si>
    <t>Change from "If management frame protection is enabled" to "If dot11RSNAProtectedManagementFramesEnabled is true"</t>
  </si>
  <si>
    <t xml:space="preserve">Delete "recovered" in line 14 and "extracted" from line 15. </t>
  </si>
  <si>
    <t>Inconsistent reference</t>
  </si>
  <si>
    <t>Change from "SEA-128 in CMAC Mode" to "AES-128-CMAC".</t>
  </si>
  <si>
    <t>Change from ""to compute the MIC in broadcast/multicast MMPDUs" to "to compute the broadcast/multicast MMPDU MIC."</t>
  </si>
  <si>
    <t>Why must the authenticator distribute a new IGTK whenever it distributes a new GTK. It can, but what is the reason for requiring the two to be tied together?</t>
  </si>
  <si>
    <t>Provide a rationale for having the two linked, or delete the requirement, and this sentence.</t>
  </si>
  <si>
    <t xml:space="preserve">Why must the authenticator also distribute a DHV whenever it distributes a new GTK? </t>
  </si>
  <si>
    <t>Delete this requirement, and the sentence in line 35.</t>
  </si>
  <si>
    <t>Delete the terms "Base Mode" in the name of Figure 104a</t>
  </si>
  <si>
    <t xml:space="preserve">Delete the first sentence. </t>
  </si>
  <si>
    <t>Delete the first sentence, change "The AAD to "The BIP AAD"</t>
  </si>
  <si>
    <t>Unnecessary wording.</t>
  </si>
  <si>
    <t>Delete the sentence "The Fragment number bits are not modified"</t>
  </si>
  <si>
    <t>Change the sentence in lines 19-20 to "BIP defines two replay protection mechanisms, one for broadcast/multicast Action Managemnt frmes and one for Broadcast Disassociation and Deauthentication frames.</t>
  </si>
  <si>
    <t>Request b4 of the first octet of CCM nonce for the use of indicating whether the frame is a management frame from ANA.</t>
  </si>
  <si>
    <t>Replace “Caluse” with “Clause” in editing instructions.</t>
  </si>
  <si>
    <t>Typo: It's Nonce Flags Octet, not Nonce Field Octet.</t>
  </si>
  <si>
    <t>Replace “Nonce Field Octet” with “Nonce Flags Octet”.</t>
  </si>
  <si>
    <t>Missing underlining of added text</t>
  </si>
  <si>
    <r>
      <t xml:space="preserve">The sentence "When CCMP is used, the data confidentiality service is also provided </t>
    </r>
    <r>
      <rPr>
        <u val="single"/>
        <sz val="10"/>
        <rFont val="Tahoma"/>
        <family val="2"/>
      </rPr>
      <t>for the MMPDU</t>
    </r>
    <r>
      <rPr>
        <sz val="10"/>
        <rFont val="Tahoma"/>
        <family val="2"/>
      </rPr>
      <t>." indicates that only the last three words are additions, when in fact the whole sentence is.</t>
    </r>
  </si>
  <si>
    <t>Underline the whole sentence to indicate it is an addition.</t>
  </si>
  <si>
    <t>Point d is new, but is not underlined.</t>
  </si>
  <si>
    <t>Underline the whole item to indicate it is an addition.</t>
  </si>
  <si>
    <t>The sentence "BIP provides authentication (integrity) and access control for robust management frames" is new, but is not underlined</t>
  </si>
  <si>
    <t>The IE requires a capabilities line before the line "No PMKIDs".  The RSN Capabilities field must be present, even if preauthentication is not supported.</t>
  </si>
  <si>
    <t>Add a line above line 1 that says "02 00 // Robust Management Frame protection"</t>
  </si>
  <si>
    <t>In table 28, the line CCMP retains is "default in an RSNA" note.  However, it is now only the default data and pairwise suite.  It might be confusing to have two defaults.</t>
  </si>
  <si>
    <t>Revise the meaning in the table for CCMP to read "CCMP - default group data and pairwise cipher suite in an RSNA"</t>
  </si>
  <si>
    <t>Because it is not possible to validate the contents of management frames until completion of the 4-way handshake, a station that has successfully associated with an AP capable of robust management frame operation may be unable to choose which of several candidate APs is part of the same administrative domain.</t>
  </si>
  <si>
    <t>Add a mechanism to validate the contents of Probe Responses, or extend preauthentication in 8.4.6.1 to include this.  I can make a presentation in Dallas with a proposal to address this.</t>
  </si>
  <si>
    <t>Figure 102 needs to change as a result of points a(1) and a(4) on lines 27 and 30.</t>
  </si>
  <si>
    <t>Accept in principle.  Clause is no longer used in this editing instruction.</t>
  </si>
  <si>
    <t>Revise the first sentence to read: "The AP needs to maintain the DGTK to generate the per-STA DHV as well as to authenticate transmissions of broadcast and multicast Deauthenticate and Disassocaite messages."</t>
  </si>
  <si>
    <t>Recommend:Accept. A submission is needed to supply the missing text (revise proposed resolution after we have submission)</t>
  </si>
  <si>
    <t>Recommend: Accept in principle. Also the word "reject" is a problem, because we need to specify its semantics. Reject means: send a deauthenticate to the peer. Need submission(revise proposed resolution after we have submission)</t>
  </si>
  <si>
    <t>Recommend: Accept in principle. see CID 265(revise proposed resolution after we have submission)</t>
  </si>
  <si>
    <t>There is validation that this system can be complex.  The chair is open to removing it, but it leaves broadcast disassociation/deauthentication vulnerable to insider attack.</t>
  </si>
  <si>
    <t>Leave it as an IE and update the individual frame orderings to ensure that the MMIE is always last.</t>
  </si>
  <si>
    <t>IEEE P802.11-REVma/D9.0 no longer has a reference to 'RFC 1750', thus the edit is not needed, delete lines 37-38.</t>
  </si>
  <si>
    <t>43</t>
  </si>
  <si>
    <t>37</t>
  </si>
  <si>
    <t>8.7.2.3A</t>
  </si>
  <si>
    <t>8.7.2.4A</t>
  </si>
  <si>
    <t>47</t>
  </si>
  <si>
    <t>This reference is not a Federal Information Processing Standard (FIPS).  It is a NIST Special Publication (NIST SP)</t>
  </si>
  <si>
    <t>Change FIPS to NIST</t>
  </si>
  <si>
    <t>Bullet list lacks consistency.  This bullet item ends with a period, while the other four (4) items in the list do not.</t>
  </si>
  <si>
    <t>Either remove this period or add periods to the ends of the other four (4) items.   NOTE: choice should be consistent with the rest of the document and the IEEE style guideline.</t>
  </si>
  <si>
    <t>AP STA</t>
  </si>
  <si>
    <t>Delete AP prior to STA</t>
  </si>
  <si>
    <t>Rogue t causing a misspelling of broadcast/multicast</t>
  </si>
  <si>
    <t>Delete t</t>
  </si>
  <si>
    <t>Bullet list lacks consistency.  This bullet item does not  end with a period, while the other seven (7) items do.</t>
  </si>
  <si>
    <t>Either add a period or remove periods to the ends of the other seven (7) items.   NOTE: choice should be consistent with the rest of the document and the IEEE style guideline.</t>
  </si>
  <si>
    <t>double verbs used</t>
  </si>
  <si>
    <t>Either keep "has been" and delete "is" OR delete "has been" and keep "is".</t>
  </si>
  <si>
    <t xml:space="preserve">Bullet list lasks consistency.  Some end with a semicolon.  One ends with a period.  One ends with no punctuation.  Item b has an "and" </t>
  </si>
  <si>
    <t>Be consistent and delete "and" from item b and add "and" to item c.</t>
  </si>
  <si>
    <t>Missing outline for the octets</t>
  </si>
  <si>
    <t>Add draw lines for the octet counts</t>
  </si>
  <si>
    <t>Consistency in naming is lacking.  For example compare line 13 and line 32 on page 10.</t>
  </si>
  <si>
    <t>Use of robust management frames in an IBSS requires that STAs know how to parse the management group cipher suite and how to include it in Beacon/Probe Response frames. This is fine for STAs that implement 802.11w, but this kind of requirement cannot be made for STAs that do not implement 802.11w. Consequently, robust management frame protection cannot be used in mixed mode with dot11RSNAProtectedManagementFramesLegacySupported set to TRUE.</t>
  </si>
  <si>
    <t>Add text to allow IBSS to use robust management frame protection only if all STAs are required to protect robust management frames, i.e., with dot11RSNAProtectedManagementFramesLegacySupported set to FALSE.</t>
  </si>
  <si>
    <t>Replace “PRotected” with “Protected” in dot11RSNAPRotectedMnagementFramesLegacySupported (on lines 2 and 6 of page 18).</t>
  </si>
  <si>
    <t>The draft requires that IBSS STAs shall reject authentication from a STA that advertises a different management group cipher suite. However, authentication (the part of sending Authenticate frames) is optional in IBSS and there is no (prior) requirement for STAs to probe for Beacon/Probe Response frames from every STA in the IBSS before this optional authentication. Therefore, it does not sound reasonable to require this with additional of 802.11w. Anyway, it should be enough to require this for 4-way handshake and not add additional requirements for processing 802.11 authentication frames.</t>
  </si>
  <si>
    <t>Replace “a STA shall reject authentication or 4-way Handshake messages” with “a STA shall reject 4-Way Handshake messages”.</t>
  </si>
  <si>
    <t>2005 Style guide does numbering so that "renumber as appropriate" isn't necessary any more</t>
  </si>
  <si>
    <t>Change editing instructions to "Insert the following after e)", and change "f)" on line 13 to "e1)". See Style Guide clause 21.</t>
  </si>
  <si>
    <t>Change to "Insert text at end of 8.3.3 as follows:"</t>
  </si>
  <si>
    <t>Acronym shouldn't appear in the title</t>
  </si>
  <si>
    <t>While the acronym has appeared before this clause, it would still be useful to define it here.</t>
  </si>
  <si>
    <t>Change "BIP" to "Broadcase/Multicast Integrity Protocol (BIP)"</t>
  </si>
  <si>
    <t>Reject.  The text is actually extracted from the IEEE 802.11ma D9.0 draft; the newly added item does not include the '.' and is consistant with the guideline.  Suggestion is to provide the removal of the '.' in the fourth item to TGm.</t>
  </si>
  <si>
    <t>Accept in principle.  The beginning of the sentence now reads "Enhanced cryptographic encapsulation mechanisms for robust unicast and broadcast/multicast management frames"</t>
  </si>
  <si>
    <t>Reject.  The rewrite to "must be processed" may imply that the processing is to effectively also disregard the deauthentication.</t>
  </si>
  <si>
    <t>Accept in principle.  Instruction now follows the IEEE guidelines.</t>
  </si>
  <si>
    <t>Accept in principle.  Updated per comment #80.</t>
  </si>
  <si>
    <t>Accept in principle.  In some instances (see Section 5) they are referred to as "protection mechanisms" or "security services"; in this instance, since the Security services are being described, it is appropriate to enumerate them.</t>
  </si>
  <si>
    <t>Reject.  While BIP is a new term in TGw, the draft introduces TKIP, CCMP and BIP as new terms as well.</t>
  </si>
  <si>
    <t>Accept.  Removed "protection of".</t>
  </si>
  <si>
    <t>Accept.  It has been removed.</t>
  </si>
  <si>
    <t>There is a description that editing instructions are change, remove or insert, at line-14 o page-1. However, I can see "replace" here.</t>
  </si>
  <si>
    <t>Modify editing instruction, or change description of editing instruction at page-1.</t>
  </si>
  <si>
    <t>There is a description that editing instructions are change, remove or insert, at line-14 o page-1. However, I can see "replace" here.</t>
  </si>
  <si>
    <t>Modify editing instruction, or change description of editing instruction at page-1.</t>
  </si>
  <si>
    <t>There is a description that editing instructions are change, remove or insert, at line-14 o page-1. However, I can see "add" here.</t>
  </si>
  <si>
    <t>Replace "add" with "insert", or change description of editing instruction at page-1.</t>
  </si>
  <si>
    <t>There is a description that editing instructions are change, remove or insert, at line-14 o page-1. However, I can see "replace" here.</t>
  </si>
  <si>
    <t>Modify editing instruction, or change description of editing instruction at page-1.</t>
  </si>
  <si>
    <t>There is a description that editing instructions are change, remove or insert, at line-14 o page-1. However, I can see "replace" here.</t>
  </si>
  <si>
    <t>Modify editing instruction, or change description of editing instruction at page-1.</t>
  </si>
  <si>
    <t>There is a description that editing instructions are change, remove or insert, at line-14 o page-1. However, I can see "add" here.</t>
  </si>
  <si>
    <t>Replace "add" with "insert", or change description of editing instruction at page-1.</t>
  </si>
  <si>
    <t>There is a description that editing instructions are change, remove or insert, at line-14 o page-1. However, I can see "replace" here.</t>
  </si>
  <si>
    <t>Change the second sentence to "Broadcast/multicast Action Management frames shall use an MMIE of length 16, and the MMIE Replay field shall be a sequence number." and delet the first sentence.</t>
  </si>
  <si>
    <t>Change the seond, third and 4th sentences to "The replay counter shall be set to the value provided by the Authentiator. The receiving STA shall interpret the MMIE replay field of length 16 octets as a 48-bit integer". In the last sentence, insert "indentified by the MMIE Key ID field" after "the IGTK"</t>
  </si>
  <si>
    <t>Change the second sentence to "Broadcast/multicast Disassociation and Deaithentication frmes shall use an MMIE of length 26, and the MMIE Replay field shall contain the current DGTK of the Authenticator" and delete the first sentence.</t>
  </si>
  <si>
    <t>Recommend: Accept in principle.  Updates have been made to sync 11w with 11r, the bit assignment has been left TBD, pending ANA assignment and so noted in the Editorial Note.</t>
  </si>
  <si>
    <t>Recommend:  Accept.</t>
  </si>
  <si>
    <t>Recommend: Accept in principle.  Resolved by Comment resolution #590.</t>
  </si>
  <si>
    <t>Recommend: Accept in principle.  Resoved by Comment resolution #1101.</t>
  </si>
  <si>
    <t>Recommend: Reject.  The Robust Management Frame protection capability bit is to enabled both unicast and bcast/mcast frame protection.  There is no reason to separate protection of bcast/mcast from unicast management frames.</t>
  </si>
  <si>
    <t>Recommend: Accept in principle.  Resoved by Comment resolution #1101</t>
  </si>
  <si>
    <t>Recommend: Accept in principle.  Editorial instructions now state to 'insert' vs. 'change'.</t>
  </si>
  <si>
    <t>Recommend: Counter. An editorial note has been added to note that a value must be assigned by ANA, until such time, TBD remains.</t>
  </si>
  <si>
    <t>Recommend: Reject.  TGw has decided to support multicast in deference to TGk and TGv.</t>
  </si>
  <si>
    <t>Recommend: Counter.  Submission 11-06-1932r0 obviates this sentence.</t>
  </si>
  <si>
    <t>Need to limit the storage size for IGTK</t>
  </si>
  <si>
    <t>129, 1114,1140</t>
  </si>
  <si>
    <t>Recommend: Counter.  Submission 11-06-1932r0 obviates the need for different length fields.  However, the baseline clearly designates hard coded lengths for fixed field IEs.</t>
  </si>
  <si>
    <t>Recommend: Accept in principle.  There is not clause to be inserted.</t>
  </si>
  <si>
    <t>Recommend: Reject.  TGw does not include 7.3.2.37!!</t>
  </si>
  <si>
    <t>Recommend. Counter. Replaced sentence with "It also installs the IGTK, IGTK sequence counter into the MAC".</t>
  </si>
  <si>
    <t>Recommend. Accept in principle.  Incorporated in 11-06-1932-00-000w-broadcast-disassoc-deauth-integrity-protection.doc.</t>
  </si>
  <si>
    <t>Recommend. Accept.  Revert 11w changes in the paragraph "This standard define…to support TKIP".  And, add to the beginning of the next paragraph: "This standard defines one integrity protocol: BIP."</t>
  </si>
  <si>
    <t>Recommend. Accept.</t>
  </si>
  <si>
    <t>"…and the deauthentication integrity check fails or if the DHV is different." This may be slightly pedantic, but the integrity check for deauthentication frames is a two-step process: check the MIC AND checking the DHV. If either check fails, then the integrity check fails.</t>
  </si>
  <si>
    <t>Replace with "…and the deauthentication integrity check fails."</t>
  </si>
  <si>
    <t>The draft is not searchable or extractable</t>
  </si>
  <si>
    <t>The PDF "Search" and text extraction features should be enabled in all future versions of the draft</t>
  </si>
  <si>
    <t>Add an editorial note below figure that says assignment of bit 4 requires approval by ANA</t>
  </si>
  <si>
    <t>Change to "Change the second paragraph as follows:"</t>
  </si>
  <si>
    <t>Changes are needed to first sentence of the second paragraph, too</t>
  </si>
  <si>
    <t>Change first sentence of second paragraph to match new name of the field in the figure</t>
  </si>
  <si>
    <t>Need to show the changes to this text with underline/strikethrough</t>
  </si>
  <si>
    <t>Show "Octet" with strikethrough after "Priority"; underline "of the Nonce Flags Octet"</t>
  </si>
  <si>
    <t>0x00 isn't appropriate for a 4-bit field</t>
  </si>
  <si>
    <t>Change "(0x00)" to strikethrough</t>
  </si>
  <si>
    <t>Word "Octet" has been deleted after "Priority"</t>
  </si>
  <si>
    <t xml:space="preserve">Show "Octet" with strikethrough after "Priority" </t>
  </si>
  <si>
    <t>Sentence "Bits 4-7…" has been deleted</t>
  </si>
  <si>
    <t>Show the sentence here with strikethrough</t>
  </si>
  <si>
    <t>Underline new text (second and third dashlist items)</t>
  </si>
  <si>
    <t>Also need to change "MPDU" to "MPDU or MMPDU" in first paragraph of this clause</t>
  </si>
  <si>
    <t>Also need to update Figure 137, changing "MPDU" to "MPDU or MMPDU"</t>
  </si>
  <si>
    <t>Change to "Change", and identify the changes with underline/strikethrough</t>
  </si>
  <si>
    <t>8.3.3.4 is a hanging paragraph, so instructions are better stated as "before 8.3.3.4.1"</t>
  </si>
  <si>
    <t>This text should be added as a separate paragraph, not as a sentence appended to final paragraph.</t>
  </si>
  <si>
    <t>change editing instructions to "Insert the following paragraph…"</t>
  </si>
  <si>
    <t>"delivered to the SME" is very ambiguous</t>
  </si>
  <si>
    <t>Suggest "delivered to the SME via the MLME primitive designated for that management frame,"</t>
  </si>
  <si>
    <t>Additional text should appear at end of first paragraph</t>
  </si>
  <si>
    <t>Remove setting of the "protected" frame control field for BIP encapsulated protected management frames,  and rely on the presence of the MMIE instead.</t>
  </si>
  <si>
    <t>I think decoding the structure of an Element differently according to its length complicates implementation unnecessarily.</t>
  </si>
  <si>
    <t>Replace a single MMIE with two information elements,  one for each format.</t>
  </si>
  <si>
    <t>"... muted to zero ..." - a fate presumably reserved only for normally really loud fields.</t>
  </si>
  <si>
    <t>Please define the operation of muting - adding a definition to clause 3.</t>
  </si>
  <si>
    <t>Why is the MoreData bit only being masked in MPDUs and not in MMPDUs?  It should be the same</t>
  </si>
  <si>
    <t>delete "in a Data MPDU" from this line</t>
  </si>
  <si>
    <t>What is the usge of "only"? Modify "extends"? Modify "protool"?</t>
  </si>
  <si>
    <t>Clarify</t>
  </si>
  <si>
    <t>"robust management frame" seems to be introduced without explanation.  Yes there is a definition in clause 3, but when integrated in 802.11 it won't be clear.  Perhaps the term needs to be capitialized so it stands out… "robust" seems to imply something other than "security"</t>
  </si>
  <si>
    <t>Here "Robust" is capitalized, but "Robust Management Frame" should all be capitialized.  (See my previous comments on the subject)</t>
  </si>
  <si>
    <t>Capitilize all</t>
  </si>
  <si>
    <t>Here is the correct captilization of "Robust management Frame"</t>
  </si>
  <si>
    <t>Make all occurances the same as this one</t>
  </si>
  <si>
    <t>Is "Robust management Frame" a state? If so, where is the bitfield?</t>
  </si>
  <si>
    <t>Clarify how to "enable"</t>
  </si>
  <si>
    <t>How is "protected management frame" enabled? Is it a state? Where is the bit field?</t>
  </si>
  <si>
    <t>"protected management frame" should be capitilized</t>
  </si>
  <si>
    <t>Capitilize all words in all occurances</t>
  </si>
  <si>
    <t>What is the difference between "protected management frame" and "robust management frame"?</t>
  </si>
  <si>
    <t>Editorial instructions do not make sense.  Just seems to add (not change) a paragraph</t>
  </si>
  <si>
    <t>Why mention 802.11 here?</t>
  </si>
  <si>
    <t>Delete "802.11", add a better modifier</t>
  </si>
  <si>
    <t>Is the psudo-code normative?</t>
  </si>
  <si>
    <t>Here we now have "protected robust management frame".  What is the relation to "proteceted managemgment farme" and/or "robust management frame"?</t>
  </si>
  <si>
    <t>Palm, Stephen</t>
  </si>
  <si>
    <t>Conner, Steven</t>
  </si>
  <si>
    <t>Which management frame subtypes are eligible for protection by the protected management traffic service.</t>
  </si>
  <si>
    <t>Please clarify which management frame subtypes can be considered "robust management frames" somewhere in this document.</t>
  </si>
  <si>
    <t>There appears to be a typo here: "…invoked by either authenticated party AP STA or AP).</t>
  </si>
  <si>
    <t>Update this text to match REVma: "...invoked by either authenticated party (non-
AP STA or AP).</t>
  </si>
  <si>
    <t>This sentence states that broadcast and multicast frames may be converted to unicast frames by "MUP".  However, I can't find any definition or specification for "MUP", so the document appears to be incomplete.</t>
  </si>
  <si>
    <t>This is a hanging paragraph (see style guide 11.1)</t>
  </si>
  <si>
    <t>Move this paragraph to be first paragraph of 8.3.4.1.</t>
  </si>
  <si>
    <t>"Value" shouldn't be a capital</t>
  </si>
  <si>
    <t>Figure should be 137a, not 104a</t>
  </si>
  <si>
    <t>change to "information element"</t>
  </si>
  <si>
    <t>change "an AAD" to "additional authentication data (AAD)"</t>
  </si>
  <si>
    <t>Figure should be 137b, not 104b</t>
  </si>
  <si>
    <t>Add a new level 5 heading, "Overview" or "Introduction" or similar</t>
  </si>
  <si>
    <t>"and reciprocally" would be better stated as two separate sentences</t>
  </si>
  <si>
    <t>Change to "An MMIE of length 16 shall only be used with broadcast/multicast action management frames. Broadcast/multicast action management frames shall only use MMIE of length 16."</t>
  </si>
  <si>
    <t>Change to "An MMIE of length 26 shall only be used with broadcast/multicast disassociation or deauthentication frames. Broadcast/multicast disassociation and deauthentication frames shall use MMIE of length 26."</t>
  </si>
  <si>
    <t>DashList with only a single entry, without an introduction sentence</t>
  </si>
  <si>
    <t>Change dash list to normal paragraph.</t>
  </si>
  <si>
    <t>Drop "In this case,"</t>
  </si>
  <si>
    <t>Use of "transmitter" here adds confusion.</t>
  </si>
  <si>
    <t>Change "transmitter" to "authenticator" on line 41 and page 16 line 1.</t>
  </si>
  <si>
    <t>bad cross reference</t>
  </si>
  <si>
    <t>change to 8.5.1.5.</t>
  </si>
  <si>
    <t>"To determine if the received protected broadcast/multicast frame is a replay or forgery, " doesn't add anything here.</t>
  </si>
  <si>
    <t>drop this phrase, and begin the sentence with "The receiver shall compute"</t>
  </si>
  <si>
    <t>indent the formula</t>
  </si>
  <si>
    <t>Accept in principle.  The reference has been updated to correspond to the new editorial references.</t>
  </si>
  <si>
    <t>Accept.  The new editorial reference is to include it as 8.5.1.3A</t>
  </si>
  <si>
    <t>Accept in principle.  The latest draft is now in sync with the latest 802.11ma D9.0, TGk, TGn and TGr.</t>
  </si>
  <si>
    <t>Missing then in if then structure</t>
  </si>
  <si>
    <t>Add then (in bold) after protections</t>
  </si>
  <si>
    <t>Add then (in bold) after AES-CCM</t>
  </si>
  <si>
    <t>pseudo-code is not complete and contains errors.</t>
  </si>
  <si>
    <t>See contribution 11-06-1581-00-000w for suggested changes</t>
  </si>
  <si>
    <t>pseudo-code is not complete.</t>
  </si>
  <si>
    <t>"BIP uses a different replay protection scheme, depending on the management frame type and format of the MMIE"</t>
  </si>
  <si>
    <t>"BIP uses differing replay protection schemes, depending on the management frame type and format of the MMIE"</t>
  </si>
  <si>
    <t>"For unicast messages, Robust management frames..."</t>
  </si>
  <si>
    <t>Do we support multicast?</t>
  </si>
  <si>
    <t>545-558</t>
  </si>
  <si>
    <t>Jesse/Nancy: to provide clarifying text</t>
  </si>
  <si>
    <t>11k does support multicast management frames.  These comments should  be rejected, but clarifying text is needed to state that multicast is treated the same as broadcast. (Comment 563 can be addressed by this resolution too, but reject protecting control frames)</t>
  </si>
  <si>
    <t>Kapil will bring a proposal</t>
  </si>
  <si>
    <t>4 options exist: 1.  Remove DGTK/DHV and leave the unprotected 2. Remove DGTK and disallow bcast/mcast 3. Protect using IGTK 4. Leave DGTK/DHV</t>
  </si>
  <si>
    <t>" must be used...."  
Must is a deprecated term because its normative effect is likely to be misinterpreted.</t>
  </si>
  <si>
    <t>Replace "must be" with "is",  because the following phrase establishes the necessary normative behaviour.</t>
  </si>
  <si>
    <t>The editing instruction is a "change" - but there are no changes marked.</t>
  </si>
  <si>
    <t>Show changes,  change the editing instruction or  remove the instruction and following text.</t>
  </si>
  <si>
    <t>I may have missed something really obvious,  but how is Michael used for MMPDUs?    Aren't they limited to BIP?      If the answer is no,  then shouldn't they be so - i.e. is there any merit at all in supporting TKIP for MMPDUs?</t>
  </si>
  <si>
    <t>Remove any changes related to Michael/TKIP from this draft.</t>
  </si>
  <si>
    <t>Table of Contents</t>
  </si>
  <si>
    <t>iv</t>
  </si>
  <si>
    <t xml:space="preserve">N </t>
  </si>
  <si>
    <t>5.4.3.7</t>
  </si>
  <si>
    <t>8.3</t>
  </si>
  <si>
    <t>35</t>
  </si>
  <si>
    <t>8.3.1</t>
  </si>
  <si>
    <t>8.3.3.3.3</t>
  </si>
  <si>
    <t>8.3.3.4.3</t>
  </si>
  <si>
    <t>8.4.1.1</t>
  </si>
  <si>
    <t>8.4.1.1.3A</t>
  </si>
  <si>
    <t>8.4.1.2.1</t>
  </si>
  <si>
    <t>39</t>
  </si>
  <si>
    <t>"Ammendment" should be "Amendment"</t>
  </si>
  <si>
    <t>In the comment</t>
  </si>
  <si>
    <t>The draft should be based off the latest 802.11k, 802.11n and 802.11ma drafts.  Are there other drafts that should be tracked?</t>
  </si>
  <si>
    <t>Update the references and clauses accordingly.</t>
  </si>
  <si>
    <t>The DHV value appears to be provided only during the 4-way handshake and has no means of ever being updated.  This does not seem to be good key management practice.  Suggest, allowing for the DHV value to be updated in the group key handshake as well.</t>
  </si>
  <si>
    <t>Consider allowing the DHV value to also be provided in the group key handshake.</t>
  </si>
  <si>
    <t>"P802.11/D0.01" should be "P802.11w/D1.0"</t>
  </si>
  <si>
    <t>The table of contents should be updated to reference the draft's referenced sections.</t>
  </si>
  <si>
    <t>"AP STA" should be "non-AP STA"</t>
  </si>
  <si>
    <t>The updates "or robust management frame" should be underlined</t>
  </si>
  <si>
    <t>extraneous "t" in broadcast/multicast</t>
  </si>
  <si>
    <t>A new item should be included to state "If protection for Robust management frames is enabled, confirm the management group cipher suite."</t>
  </si>
  <si>
    <t>The figure should be 13 vs. 14.</t>
  </si>
  <si>
    <t>The figure should be 14 vs. 15.</t>
  </si>
  <si>
    <t>"…IGTK, GTK associated sequence"  should read "….IGTK, their associated sequence"</t>
  </si>
  <si>
    <t>"….all robust broadcast…" should read "….all broadcast…"</t>
  </si>
  <si>
    <t>"and BIP" does not apply.  Since BIP does not provide confidentiality, it should be described separated than that of TKIP and CCMP.</t>
  </si>
  <si>
    <t>Remove "..and BIP" from this sentence.</t>
  </si>
  <si>
    <t>The changes applied to the base 802.11 specification need to be highlighed (underlined).</t>
  </si>
  <si>
    <t>",  a pairwise cipher suite" should be ", the pairwise cipher suite"</t>
  </si>
  <si>
    <t>This is an extraneous reference.</t>
  </si>
  <si>
    <t>Remove.</t>
  </si>
  <si>
    <t>"ist" should be "1st"</t>
  </si>
  <si>
    <t>BIP is a protocol that provides integrity only and thus should not be included in this first paragraph.</t>
  </si>
  <si>
    <t>Remove BIP from the sentence.</t>
  </si>
  <si>
    <t>The management field to be set to 0 if the Frame control field is anything by 00….the last sentence leaves in question as to what to do for control fields.</t>
  </si>
  <si>
    <t>Underline the added word “data” in “PN recovered from a received data frame”. If the editor is willing to fix a typo in base standard, “less that or equal to” could also be replaced with “less than or equal to” on line 5. However, this part is in 802.11ma and is not currently modified by 802.11w, so it may be outside the scope for this draft.</t>
  </si>
  <si>
    <t>Many, maybe even most, of the current AP implementations do not use broadcast or multicast management frames. Because of this, the requirement of BIP for management frame protection is adding considerable extra complexity to the implementations without any benefits. BIP could be made optional by allowing its use to be negotiated during association and if it is not used, but robust management frame protection is used for unicast frames, the AP would not be allowed to transmit broadcast/multicast management frames and non-AP STA would be required to drop them.</t>
  </si>
  <si>
    <t>Consider making BIP optional.</t>
  </si>
  <si>
    <t>By the official timeline, 11r (Sep07), 11n and 11y (Mar08) should be included in this amendment. (Note that 11s and 11p are also marked as Jun08 and may need to be added to base standard as the process moves forward.)</t>
  </si>
  <si>
    <t>802.11ma D9.0, not D5.2</t>
  </si>
  <si>
    <t>802.11e doesn't exist any more, included in 11ma</t>
  </si>
  <si>
    <t>802.11k D6.0, not D2.0</t>
  </si>
  <si>
    <t>Include "802.11r (based on D4.0), 802.11n (based on D1.0), 802.11y (based on D1.0)"</t>
  </si>
  <si>
    <t>Four editing instructions are defined in 2005 Style Manual</t>
  </si>
  <si>
    <t>include the text from Style Manual, 21.1.</t>
  </si>
  <si>
    <t>HCIE doesn't appear to be used</t>
  </si>
  <si>
    <t>If it is indeed unused (I can't search the pdf file), delete the acronym</t>
  </si>
  <si>
    <t>missing header levels. A change to 5.2.3.2 requires that headings for 5, 5.2, and 5.2.3 be included in the amendment</t>
  </si>
  <si>
    <t>add 5.2, 5.2.3 headers.  See style guide 21.2 and Table 5</t>
  </si>
  <si>
    <t>drop "Clause"</t>
  </si>
  <si>
    <t>IEEE Style Guide for cross references says to just give "xxx.yyy", not "clause xxx.yyy". Same is true for editor's instructions. Make this change throughout the draft.</t>
  </si>
  <si>
    <t>capitalization wrong for heading, only first word is capitalized</t>
  </si>
  <si>
    <t>Use a TBD placeholder stating that the next number available will be used when merged into the 802.11 draft (e.g. 42+x)</t>
  </si>
  <si>
    <t>Value 28 is already used in 802.11REVma D7.0  42 is last number used.  The current ammendment states that it is based on D5.2, howerver …</t>
  </si>
  <si>
    <t>Use a TBD placeholder stating that the next number available will be used when merged into the 802.11 draft (e.g. 42+(x+1))</t>
  </si>
  <si>
    <t>Change capital, Dot11 ..., to lowercase, dot11 …</t>
  </si>
  <si>
    <t>No default or assignment (::=)</t>
  </si>
  <si>
    <t>Add missing information at least an assignment is required (::=)</t>
  </si>
  <si>
    <t>Value 29 is already used in 802.11REVma D7.0  42 is last number used.  The current ammendment states that it is based on D5.2, howerver …</t>
  </si>
  <si>
    <t>The first sentence reads "BIP provides data integrity and replay protection for robust broadcast/multicast management frames."  Though true, this protection is provided only after a successful four-way handshake.  This is a significant limitation on the protocol, and should be noted.</t>
  </si>
  <si>
    <r>
      <t xml:space="preserve">Rewrite the first sentence to read "BIP provides data integrity and replay protection for robust broadcast/multicast management frames </t>
    </r>
    <r>
      <rPr>
        <u val="single"/>
        <sz val="10"/>
        <rFont val="Tahoma"/>
        <family val="2"/>
      </rPr>
      <t>after successful completion of a four-way handshake</t>
    </r>
    <r>
      <rPr>
        <sz val="10"/>
        <rFont val="Tahoma"/>
        <family val="2"/>
      </rPr>
      <t>."</t>
    </r>
  </si>
  <si>
    <t>(Palm/17) Well it took me a long time to find where this text has been moved to… the resolution pointed to 11-06-0561-00-000r-7-3-2-46-and-8a-7-reorg.doc which was also incorrect.  Comment remains the same as last time (moving text does not fix text!) - Do not keep submitting unstable drafts to the 802.11 voters - it wastes everyone's time. So here is the comment again: Where are the requirements for the rules given? There seems to be prescriptive language in the example</t>
  </si>
  <si>
    <t>Add appropriate normative text… don't just move things around</t>
  </si>
  <si>
    <t>LB82/1388 not addressed.  Resolution text should be used as a template for text to be placed in document.  Not clear if this explanation belongs in 8a.8.3 or 8A.8.1</t>
  </si>
  <si>
    <t>This form of resource reservation allows TSPECs to be carried in different frames than they are in clause 11.4. The semantics of, resources described in and procedures forTSPECs are unchanged.</t>
  </si>
  <si>
    <t>This paragraph seems to repeat the first paragraph but with a few more details thrown in.</t>
  </si>
  <si>
    <t>Delete the first paragraph</t>
  </si>
  <si>
    <t>"BIP provides..." Shouldn't this paragraph be underlined to indicate insertion?</t>
  </si>
  <si>
    <t>Check formatting</t>
  </si>
  <si>
    <t>"All STAs implementing RSNA shall..." This statement makes deployed systems non-conformant</t>
  </si>
  <si>
    <t>It should be stated that the group cipher suite selector is only present when protected management frame service is in use</t>
  </si>
  <si>
    <t>"An AP and STA..." Malformed sentence</t>
  </si>
  <si>
    <t>"An AP or non-AP STA sets thsi bit to 1 to indicate that protection of management frames is enabled.</t>
  </si>
  <si>
    <t>Superfluous "robust" in front of "RSNA"</t>
  </si>
  <si>
    <t>Delete</t>
  </si>
  <si>
    <t>Superflous "By convention" This is a specification - there is no "convention"</t>
  </si>
  <si>
    <t>Delete "By convention"</t>
  </si>
  <si>
    <t>Where is clause "7.3.2.28"!</t>
  </si>
  <si>
    <t>"robust" should be "Robust"</t>
  </si>
  <si>
    <t>Change</t>
  </si>
  <si>
    <t>"dropped" is not the usual term</t>
  </si>
  <si>
    <t>"replace with "silently discarded." or just "ignored."</t>
  </si>
  <si>
    <t>"IGTKSA.." Shouldn't this be underlined?</t>
  </si>
  <si>
    <t>Review intent</t>
  </si>
  <si>
    <t>There is no mechnism specified to enable a station to reconnect to the network in the event that it unexpectedly loses key state, such as due to a reboot while out of range of the AP.</t>
  </si>
  <si>
    <t>Consider mechanisms to avoid deadlock</t>
  </si>
  <si>
    <t>Seems to be a superfluous trailing square bracket</t>
  </si>
  <si>
    <t>These are not "assumptions", they are definitions</t>
  </si>
  <si>
    <t>Replace "Where the terms are defined as follows:"</t>
  </si>
  <si>
    <t>46</t>
  </si>
  <si>
    <t>48</t>
  </si>
  <si>
    <t>8.5.2</t>
  </si>
  <si>
    <t>8.5.4.4</t>
  </si>
  <si>
    <t>38</t>
  </si>
  <si>
    <t>Add a new MLME primitive for configuring DHV or modify MLME-SETKEYS.request in 10.3.17.1.2 to allow it to be used for configuring DHV or make DHV a cipher suite that can be negotiated in RSN IE so that it actually gets its own cipher suite selector that could be used with MLME-SETKEYS.request.</t>
  </si>
  <si>
    <t>There is no definition of "management frames eligible for protection by the protected management traffic service", except for the pseudo-code fragments which indicate all management frames are eligible.</t>
  </si>
  <si>
    <t>Be explicit about which management frames are eligible for this protection. Make the pseudo-code consistent with this.</t>
  </si>
  <si>
    <t>Scenarios exist where the AP and STA will get out-of-sync regarding the necessity of protecting management frames.  One example is a STA that crashes and reboots after associating in an RSNA. This STA will then send unprotected Authentication frames and unprotected Association frames, which will be quietly rejected by the AP.</t>
  </si>
  <si>
    <t>This lockout problem needs to be addressed in TGw. Requiring the STA to generate a new MAC address after reboot is one solution. Alternatively, add a separate mechanism for Authentication and Association frames that does not depend on a pairwise key.</t>
  </si>
  <si>
    <t>Amendment is very confused about TKIP. Numerous places indicate that robust management frame protection will be offered by TKIP, but normative text is missing.</t>
  </si>
  <si>
    <t>I believe the intent is that TKIP is not supported in 11w. Search for uses of "TKIP" in the amendment, and revise them accordingly.</t>
  </si>
  <si>
    <t>RFC1750 does not appear in Normative references</t>
  </si>
  <si>
    <t>Delete the editor's instructions to delete it</t>
  </si>
  <si>
    <t>RFC4086 is not used in this amendment in a manner that requires that it be a normative reference</t>
  </si>
  <si>
    <t>Since RFC4086 is already in Annex P as an informative reference, that is sufficient. Drop this addition.</t>
  </si>
  <si>
    <t>SP800-38B is included as a normative reference by 11r, so not needed in this amendment</t>
  </si>
  <si>
    <t>delete it from this amendment</t>
  </si>
  <si>
    <t>disassociation in 5.4.2.4 needs the same additional text as deauthentication received in 5.4.3.2</t>
  </si>
  <si>
    <t>add corresponding text to 5.4.2.4</t>
  </si>
  <si>
    <t>If the intent is to delete "If Pairwise master key (PMK) caching is not enabled…", then show it with strikethrough</t>
  </si>
  <si>
    <t>Add this sentence as unchanged from 11ma</t>
  </si>
  <si>
    <t>The wording in this paragraph implies that protection of robust management frames is provided by TKIP</t>
  </si>
  <si>
    <t>Reword the change in this paragraph to fix.</t>
  </si>
  <si>
    <t>"Derive PTK. If needed Generate GTK" should also generate IGTK and DHV</t>
  </si>
  <si>
    <t>Change box in figure to include IGTK an dDHV</t>
  </si>
  <si>
    <t>DHV should be included in Message 1, and Supplicant should also install DHV on receipt of message 1</t>
  </si>
  <si>
    <t>11ma version of this figure says "Encrypt GTK with PTK" which I don't believe is correct. This figure replacement is fixing this.</t>
  </si>
  <si>
    <t>Add an Editorial note indicating that this change to the figure in 11ma is intentional, and not a mistake.</t>
  </si>
  <si>
    <t>WEP was deprecated in 11ma. I think it’s a mistake to bring it back as a reasonable security solution</t>
  </si>
  <si>
    <t>8.7.2</t>
  </si>
  <si>
    <t>8.7.2.1a</t>
  </si>
  <si>
    <t>8.7.2.2</t>
  </si>
  <si>
    <t>8.7.2.2a</t>
  </si>
  <si>
    <t>8.7.2.3</t>
  </si>
  <si>
    <t>8.7.2.3a</t>
  </si>
  <si>
    <t>8.7.2.4a</t>
  </si>
  <si>
    <t>A.4.4.1</t>
  </si>
  <si>
    <t>D</t>
  </si>
  <si>
    <t>H</t>
  </si>
  <si>
    <t>Marshall, Bill</t>
  </si>
  <si>
    <t>Please update to the latest baseline documents.   In REVma 8.0,  you'll find that 5.3 has gone walkabout.</t>
  </si>
  <si>
    <t>as in comment</t>
  </si>
  <si>
    <t xml:space="preserve">I don't believe that protection of management frames is a service - i.e. there is no MLME SAP interface that allows a MAC client to send and receive protected frames.   </t>
  </si>
  <si>
    <t>Remove both insertions.</t>
  </si>
  <si>
    <t>Although "replace" is the correct instruction for a figure, it obscures to your readers what is actually being changed.  If it is possible to explain the changes in text,  I recommend adding an editorial note after the "replace" instruction that lists the changes.</t>
  </si>
  <si>
    <t>Please add bookmarks to the .pdf file</t>
  </si>
  <si>
    <t>I think list item d) and the following para should be shown as insertions.</t>
  </si>
  <si>
    <t>Add underlining</t>
  </si>
  <si>
    <t>I think that Terry/Bob are trying to replace "unicast" with "individually addressed".   Recommend you do this globally.</t>
  </si>
  <si>
    <t xml:space="preserve">Table contains TBDs.   </t>
  </si>
  <si>
    <t>A TBD will always get a negative vote.   Recommend using an alternative flag such as &lt;ANA&gt; instead of TBD.   Insert an editorial comment before the table explaining that numbers will be inserted to replace the &lt;ANA&gt; placeholders once so approved by 802.11.</t>
  </si>
  <si>
    <t>"When protection of Robust mangement frames is enabled..."   Very curious.   The implication is that you can have a Robust management frame with disabled protection.  That doesn't make it very robust does it?</t>
  </si>
  <si>
    <t>Sort out the naming so this makes sense.</t>
  </si>
  <si>
    <t>Figure formats should match conventions in the baseline.  In figure 79,  you need to ensure that the ruling encloses only the field elements,  and the en dash is not used to indicate a range of bits.</t>
  </si>
  <si>
    <t>review all figures for similarity to the baseline formatting conventions</t>
  </si>
  <si>
    <t>There's a vestigial editing instruction.</t>
  </si>
  <si>
    <t>Unvestigitate it.</t>
  </si>
  <si>
    <t>Can we disallow broadcast/mcast  disassoc/deauth?</t>
  </si>
  <si>
    <t>IGTKSA' is new and an addition not indicated by editing marks.</t>
  </si>
  <si>
    <t>Underline this line.</t>
  </si>
  <si>
    <t>The figure labeled figure 14 is figure 13 in 802.11ma-D8.0, and there is no figure inserted into the draft by 802.11k-D5.0.</t>
  </si>
  <si>
    <t>Change note "Replace figure 14…" to read "Replace figure 13"</t>
  </si>
  <si>
    <t>The list does not contain 5 items.</t>
  </si>
  <si>
    <t>Change '5' to 'd'.</t>
  </si>
  <si>
    <t>Use the correct text from IEEE P802.11-REVma/D9.0 and apply the edits, with editing marks.  (The latest version has two new sentences.)</t>
  </si>
  <si>
    <t>Clause number '8.5.6' does not agree with IEEE P802.11-REVma/D9.0 '8.5.5 RSNA Supplicant key management state machine'.</t>
  </si>
  <si>
    <t>Change '8.5.6' to '8.5.5'.  This reference then points to the correct clause in IEEE P802.11-REVma/D9.0.  This correction results in other numbering changes in this draft.</t>
  </si>
  <si>
    <t>Clause number '8.5.7' does not agree with IEEE P802.11-REVma/D9.0 '8.5.6 RSNA Authenticator key management state machine'.</t>
  </si>
  <si>
    <t>Change '8.5.7' to '8.5.6' on lines 48 and 49.  This reference then points to the correct clause in IEEE P802.11-REVma/D9.0.  This correction results in other numbering changes in this draft.</t>
  </si>
  <si>
    <t>Cited clause numbers '8.5.6' and '8.5.7' do not agree with numbering in IEEE P802.11-REVma/D9.0.</t>
  </si>
  <si>
    <t>Change '8.5.6' to '8.5.5' and '8.5.7' to '8.5.6' to point to the correct clauses in IEEE P802.11-REVma/D9.0.</t>
  </si>
  <si>
    <t>No editing instruction.</t>
  </si>
  <si>
    <t>The current text in 8.4.4.2 seems to require that Management Group Cipher Suite field is included in the RSN IE. However, RSN IE has been designed to allow default fields to be left out to reduce the length of the IE. In other words, if the Management Group Cipher Suite field is not included, the receiver of the RSN IE should use the default value (AES-128-CMAC) for this field. It sounds odd to require this optional field to be explicitly included in the RSN IE for IBSS.</t>
  </si>
  <si>
    <t>Replace “includes the Management Group Cipher Suite field in the RSN IE, which is confirmed in the 4-Way Handshake” with “advertises a Management Group Cipher Suite in the RSN IE that matches with the suite used in this IBSS. The RSN IE is confirmed in the 4-Way Handshake”.</t>
  </si>
  <si>
    <t>Replace “Probe Resopnses” with “Probe Responses”.</t>
  </si>
  <si>
    <t>Only IGTK mentioned as an added key in handshakes, but the current 802.11w is adding yet another key, DGTK (and matching DHVs).</t>
  </si>
  <si>
    <t>Replace “its own IGTK” with “its own IGTK and DHV”, “its own IGTK” (the second occurrence) with “its own IGTK and DGTK”, and “the IGTK” with “the IGTK and DHV”.</t>
  </si>
  <si>
    <t>Non-AP STA's SME is described to delete IGTKSA and DGTKSA, but AP's SME only to delete DGTKSA. Neither of these are described to be deleted in case of IBSS. However, STA should delete both SAs in all the cases.</t>
  </si>
  <si>
    <t>Change 8.4.10 to delete both IGTKSA and GTKSA in all cases. In addition, synchronize this text with the current 802.11ma draft. There has been changes to the STAKey related areas and “beeeen” is actually spelled without the extra 'ee' in 802.11ma.</t>
  </si>
  <si>
    <t>Forgotten reference to MUP which was removed from 802.11w.</t>
  </si>
  <si>
    <t>Remove “Broadcast and multicast action frames (sent by the access point) may be converted to unicast frames by MUP.”</t>
  </si>
  <si>
    <t>The number 'Figure 153' is already used in IEEE P802.11-REVma/D9.0.</t>
  </si>
  <si>
    <t>Change '153' to '150B' on lines 11 and 16.</t>
  </si>
  <si>
    <t>Underline "or robust" on line 7, "management frame" on line 8, and "received" on line 8.</t>
  </si>
  <si>
    <t>Total Editorial Comments</t>
  </si>
  <si>
    <t>Accept.</t>
  </si>
  <si>
    <t>Accept in principle.  Per NIST's instruction (comment 227), the name will now be AES-128-CMAC</t>
  </si>
  <si>
    <t>Accept.  Name is now AES-128-CMAC.</t>
  </si>
  <si>
    <t>"shall be delivered to the SME...".    Nope.   Management frames are terminated within the MLME.   The SME talks to the MLME using the MLME service primitives.</t>
  </si>
  <si>
    <t>The text states that there is one IGTKSA for each AP.  It is really for each BSSID, since modern APs may have several BSSIDs.</t>
  </si>
  <si>
    <t>Change "AP" to "BSSID"</t>
  </si>
  <si>
    <t>The DHV is derived from the DGTK, not the IGTK.  Therefore, this definition seems to imply that the DGTK is part of the authenticator side of the IGTKSA.</t>
  </si>
  <si>
    <t>Change line 23 to read "For the Authenticator, the IGTK and DGTK".  Or, if my interpretation is wrong, please correct the text.</t>
  </si>
  <si>
    <t>There is no DGTKSA defined in the revised clause 8.4.1.1.</t>
  </si>
  <si>
    <t>Add a description of the DGTKSA to 8.4.1.1, or remove DGTKSA from this section.</t>
  </si>
  <si>
    <t>If Action frames are transmitted prior to the completion of the 4-Way Handshake, they will not be secured.</t>
  </si>
  <si>
    <t>Add a sentence after the first sentence in this paragraph reading: "Robust management frame transmission is only possible after completion of the 4-way handshake."</t>
  </si>
  <si>
    <t>The sentence reads "Broadcast and multicast action frames (sent by the access point) may be converted to unicast frames by MUP."  The acronym MUP does not appear in the baseline documents (802.11ma-D8.0 and 802.11k-D5.0), or in the abbreviations in clause 4.</t>
  </si>
  <si>
    <t>Clarify the meaning of "MUP"</t>
  </si>
  <si>
    <t>This is adding two new key hierarchies (IGTK and DGTK) after section 8.5.1.3.  However, 802.11ma-D8.0 has an existing section 8.5.1.4 for the PeerKey hierarchy.  Therefore, I assume that the instructions should be "insert new clauses after 8.5.1.4" to insert the IGTK and DGTK hierarchies after the PeerKey hierarchy</t>
  </si>
  <si>
    <t>Change the editorial instructions on page 19 line 45 to read "Insert a new clause after 8.5.1.4 as follows", and renumber the IGTK hierarchy clause to 8.5.1.5 and the DGTK hierarchy to 8.5.1.6.</t>
  </si>
  <si>
    <t>The note states that a station can forge frames until the IGTK is updated.  Therefore, the obvious recommended practice is to update the IGTK every time a station leaves the network.</t>
  </si>
  <si>
    <t>Add another sentence to the note stating: "Therefore, the IGTK should be updated every time an associated STA is Disassociated or Deauthenticated."</t>
  </si>
  <si>
    <t>Other key hierarchies have a master key that is expanded into a number of dependent keys.  However, in other key hierarchies, there is no instance of a single key that expands into a per-station specific value.  That makes this figure unclear at first glance.</t>
  </si>
  <si>
    <t>Revise Figure 106a so that there is a single DGTK that gives rise to multiple DHVs.  As an example, there might be three receivers, and therefore, three DHVs all derived from the single DGTK.</t>
  </si>
  <si>
    <t xml:space="preserve">The statement "Note that the AP only needs to maintain the DGTK to generate the unique per STA DHV" is not quite correct because the DGTK is transmitted in the MMIE when the MMIE has length 26.  The AP needs the DGTK to generate the per-STA DHV, as well as to incorporate into broadcast/multicast Deauthenticate/Disassociate messages.
</t>
  </si>
  <si>
    <t>Legacy mode support (dot11RSNAProtectedManagementFramesLegacySupport) add serious limitations to the security of robust management frame protection for broadcast/multicast frames since the frames cannot be encrypted. This is acceptable compromise for the transition period, but I believe the limitations should be removed from networks that require all STAs to protect robust management frames. This could be done by allowing CCMP to be used as the Management Group Cipher Suite if legacy support is not enabled. This would replace both AES-128-CMAC as IGTK and DGTK/DHV mechanisms. In this case, all robust management frames, including both unicast and broadcast/multicast, would be protected with CCMP and would have the Protected subfield in the frames set. This would remove the limitations on the security of broadcast/multicast robust management frames by encrypting them (which is not done by AES-128-CMAC) and by providing integrity protection for deauthenticate and disassociate frames (which is not done by DGTK/DHV). Since CCMP is already in the base standard and is also used in 802.11w for unicast frames, this change would be relatively minimal and would not add much complexity to the draft. The main change would be in allowing CCMP to be negotiated as the Management Group Cipher Suite and if that is done, no keys need to be derived for IGTK or DGTK/DHV.</t>
  </si>
  <si>
    <t>Add text to allow CCMP to be used as the Management Group Cipher Suite. I do not have exact list of needed changes available at the moment, but would be interested in working on this if the group agrees in principle on this kind of change to the draft.</t>
  </si>
  <si>
    <t>It says that there are five types of security association, but it lists 6 security associations</t>
  </si>
  <si>
    <t>replace "five security associations" with "six security associations"</t>
  </si>
  <si>
    <t xml:space="preserve">DGTKSA isn't defined here. Though it appears in 8.4.10. </t>
  </si>
  <si>
    <t>NGTK should have GTK underlined</t>
  </si>
  <si>
    <t>Lines 14-17 are new text and should be underlined</t>
  </si>
  <si>
    <t xml:space="preserve">missing heading </t>
  </si>
  <si>
    <t>Add heading for 8.5.4.1 prior to changes in that clause</t>
  </si>
  <si>
    <t>"23rd line"</t>
  </si>
  <si>
    <t>Change to "Change the "Key Data" line as follows:"</t>
  </si>
  <si>
    <t>underline lines 24 and 25</t>
  </si>
  <si>
    <t>Add note in the editor instructions that calls attention to the addition of the dash list in the previous text, which can't be shown by underlining and strikethrough</t>
  </si>
  <si>
    <t>missing heading</t>
  </si>
  <si>
    <t>add heading for 8.5.4.4 prior to changes in that clause</t>
  </si>
  <si>
    <t>better stated as second paragraph</t>
  </si>
  <si>
    <t>table should be 152, not 154</t>
  </si>
  <si>
    <t>Include description of the changes being made to the replaced figure</t>
  </si>
  <si>
    <t>this is 8.5.5 in 11ma D9</t>
  </si>
  <si>
    <t>Figure 153, not 155</t>
  </si>
  <si>
    <t>this is 8.5.5.2 in 11ma D9</t>
  </si>
  <si>
    <t>Change to "insert"</t>
  </si>
  <si>
    <t>this is 8.5.5.3 in 11ma D9</t>
  </si>
  <si>
    <t>More of this procedure is in 11ma D9.</t>
  </si>
  <si>
    <t>I don't believe you intended to delete it. Include the remainder of the procedure unchanged from 11ma D9.0</t>
  </si>
  <si>
    <t>this is 8.5.6 in 11ma D9</t>
  </si>
  <si>
    <t>add "EAPOL message contents updated in PTKINITNEGOTIATING"</t>
  </si>
  <si>
    <t>heading needed for 8.6.1 before changes to that clause</t>
  </si>
  <si>
    <t>as in comment. However, I don't think you really intended to make any changes to 8.6.1, so this text should really be deleted.</t>
  </si>
  <si>
    <t>wrong article</t>
  </si>
  <si>
    <t>change to "an RA"</t>
  </si>
  <si>
    <t>"invoked for transmit to that RA" is very confusing</t>
  </si>
  <si>
    <t>change to "invoked with ProtectType parameter Tx or Rx_Tx to that RA."</t>
  </si>
  <si>
    <t>"invoked for receive from that TA" is very confusing</t>
  </si>
  <si>
    <t>change to "invoked with ProtectType parameter Rx or Rx_Tx to that TA."</t>
  </si>
  <si>
    <t>"in the clear"</t>
  </si>
  <si>
    <t>change to "without the benefit of encryption", twice on this line. Perhaps shortened slightly to "are sent and are received without the benefit of encryption"</t>
  </si>
  <si>
    <t>The clause number '8.5.2.2' does not agree with IEEE P802.11-REVma/D9.0.</t>
  </si>
  <si>
    <t>Change '8.5.2.2' to '8.5.2.1' on lines 18 and 19.</t>
  </si>
  <si>
    <t>"do not guarantee data origin authenticity for broadcast/multicast data frames or broadcast/multicast robust management frames…"</t>
  </si>
  <si>
    <t xml:space="preserve">"for robust unicast management frames traffic, including action frames, …"  </t>
  </si>
  <si>
    <t>Remove the superfluous word, "traffic".</t>
  </si>
  <si>
    <t>In Figure 15, Message 1 is incorrectly labeled.  It should be labeled as "EAPOL-Key(Encrypted GTK, Encrypted IGTK, Encrypted DHV)"</t>
  </si>
  <si>
    <t>Relabel message 1 as suggested in comment.</t>
  </si>
  <si>
    <t>Remove the sentence on lines 13 and 14.  It is restated more explicitly on lines 16-18.</t>
  </si>
  <si>
    <t>Remove the sentence on lines 13-14.</t>
  </si>
  <si>
    <t>It is not clear whether TKIP can be used with robust management frames or not.  This clause states it can, but clause 5.4.3.7 states it cannot.</t>
  </si>
  <si>
    <t>Make the use, or non-use of TKIP consistent throughout the draft.</t>
  </si>
  <si>
    <t>Move the "and" from item b to item c.</t>
  </si>
  <si>
    <t>Make editorial change requested.</t>
  </si>
  <si>
    <t>BIP does not provide a service for confidentiality.</t>
  </si>
  <si>
    <t>Remove "and BIP".</t>
  </si>
  <si>
    <t>Figure 79 shows some items which have already been claimed by TGr.</t>
  </si>
  <si>
    <t>Integrate latest 11r draft usage of bit 6.</t>
  </si>
  <si>
    <t>IGTK is defined to use up to 4096 keys.  This is excessive because of the limited resources of many 802.11 MAC implementations.</t>
  </si>
  <si>
    <t>Reduce requirement to be 8 keys or fewer.</t>
  </si>
  <si>
    <t>Remove support for broadcast/multicast deauth/disassoc frames when robust management frame protection is used.</t>
  </si>
  <si>
    <t>Figures</t>
  </si>
  <si>
    <t>Change IGTK Key ID to use only two bits instead of the current 11 bits. This includes at least changes to the MMIE in 7.3.2.27, in 8.3.4.1, in 8.3.4.4.1, and in EAPOL-Key description in 8.5.2. The alternative change of limiting the number of active IGTKs would also be acceptable resolution to this comment.</t>
  </si>
  <si>
    <t>Editing instructions for a clause that does not seem to exist in the current draft.</t>
  </si>
  <si>
    <t>Remove unneeded editing instructions “Insert a new Clause 7.3.2.28 as follows:”</t>
  </si>
  <si>
    <t>Incomplete editing instructions: added text not underlined.</t>
  </si>
  <si>
    <t>Underline the added text: “three”, “and used only for the protection of data frames”.</t>
  </si>
  <si>
    <t>This section refers to 8.5.2.2, EAPOL-Key frame notation.  The clause in 802.11ma-D8.0 is 8.5.2.1, not 8.5.2.2.</t>
  </si>
  <si>
    <t>Change the clause number in both line 18 and line 19 to 8.5.2.1.</t>
  </si>
  <si>
    <t>MoreData bit is described as being masked to 0 only for data frames. In other words, it would not be masked for management frames. Why? I do not see any reason for such a difference that would add unwanted complexity to AAD construction. Please also note that AAD construction for BIP in 8.3.4.3 is masking MoreData bit to 0 for multicast management frames, so this change in CCMP AAD would introduce a difference between unicast and multicast management frames.</t>
  </si>
  <si>
    <t>Remove “in a Data MPDU” limitations from the masking of MoreData bit.</t>
  </si>
  <si>
    <t>Figure 136 and the following text in 8.3.3.3.3 introduce a new use for a bit in CCM none construction. This kind of change requires ANA approval.</t>
  </si>
  <si>
    <t xml:space="preserve">The disassociate or dis auth is often legitimently used to re-sync or start over a client that has gotten it's present state "lost" thru any of several scenarios that could happen on either end to include a cold or partial re-boot of either the client or the AP. It is unclear how to communicate to a client to "start everything over" if the frame becomes protected. </t>
  </si>
  <si>
    <t xml:space="preserve">Either we allow a finite number of non-protected de-auth/dis-assoc and we somehow limit it's use (say once every x minutes) or we need to create a new frame that communicates the need to reset state or that one end has recently reset (and this command may need to be time limited to usage of once every x minutes). </t>
  </si>
  <si>
    <t xml:space="preserve">It is unclear how the 802.11w mangement frame protection methods will impact fast roaming issues and aggrevate QOS requirements given a multiple of new keys being created. Concern: Does mangement frame support break fast roaming?! </t>
  </si>
  <si>
    <t>Create a document that details how a fast roam is completed when both networks (roam from and too) have mangement frame protection methods enabled.</t>
  </si>
  <si>
    <t>Replace first part of the first sentence with : "When CCMP is selected as the RSN pairwise cipher and when Robust Management frame protection bit is enabled, robust unicast management frames…".</t>
  </si>
  <si>
    <t>"In the following clauses, use of … MPDU with MMPDU".  I do not see any replacements.  Is it intended that wherever data MPDU occurs, that it also applies to MMPDUs when robust management protection is enabled?</t>
  </si>
  <si>
    <t>Clarify this sentence.  Change to "In the following clauses, when use of CCMP for protection of unicast robust management frames is enabled, then functions associated with data MPDUs also apply to MMPDUs."</t>
  </si>
  <si>
    <t>Look into section 8.3.3.3.2 in REV-ma-8: Don’t bullets (e) (f) and (g) still apply for data frames.  Why is that excluded from the text here?</t>
  </si>
  <si>
    <t>Include bullets (e) (f) and (g) and specify that they apply to MPDUs only.</t>
  </si>
  <si>
    <t>REV-ma-8 : Line "The Nonce field has an internal structure of Priority Octet || A2 || PN (“||” is concatenation), where" needs to be changed to reflect the new field names in the new diagram.</t>
  </si>
  <si>
    <t>Replace this sentence with "The Nonce field has an internal structure of Nonce Flags Octet || A2 || PN (“||” is concatenation), where".  Add this sentence after line 3</t>
  </si>
  <si>
    <t>Mis-type: replace "caluse" with "clause"</t>
  </si>
  <si>
    <t>Correct the name of the "Nonce" field to make it consistent between the text and thediagram.  Diagram shows "Nonce Flags Octet", text says "Nonce Field".  Make them consistent.</t>
  </si>
  <si>
    <t>Rename field in the figure to "Nonce Flags".
Change the text from "Nonce field" to "Nonce Flags field".  Make other changes, as needed to make these names consistent.</t>
  </si>
  <si>
    <t>"An MMIE of length 16 shall…and reciprocally" - why do we need this part of the sentence.  The next part of this sentence "Broadcast/multicast action…length 16" describes the functions.</t>
  </si>
  <si>
    <t>Remove the first part of the sentence "An MMIE of … and reciprocally".</t>
  </si>
  <si>
    <t>Table 29</t>
  </si>
  <si>
    <t>Montemurro, Michael</t>
  </si>
  <si>
    <t>I do not believe there is any type of multicast management frame in IEEE 802.11</t>
  </si>
  <si>
    <t>Rename "broadcast/multicast" to "broadcast". If there are other places in this document, change them as well.</t>
  </si>
  <si>
    <t>remove this instruction, or add text to beinserted.</t>
  </si>
  <si>
    <t>There is a description that editing instructions are change, remove or insert, at line-14 o page-1. However, I can see "delete" here.</t>
  </si>
  <si>
    <t>Replace "delete" with "remove", or change description of editing instruction at page-1.</t>
  </si>
  <si>
    <t>There is a description that editing instructions are change, remove or insert, at line-14 o page-1. However, I can see "Replace" here.</t>
  </si>
  <si>
    <t>Modify editing instruction, or change description of editing instruction at page-1.</t>
  </si>
  <si>
    <t>There is a description that editing instructions are change, remove or insert, at line-14 o page-1. However, I can see "add" here.</t>
  </si>
  <si>
    <t>Replace "add" with "insert", or change description of editing instruction at page-1.</t>
  </si>
  <si>
    <t>There is a description that editing instructions are change, remove or insert, at line-14 o page-1. However, I can see "replace" here.</t>
  </si>
  <si>
    <t>Modify editing instruction, or change description of editing instruction at page-1.</t>
  </si>
  <si>
    <t>There is a description that editing instructions are change, remove or insert, at line-14 o page-1. However, I can see "replace" here.</t>
  </si>
  <si>
    <t>Modify editing instruction, or change description of editing instruction at page-1.</t>
  </si>
  <si>
    <t>There is a description that editing instructions are change, remove or insert, at line-14 o page-1. However, I can see "replace" here.</t>
  </si>
  <si>
    <t>Modify editing instruction, or change description of editing instruction at page-1.</t>
  </si>
  <si>
    <t>There is a description that editing instructions are change, remove or insert, at line-14 o page-1. However, I can see "replace" here.</t>
  </si>
  <si>
    <t>Modify editing instruction, or change description of editing instruction at page-1.</t>
  </si>
  <si>
    <t>ElBakoury, Hesham</t>
  </si>
  <si>
    <t>The draft needs to address security for multicast mgmt/control frames</t>
  </si>
  <si>
    <t>The TG need to explore techniques to secure multicast mgmt frames.  One way is to use group keys similar to what 802.11i does for data frames.</t>
  </si>
  <si>
    <t>Calhoun, Pat</t>
  </si>
  <si>
    <t>BIPS doesn't provide confidentiality.  It doesn't belong here</t>
  </si>
  <si>
    <t xml:space="preserve">Sentence doesn't seem to make sense, and typo </t>
  </si>
  <si>
    <t>Change to "….after the GTKs to protect the broadcast/multicast frames that have been delivered."</t>
  </si>
  <si>
    <t>Update Figure 155 to be based on the current 802.11ma draft. Replace IGTK to use another maximum value for the index that GTK (e.g., N for GTK and M for IGTK). Note that 8.5.6 is actually 8.5.5 in the current 802.11ma.</t>
  </si>
  <si>
    <t>Figure 155 uses MLME-DELETEKEY.request primitive (though, it is spelled incorrectly in that figure) to delete DHV. However, the way MLME-DELETEKEY.request is currently defined, this cannot be done since there is no suitable Key Type to match DHV.</t>
  </si>
  <si>
    <t>Modify MLME-DELETEKEYS.request in 10.3.18.1.2 to allow DHV to be deleted, e.g., by adding a new Key Type “DHV”. Note that 8.5.6 is actually 8.5.5 in the current 802.11ma.</t>
  </si>
  <si>
    <t>DGTK is used as a Supplicant state machine variable. However, Supplicant state machine is never going to receive DGTK. It will receive DHV.</t>
  </si>
  <si>
    <t>Replace “DGTK – This variable represents the current DGTK.” with “DHV – This variable represents the current DHV.” Note that 8.5.6.2 is actually 8.5.5.2 in the current 802.11ma.</t>
  </si>
  <si>
    <t>Supplicant state machine is described to use DGTK. However, it never receives DGTK. This is likely referring to DHV which is indeed sent to the supplicant in EAPOL-Key frames.</t>
  </si>
  <si>
    <t>Replace all occurrences of  “DGTK” with “DHV” in 8.5.6.3. Also note that MLME-SETKEYS.request cannot be used with DGTK or DHV without modifications as noted in my other comments. Note that 8.5.6.3 is actually 8.5.5.3 in the current 802.11ma.</t>
  </si>
  <si>
    <t>This clause is for per-MMPDU Tx, but refers to MPDU's TX in one place. Shouldn't that be MMPDU like all other cases in this clause?</t>
  </si>
  <si>
    <t>Replace “IBSS GTK exists for MPDU's TA” with “IBSS GTK exists for MMPDU's TA”.</t>
  </si>
  <si>
    <t>Per-MMPDU Tx pseudo-code instructs STA to discard unicast MMPDUs if they are not using TKIP. However, TKIP is not even allowed for robust management protection. I would assume this was supposed to say CCMP.</t>
  </si>
  <si>
    <t>Accept in principle.  IEEE 802.11e is no longer referenced as it is part of 802.11ma.</t>
  </si>
  <si>
    <t>Define "Truncate-128"</t>
  </si>
  <si>
    <t>Add the following after line 31 onpage 20:
- Truncate-128() returns the first 128-bits of its argument, and securely destroys the remainder.</t>
  </si>
  <si>
    <t>Why do we need a DGTK KDE - It should be the DHV KDE.  The DHV is distributed in handshakes - DGTK is distributed in the disconnect message within the MMIE.</t>
  </si>
  <si>
    <t>Change DGTK to DHV in both occurances in the line</t>
  </si>
  <si>
    <t>Remove the " at the end of the sentence.</t>
  </si>
  <si>
    <t>The diagram needs to be updated: There should be a gap between the first box on the authenticator side and the vertical line.  
The Next box says "Gnonce = Get Next Key counter" and then sends G in the message.</t>
  </si>
  <si>
    <t>Replace "G" with "Gnonce" in the messages</t>
  </si>
  <si>
    <t>Section 8.5.6 in REV-ma-8.0 is RSNA Authenticator Key Management State Machines</t>
  </si>
  <si>
    <t>The name of this section should be 8.5.5</t>
  </si>
  <si>
    <t>Section 8.5.6.2 in REV-ma-8.0 is RSNA Auth state machine variables</t>
  </si>
  <si>
    <t>The name of this section should be 8.5.5.2</t>
  </si>
  <si>
    <t>The STA does not get the DTK until later.  The variable used in this diagram is the DHV.</t>
  </si>
  <si>
    <t>Accept in principle.  As dependent drafts have also been fluctuating, the editor has attempted to stay abreast the revisions.  Given the timeliness to get TGw to letter ballot, it was difficult to get the latest revisions of TGk and TGn.  The TGw draft will continue to endeavor to stay up to date with the latest revision of the dependent draft.</t>
  </si>
  <si>
    <t>Accept in principle.  Removed from Clause 2.</t>
  </si>
  <si>
    <t>Remove the sentence describing the variable DGTK, and instead add the definition for 
"- DHV - This variable represents the current DHV"</t>
  </si>
  <si>
    <t>Since TKIP is no longer supported by 11w, this section seems incorrect.</t>
  </si>
  <si>
    <t>Remove section 8.6</t>
  </si>
  <si>
    <t xml:space="preserve">There are no MLME interfaces defined for broadcast/multicast encapsulation/decapsualtion.  </t>
  </si>
  <si>
    <t>Add MLME interfaces.  Someone needs to do a submission to add MLME interface definitions.</t>
  </si>
  <si>
    <t>Figure 14</t>
  </si>
  <si>
    <t>Figure 15</t>
  </si>
  <si>
    <t>...the deauthentication message integrity check fails or, if the DHV is different" Different to what??</t>
  </si>
  <si>
    <t>The way this was turned into a .pdf file appears to be different that all .pdf's I have used.  I can not seem to extract text from the pdf document as I usually do to quote the passage I am commenting on.I tried it with adobe 7 and adobe 6.</t>
  </si>
  <si>
    <t>"If BIP is enabled", but there is no such setting</t>
  </si>
  <si>
    <t>"replay protection algorithm succeeds" is very unclear</t>
  </si>
  <si>
    <t>Change final two sentences of this paragraph to "If the two values are identical, source authenticity is assumed, and the DHV and DGTK shall be discarded."</t>
  </si>
  <si>
    <t>"STA wishes…"</t>
  </si>
  <si>
    <t>Change to "When a STA transmits a protected robust…"</t>
  </si>
  <si>
    <t>"muted" is not a term used in 802.11 for this function</t>
  </si>
  <si>
    <t>change to "masked"</t>
  </si>
  <si>
    <t>Reword this sentence to avoid use of "Clause"</t>
  </si>
  <si>
    <t>Change to "The MMIE is defined in 7.3.2.26."</t>
  </si>
  <si>
    <t>drop hyphen in title</t>
  </si>
  <si>
    <t>Schemes in 8.3.4.4 are defined as replay protection schemes,not filtering schemes</t>
  </si>
  <si>
    <t>change to "replay protection scheme"</t>
  </si>
  <si>
    <t>inconsistent spacing</t>
  </si>
  <si>
    <t>Replace "155" with "153"</t>
  </si>
  <si>
    <t>In 802.11ma-D8.0, figure 153 has added a STAKEYSTART state between the AUTHENTICATION state and the PeerKeyInit arrow</t>
  </si>
  <si>
    <t>Add the STAKEYSTART state to the figure, and track any further changes made by TGm.</t>
  </si>
  <si>
    <t>The "if IGTK then" statement processes an IGTK encrypted in message 3 of the 4-way handshake, but no modification is made to clause 8.5.3 to indicate how the IGTK is incorporated into the 4-way handshake</t>
  </si>
  <si>
    <t xml:space="preserve">This clause deals with TKIP keys.  However, clause 5.4.3.7 says that only CCMP is extended for management frame protection.
</t>
  </si>
  <si>
    <t>The instructions in step ( c ) for BIP reception say to compute AES-CMAC-64 over a concatenation of data.  However, all other references to the data confidentiality protocol refer to AES-CMAC-128.  I assume this is a mistake.</t>
  </si>
  <si>
    <t>Change "AES-CMAC-64" to "AES-CMAC-128"</t>
  </si>
  <si>
    <t>Figure 79 reserves B6 of RSN Capabilities field for 802.11w. However, this bit is already used in 802.11r. This type of bit allocations need to go through ANA.</t>
  </si>
  <si>
    <t>Change this entry to CCMP errors for management frames.</t>
  </si>
  <si>
    <t>The entry for "dot11RSNAStatsBroadcastDHVMismatches" on line 14 is a duplicate of the same name on line 5.</t>
  </si>
  <si>
    <t>Delete lines 14-21 to only have one dot11RSNAStatsBroadcastDHVMismatches object.</t>
  </si>
  <si>
    <r>
      <t xml:space="preserve">Prevents any fundamental solution for the commit problem under loss of state.  (Loss of security state is included.) This is a fundamental issue with the particular approach chosen for 11w.  Deauthentication, as stated in the base text, is not a request, but a notification.  Specifically, one can think of it so that a Deauthentication frame can be sent only </t>
    </r>
    <r>
      <rPr>
        <i/>
        <sz val="10"/>
        <rFont val="Tahoma"/>
        <family val="2"/>
      </rPr>
      <t>after</t>
    </r>
    <r>
      <rPr>
        <sz val="10"/>
        <rFont val="Tahoma"/>
        <family val="2"/>
      </rPr>
      <t xml:space="preserve"> the actual "deauthentication" has taken place.  The purpose of this is because "authentication", as well as association, requires state on both the AP and client.  When that state is lost, the "deauthentication" has already occured, and the issuance of Deauthentication messages are the vehicle by which one side forces the other side in sync.  Obviously, one message is not enough, so the goal is that any data frame sent when out of state causes these Deauthentication frames to be triggered.</t>
    </r>
  </si>
  <si>
    <t>BIP MMPDU format is described with a single figure that includes “Management MIC IE”. This may be somewhat confusing since the reason for such a construction is not explained and the extra field after the frame body is still called an IE.</t>
  </si>
  <si>
    <t>Consider either renaming the “Management MIC IE” to something that does not use “IE” in the name or alternatively, add a sentence or two mandating that Management MIC IE needs to be after all the other IEs and as such, it is a separate component of the frame and different from all other IEs.</t>
  </si>
  <si>
    <t>The current DGTK/DHV construction protects against replay of DGTK. However, since there is no integrity protection, an attacker could include the same DGTK value from a valid frame and send another frame with different content to STAs that for a reason or another did not receive the original frame. This could, e.g., used to add arbitrary IEs into Deauthenticate/Disassociate frame or to change Disassociate frame to Deauthenticate frame. This is somewhat theoretical attack, but still, it shows how limited protection is available from DGTK. Use of integrity protected mechanism like IGTK would be a better solution for protecting Deauthenticate and Disassociate frames.</t>
  </si>
  <si>
    <t>8.3.4.5 describes BIP Transmission, but many of the steps are limited to just AES-128-CMAC case and would not apply to DGTK. E.g., items b, c, and d do not seem to cover DGTK.</t>
  </si>
  <si>
    <t>Fix the clause to describe both mechanism defined in BIP. Alternatively, replace DGTK/DHV mechanism with IGTK in 802.11w.</t>
  </si>
  <si>
    <t>8.3.4.6 describes BIP Reception, but many of the steps are limited to just AES-128-CMAC case and would not apply to DGTK. E.g., item c does not seem to cover DGTK.</t>
  </si>
  <si>
    <t>Fix the clause to describe both mechanism defined in BIP. Alternatively, replace DGTK/DHV mechanism with IGTK in 802.11w. In addition, replace the title “BIP-Reception” with “BIP Reception”.</t>
  </si>
  <si>
    <t>The document is incomplete or unclear relative to providing management frame protection for each access control scenario, how does this happen when no radius server is present or specifically when a pre-shared key method is the network scenario.</t>
  </si>
  <si>
    <t xml:space="preserve">Separately call out the key creation and exchange mechanism for each access control scenario so as to create an 11w protected network, in particular when using a pre-shared key. </t>
  </si>
  <si>
    <t>Remove the last sentence and append the following to the first sentence: "; if the Type field is not 00, then the Management field of the Nonce flags octet shall be set to 0."</t>
  </si>
  <si>
    <t>Change editing instructions to "Insert after the third paragraph of 7.3.2.25.1 as follows:", and drop the existing text from this amendment.</t>
  </si>
  <si>
    <t>Its called "Management Group Cipher Suite" in the figure</t>
  </si>
  <si>
    <t>be consistent</t>
  </si>
  <si>
    <t>Table 32, not 28</t>
  </si>
  <si>
    <t>ANA is needed to allocate this suite type</t>
  </si>
  <si>
    <t>Add an editorial note below the table indicating that ANA needs to allocate the suite type</t>
  </si>
  <si>
    <t>Tables float in FrameMaker, so can't identify a text change relative to a table location</t>
  </si>
  <si>
    <t>Change to "Insert the following text after the paragraph that starts "If CCMP is enabled…". Delete the paragraph "Table 28 indicates…" since there are no changes to it.</t>
  </si>
  <si>
    <t>This is an insertion, not a change of existing text</t>
  </si>
  <si>
    <t>change editing instructions to "insert"</t>
  </si>
  <si>
    <t>use of "shall" isn't appropriate for clause 7</t>
  </si>
  <si>
    <t>change "shall be" to "is"</t>
  </si>
  <si>
    <t>Table 33, not 29</t>
  </si>
  <si>
    <t>Some changes can't be shown with underlining and strikethrough. Like the addition of two new columns to this table. These changes should be noted in the editing instructions.</t>
  </si>
  <si>
    <t>Figure 91, not 79</t>
  </si>
  <si>
    <t>Indicate what is being changed in this replaced figure</t>
  </si>
  <si>
    <t>Add "addition being bit 6 defined as Robust Management frame protection"</t>
  </si>
  <si>
    <t>ANA is needed to allocate this bit</t>
  </si>
  <si>
    <t>add an Editorial note below the table indicating that ANA needs to allocate the bit</t>
  </si>
  <si>
    <t>11ma shows bit 9 for PeerKey</t>
  </si>
  <si>
    <t>track 11ma</t>
  </si>
  <si>
    <t>Editing instructions would be better stated as "Insert after dashlist item "Bits 4-5"</t>
  </si>
  <si>
    <t>original text doesn't match 11ma</t>
  </si>
  <si>
    <t>7.3.2.27 is not correct.</t>
  </si>
  <si>
    <t xml:space="preserve">Change the RSN advertisements to make it appear that the BSS does not support any pre-11w version of security (perhaps revving the version field will do, or changing the unicast cypher suite will work, or perhaps changing the IE type will work).  </t>
  </si>
  <si>
    <t>8.3.3.1</t>
  </si>
  <si>
    <t>34</t>
  </si>
  <si>
    <t>40</t>
  </si>
  <si>
    <t>31</t>
  </si>
  <si>
    <t>8.5.6.2</t>
  </si>
  <si>
    <t>Missing one contributor and co-author of accepted proposal - me!!!</t>
  </si>
  <si>
    <t>"This mechanism is provided for STAs that use CCMP or TKIP" - Is not entirely clear for robust management frames, as TKIP support has been removed from robust management frame protection.</t>
  </si>
  <si>
    <t>Replace text with: "This mechanism is provided for STAs that use CCMP or TKIP for data frames, and for STAs that use CCMP for robust management frames."</t>
  </si>
  <si>
    <t>The changed text in this paragraph is not clear (for reviewers). The change is addition of "or robust management frames".</t>
  </si>
  <si>
    <t>Add change bar or highlight the change</t>
  </si>
  <si>
    <t>Remove "," after forgery</t>
  </si>
  <si>
    <t>Suggested</t>
  </si>
  <si>
    <t>Remove "t" before tbroadcast</t>
  </si>
  <si>
    <t>"has been is" - is incorrect grammar</t>
  </si>
  <si>
    <t>Suggested change to "is"</t>
  </si>
  <si>
    <t>BIP does not provide confidentiality service</t>
  </si>
  <si>
    <t>Remove "and BIP" from the sentence, and also remove bullet (d).  These are covered by the first sentence on line 10.</t>
  </si>
  <si>
    <t xml:space="preserve">This line seems like a remnant from the TKIP past!  </t>
  </si>
  <si>
    <t>Please remove this line - there is no section 7.3.2.28</t>
  </si>
  <si>
    <t>Selection of CCMP does not automatically enable management frame protection - which is falsely suggested by this text</t>
  </si>
  <si>
    <t>No changes are indicated in the new paragraph.</t>
  </si>
  <si>
    <t>Six items appear in the list, not five.</t>
  </si>
  <si>
    <t>Change 'five' to 'six'.</t>
  </si>
  <si>
    <t>Jesse: talk to Adrian and explain alternatives available, either reject this comment, or the members have to accept employing a replay window the size of the maximum numbers of outstanding frames for replay to work</t>
  </si>
  <si>
    <t>There is general opposition to this. A couple of reasons cited:  (1) incoming PARs are defining means by which broadcast action frames will be readily used. (2) Making it optional will complicate interoperability</t>
  </si>
  <si>
    <t>BIP as optional?</t>
  </si>
  <si>
    <t>Recommend: reject.  A couple of reasons cited:  (1) incoming PARs are defining means by which broadcast action frames will be readily used. (2) Making it optional will complicate interoperability.</t>
  </si>
  <si>
    <t>DHV/DGTK as optional or remove?</t>
  </si>
  <si>
    <t>McCann, Stephen</t>
  </si>
  <si>
    <t>Moorti, Rajendra</t>
  </si>
  <si>
    <t>Paine, Richard</t>
  </si>
  <si>
    <t>Sood, Kapil</t>
  </si>
  <si>
    <t>Stevens, Fabrice</t>
  </si>
  <si>
    <r>
      <t xml:space="preserve">This is tough.  There are multiple options.  If we wish to preserve the resynchronizing nature that Deauthentication frames (and Disassociation frames) provide, then we can address the fundamental problem that 11w is trying to mitigate, which is to remove or reduce the effectiveness of the DoS attack that is created by spoofed Deauthentication frames.  To reduce the effectiveness of the attack, one can envision a mechanism whereby a Deauthentication frame requires an </t>
    </r>
    <r>
      <rPr>
        <i/>
        <sz val="10"/>
        <rFont val="Tahoma"/>
        <family val="2"/>
      </rPr>
      <t>affirmative</t>
    </r>
    <r>
      <rPr>
        <sz val="10"/>
        <rFont val="Tahoma"/>
        <family val="2"/>
      </rPr>
      <t xml:space="preserve"> check with the other side--perhaps an encrypted nonce sent back and forth.  The failure to receive a </t>
    </r>
    <r>
      <rPr>
        <i/>
        <sz val="10"/>
        <rFont val="Tahoma"/>
        <family val="2"/>
      </rPr>
      <t>timely</t>
    </r>
    <r>
      <rPr>
        <sz val="10"/>
        <rFont val="Tahoma"/>
        <family val="2"/>
      </rPr>
      <t xml:space="preserve"> response can be taken as (incomplete) evidence of the loss of service.  (One can also just make Deauthentications rate-limited--only one per minute, say, will be accepted, and the affirmative check can be as simple as a reauthentication.)  To address, however, that the information can never be entirely complete, one could just own up to that Deauthentication is no longer interesting.  The maintanance or seeking out of service is fundamentally the responsibility of the client, and as such, the client can measure loss of service on its own, through "higher-layer" checks.  This already happens--loss of beacons, low data rates, etc., cause BSS transitions.  And, clearly, NACKs won't do, because an attacker can construct them.  So, one could say that proof of loss of service is the lack of any response from the STA.  So, one side can just give up if it doesn't get "useful" service.  By the way, this makes the nonce-based pinging mechanism above rather meaningful, as I can't, right now, think of any no other assured way at the 802.11 level to test for a live connection.  Requiring such a ping as a part of the Deauthentication process would be nice.  Having the ping response timeout a part of the real authentication procedure would be nice, as well.</t>
    </r>
  </si>
  <si>
    <t>Change "on transmit and ignored on receipt." to "on transmission and ignored on reception."</t>
  </si>
  <si>
    <t>Line 8 states insert a new clause, but no text</t>
  </si>
  <si>
    <t>Delete Line 8, since no text is present</t>
  </si>
  <si>
    <t>Editing instruction is not clear.  The ist paragraph?</t>
  </si>
  <si>
    <t>Change ist to first</t>
  </si>
  <si>
    <t>Add space between bit and 11</t>
  </si>
  <si>
    <t>The priority field is four bits long, but the value indicated eight bits with the use of hexidecimal notation 0x00</t>
  </si>
  <si>
    <t>Delete hexidecimal notation</t>
  </si>
  <si>
    <t>Misspelling of THAN (i.e., &lt;=)</t>
  </si>
  <si>
    <t>Change that to than</t>
  </si>
  <si>
    <t>dot11RSNAStatsBIPReplays</t>
  </si>
  <si>
    <t>Change font to match MIB variable convention (i.e. courier).</t>
  </si>
  <si>
    <t>Add the word, by, before the word, using.</t>
  </si>
  <si>
    <t>dot11RSNAStatsBroadcastDHVMismatches</t>
  </si>
  <si>
    <t>What is muted?  Other places (e.g., page 15, line 13)  used masked.  Are these the same actions?</t>
  </si>
  <si>
    <t>If so, then change muted to masked.  If not, then is muted explained elsewhere?</t>
  </si>
  <si>
    <t>AES-CMAC-64? Does the 64 represent the Tlen Value of the CMAC? Or is it just wrong and should be AES-128-CMAC as stated in Table 28 on page 9, line 17 and in the text on page 9 line 24?</t>
  </si>
  <si>
    <t>Change AES-CMAC-64 to AES-128-CMAC.</t>
  </si>
  <si>
    <t>dot11RSNAStatsCMACICVErrors</t>
  </si>
  <si>
    <t>Names here does not match with name in Annex D  (Stats in included in the name here, but not in the name in Annex D page 32, line 22)</t>
  </si>
  <si>
    <t>Correct name so that they are the same.  Either remove Stats from 8.3.4.6 or add Stats to Annex D.</t>
  </si>
  <si>
    <t>Add period to end of sentence</t>
  </si>
  <si>
    <t>There are six items in the bullet list, why does it state five?</t>
  </si>
  <si>
    <t>Change five to six</t>
  </si>
  <si>
    <t>Where is the underlined text that shows text that was changed for this editing instructions?  (I.e., which bullet items were added that resulted in the change of types of security associations?)</t>
  </si>
  <si>
    <t>Please indicate which bullet items were added</t>
  </si>
  <si>
    <t>dot11RSNAPRotectedManagementFramesLegacySupported contains an uppercase R in the word PRotected.</t>
  </si>
  <si>
    <t>Make the R lowercase, (i.e., Protected).  This will then be consistent with nameing convention and Annex D.</t>
  </si>
  <si>
    <t>Misspelling of beeeen (two extra e's)</t>
  </si>
  <si>
    <t>Change beeeen to been</t>
  </si>
  <si>
    <t>Misspelling of Controllred (extra r)</t>
  </si>
  <si>
    <t xml:space="preserve">Change Controllred to Controlled </t>
  </si>
  <si>
    <t>A Stray underscore appears between Disconnect and Group</t>
  </si>
  <si>
    <t>Remove stray underscore</t>
  </si>
  <si>
    <t>PN represents Sequence number here, but is used in 8.5.2.2 as packet number.</t>
  </si>
  <si>
    <t>Change "sequence number" to "packet number"</t>
  </si>
  <si>
    <t>Consisteny with 8.5.6.3</t>
  </si>
  <si>
    <t>Change StaDisconnect to STADisconnect</t>
  </si>
  <si>
    <t>A missing t before hen to make then in bold</t>
  </si>
  <si>
    <t>Change hen to then</t>
  </si>
  <si>
    <t>Add comma after variable</t>
  </si>
  <si>
    <t>Add comma after IGTK</t>
  </si>
  <si>
    <t xml:space="preserve">and is not using bold font </t>
  </si>
  <si>
    <t>Add bold font to and in the condition</t>
  </si>
  <si>
    <t>Formatting: not indented correctly to match coding tabs</t>
  </si>
  <si>
    <t>Correct alignment of coding tabs</t>
  </si>
  <si>
    <t>Please make sure the next revision allows us to quote passages by cutting and pasting using adobe reader/acrobat</t>
  </si>
  <si>
    <t>Modify editing instruction, or change description of editing instruction at page-1.</t>
  </si>
  <si>
    <t>There is a description that editing instructions are change, remove or insert, at line-14 o page-1. However, I can see "add" here.</t>
  </si>
  <si>
    <t>Replace "add" with "insert", or change description of editing instruction at page-1.</t>
  </si>
  <si>
    <t>There is a description that editing instructions are change, remove or insert, at line-14 o page-1. However, I can see "delete" here.</t>
  </si>
  <si>
    <t>Replace "delete" with "remove", or change description of editing instruction at page-1.</t>
  </si>
  <si>
    <t>There is a description that editing instructions are change, remove or insert, at line-14 o page-1. However, I can see "delete" is used as editing instruction.</t>
  </si>
  <si>
    <r>
      <t>Replace "</t>
    </r>
    <r>
      <rPr>
        <b/>
        <i/>
        <sz val="10"/>
        <rFont val="Tahoma"/>
        <family val="2"/>
      </rPr>
      <t>delete</t>
    </r>
    <r>
      <rPr>
        <sz val="10"/>
        <rFont val="Tahoma"/>
        <family val="2"/>
      </rPr>
      <t>" with "</t>
    </r>
    <r>
      <rPr>
        <b/>
        <i/>
        <sz val="10"/>
        <rFont val="Tahoma"/>
        <family val="2"/>
      </rPr>
      <t>remove</t>
    </r>
    <r>
      <rPr>
        <sz val="10"/>
        <rFont val="Tahoma"/>
        <family val="2"/>
      </rPr>
      <t>", or replace all occurances of instructions of "</t>
    </r>
    <r>
      <rPr>
        <b/>
        <i/>
        <sz val="10"/>
        <rFont val="Tahoma"/>
        <family val="2"/>
      </rPr>
      <t>remove</t>
    </r>
    <r>
      <rPr>
        <sz val="10"/>
        <rFont val="Tahoma"/>
        <family val="2"/>
      </rPr>
      <t>" with "</t>
    </r>
    <r>
      <rPr>
        <b/>
        <i/>
        <sz val="10"/>
        <rFont val="Tahoma"/>
        <family val="2"/>
      </rPr>
      <t>delete</t>
    </r>
    <r>
      <rPr>
        <sz val="10"/>
        <rFont val="Tahoma"/>
        <family val="2"/>
      </rPr>
      <t>".</t>
    </r>
  </si>
  <si>
    <t>So far, is the feature specified in this amendement mandatory or optional ? For example, line-7 on page-12, ".. used only when…" Using BIP seems optional. But does it mean all STA (after approval of this amendment) shall support transmiting/receiving frame using BIP ?</t>
  </si>
  <si>
    <t>Please clarify it.</t>
  </si>
  <si>
    <t>"beeeen"</t>
  </si>
  <si>
    <t>"been"</t>
  </si>
  <si>
    <t>"has been is"</t>
  </si>
  <si>
    <t>"has been"</t>
  </si>
  <si>
    <t>There is no explanation in Clause 11 of recovery procedures in failed secure management frame communications.</t>
  </si>
  <si>
    <t>Provide recovery procedures.</t>
  </si>
  <si>
    <t>all</t>
  </si>
  <si>
    <t>group temporal key security association acronym should be GTKSA, not GTKS</t>
  </si>
  <si>
    <t>Correct acronym</t>
  </si>
  <si>
    <t>figure 14 should be figure 13 according to REV ma D9.0</t>
  </si>
  <si>
    <t>check latest version of rev ma to make sure you are replacing the correct table</t>
  </si>
  <si>
    <t>figure 15 should be figure 14 according to REV ma D9.0</t>
  </si>
  <si>
    <t>in figure 15, block on right hand side of the diagram says " encrypt GTK, IGTK, DHV,with KEK". Should KEK be PTK?</t>
  </si>
  <si>
    <t>check for typo. Make sure you didn't mean "encrypt GTK with PTK and IGTK, DHV with KEK". Please check for accuracy</t>
  </si>
  <si>
    <t>table 19 should replace table 22, not 19 in latest rev ma D9.0. also remove TBDs</t>
  </si>
  <si>
    <t>The last sentence of this clause states that "If [the replay check] succeeds, the DHV and DGTK will be discarded."  Broadcast frames are not subject to positive acknowledgement, so a station missing the broadcast frame will still believe itself to be authenticated and associated.  When the station tries to transmit its next frame, the authenticator must retain a way to tell the station that it has terminated the association or authentication.  Therefore, the authenticator maintain the PMKSA so that it can transmit authenticated unicast Deauthentication or Disassociation frames to the previously authenticated station that did not correctly process the broadcast message.</t>
  </si>
  <si>
    <t>List item indentatio is not needed</t>
  </si>
  <si>
    <t>Propmote line 40/41 to normal paragraph</t>
  </si>
  <si>
    <t>The text in the first sentence duplicates previous text.</t>
  </si>
  <si>
    <t>Delete the first sentence. Change the second sentence to "Each receiveing STA shall maintain a 128-bit Disconnect Hash Value (DHV). Delete the third sentence, delete "Section" in the last sentence.</t>
  </si>
  <si>
    <t>Change from "The receiver identifies" to "The receiving STA shall identify…"</t>
  </si>
  <si>
    <t>Missing space after the formula in line 10</t>
  </si>
  <si>
    <t>Add a space after line 10.</t>
  </si>
  <si>
    <t>Change from "succeeds. In this case,…the check." to "succeeds. And the DHV and DGTK shall be discarded."</t>
  </si>
  <si>
    <t>Awkward wording. STAs do not "wish"</t>
  </si>
  <si>
    <t>Change from "When a STA wishes to transmit" to "When a STA transmits"</t>
  </si>
  <si>
    <t>Insert "(see 7.3.2.26)" after "MMIE" and delet the second reference sentence.</t>
  </si>
  <si>
    <t>Change list item b to "Compute the AAD as specified in 8.3.4.3."</t>
  </si>
  <si>
    <t>Change list item c to "Compue AWS-128-CMAC of (AAD ||…..).</t>
  </si>
  <si>
    <t>Truncate the result to what length?</t>
  </si>
  <si>
    <t>Change to "Truncate the result to 64 bits carried in the MMIE MIC field. Delet list item (e).</t>
  </si>
  <si>
    <t>Awkward and duplicate wording</t>
  </si>
  <si>
    <t>In the first sentence, delete "by BIP". Change item (a) to "Identify the IGTK or DGTK based on the MMIE length field." Change list item (s) to "Apply replay protection as specified in 8.3.4.4." Change list item (c ) to "If AES-128-CMAC of (AAD || Management Frame Body || MMIE)truncated to 64 bits is not equal to the MIC received in the frame, the receiving STA shall silently discard the frame and increment dot11RSNAStatsCMACICVErrors. Delete lines 35-37.</t>
  </si>
  <si>
    <t>Incorrect value</t>
  </si>
  <si>
    <t>Chvange from "five" to "six"</t>
  </si>
  <si>
    <t>The IGTKSA list item is an insertion and should be underlined.</t>
  </si>
  <si>
    <t>Should there be a DGTKSA? Seems like there should be one, since there is a new key</t>
  </si>
  <si>
    <t>Management frame protection is not a service of the MAC; it is an internal function only, so it is inappropriate to list it among the MAC services</t>
  </si>
  <si>
    <t>Remove bullets l and m from this list</t>
  </si>
  <si>
    <t>Remove bullets g and h from the list</t>
  </si>
  <si>
    <t>Add a definition for DGTKSA. If one is added, also include DGTKSA in the list in 8.4.1.2.1, page 17, line 39.</t>
  </si>
  <si>
    <t>Spelling error</t>
  </si>
  <si>
    <t>Change "integrity/protection" to "integrity protection" or "protection"</t>
  </si>
  <si>
    <t>Language not consistent with the base spec</t>
  </si>
  <si>
    <t>Change from "comprises" to "consists of", and add a period at the end of each list item.</t>
  </si>
  <si>
    <t>First sentence seems to say the same thing as the last sentence.</t>
  </si>
  <si>
    <t>Delete the first and second sentences. Change the third sentence to " When an RSNA STA transmits an Association Request frame with Robust Management frame protection disabled (bit 6 = 0), the  AP shall accept the Reassociation Request when dot11RSNAProtectedManagementFramesLegacySupported is set to True. When an RSNA STA transmits an Association Request frame with Robust Management frame protection disabled (bit 6 = 0), the  AP shall reject the Reassociation Request when dot11RSNAProtectedManagementFramesLegacySupported is set to False.</t>
  </si>
  <si>
    <t>Suggested wording changes</t>
  </si>
  <si>
    <t>Delete "In addition" Change "the Management Group" to "The Management Group", delete "also</t>
  </si>
  <si>
    <t>Clarify text, spelling error</t>
  </si>
  <si>
    <t>Change the first sentence to  "When the Robust Management frame protection bit (bit 6) of the RSN Capabilities field is set to 1 in  Beacon or Probe Response frame received from a peer STA, the STA shall use IBSS Robust Management frame protection procedures. and delete the second sentence. Or delete the first sentence, and just keep the second sentence.</t>
  </si>
  <si>
    <t>Grammatical correction</t>
  </si>
  <si>
    <t>Change "frames protection" to "frame protection" in lines 35, 36,38, 43, 51 and change "management" to  "Management"</t>
  </si>
  <si>
    <t>DGTKSA is also present for the AP.</t>
  </si>
  <si>
    <t>Add DGTKSA to the end of line 12.</t>
  </si>
  <si>
    <t>Capitalization of "robust management" is inconsistent in the document</t>
  </si>
  <si>
    <t>Suggest changing to "Robust Management frames" throughout. Also "action frames" should be "Action frames"</t>
  </si>
  <si>
    <t>Commas should be outside the parentheses</t>
  </si>
  <si>
    <t>Change from "(IGTK,)" to "(IGTK),", similarly for DGTK</t>
  </si>
  <si>
    <t>Change editing instructions to "Insert the following at end of first paragraph of 8.3.3.4.1:"</t>
  </si>
  <si>
    <t>Change MPDU to "MPDU or MMPDU" in this subclause</t>
  </si>
  <si>
    <t>Change to "Change item e) of 8.3.3.4.3 as follows:"</t>
  </si>
  <si>
    <t>Since this text is an item in a lettered list, it should be shown that way in the amendment</t>
  </si>
  <si>
    <t>add "e)" and indent the text.</t>
  </si>
  <si>
    <t>too many "and"s in sentence.</t>
  </si>
  <si>
    <t>Delete first "and".</t>
  </si>
  <si>
    <t>change text to read “There are six types of...”</t>
  </si>
  <si>
    <t>Chaplin, Clint</t>
  </si>
  <si>
    <t>According to the official IEEE timeline, TGw is scheduled to finish after TGk, TGr, TGn, TGp, TGs, and TGw.  Theoretically, the TGw draft should reflect this in what it is based on, although right now TGw is off the hook because as of the date this ballot went out there was no balloted TGs draft.  However, there is a TGn draft, and a TGr draft that has reached 75% approval.</t>
  </si>
  <si>
    <t>Update the list of drafts that TGw is based on, and update the draft to reflect that list.</t>
  </si>
  <si>
    <t>"This introduction is not part of IEEE P802.11w/D0.01"</t>
  </si>
  <si>
    <t>"This introduction is not part of IEEE P802.11w/D1.00"</t>
  </si>
  <si>
    <t>Arrgh!  Whatever .pdf generator you used, I cannot use the text grabber tool within Acrobat Standard to cut out text to quote in this comment spreadsheet.  In addition, I can't search the document.</t>
  </si>
  <si>
    <t>Please use a good .pdf generator, such as Adobe Acrobat Standard. (Nancy: I'll volunteer the use of my copy)</t>
  </si>
  <si>
    <t>"Ammendment"</t>
  </si>
  <si>
    <t>"Amendment"</t>
  </si>
  <si>
    <t>The list of documents here that the draft is to amend does not match the list on page i</t>
  </si>
  <si>
    <t>List the same set of documents in both places, and make sure the draft itself actually does amend that list.</t>
  </si>
  <si>
    <t>"protect against forgery, and eavesdropping"</t>
  </si>
  <si>
    <t>"protect against forgery, eavesdropping"</t>
  </si>
  <si>
    <t>I believe that this line should be underlined, because this is line is being added</t>
  </si>
  <si>
    <t>Underline this line</t>
  </si>
  <si>
    <t>"TKIP and CCMP and BIP"</t>
  </si>
  <si>
    <t>"TKIP, CCMP and BIP"</t>
  </si>
  <si>
    <t>The style of the "Meaning" column for suite type 4 does not match the style of the "Meaning" column for suite type 6.</t>
  </si>
  <si>
    <t>Either change the "Meaning" entry for suite type 4 to "CCMP - default management cipher suite in an RSNA" or change the "Meaning" entry for suite type 6 to "AES-128-CMAC - default in a BIP enabled RSNA""</t>
  </si>
  <si>
    <t>Not sure if this should be technical or editorial: There is an editor's instruction here to add something, but the something to add is blank.</t>
  </si>
  <si>
    <t>If there is not anything to add, remove the editor's instruction (editorial comment).  If there is something to add here, fill that in (technical comment).</t>
  </si>
  <si>
    <t>Unclear where the information is to be installed</t>
  </si>
  <si>
    <t>Change to "….DGTK (for the AP) into the MAC"</t>
  </si>
  <si>
    <t>"Octet" shouldn't be capitalized.  (later)  Oh.  I'd suggest not titling the field "Nonce Flags Octet"  Putting the term "Octet" into the title is non-optimal.</t>
  </si>
  <si>
    <t>Change the title of the field to "Nonce Flags"</t>
  </si>
  <si>
    <t>Talking about DHV and DGTK in the same paragraph without drawing the link between the two is really confusing.</t>
  </si>
  <si>
    <t>Specify here the link between the two.</t>
  </si>
  <si>
    <t>change so that there is no new paragraph after line 3</t>
  </si>
  <si>
    <t>typo: Resopnes</t>
  </si>
  <si>
    <t>change to Responses</t>
  </si>
  <si>
    <t>typo: Controllred</t>
  </si>
  <si>
    <t>change to Controlled</t>
  </si>
  <si>
    <t>typo: Deauthenication</t>
  </si>
  <si>
    <t>change to Deauthentication</t>
  </si>
  <si>
    <t>why _  in Disconnect_Group</t>
  </si>
  <si>
    <t>take out _</t>
  </si>
  <si>
    <t>GTK is group temporal key, not transient key</t>
  </si>
  <si>
    <t>change Disconnect Group Transient Key to Disconnect GTK</t>
  </si>
  <si>
    <t>RA is the MAC addresses of the STA has incorrect subject/verb</t>
  </si>
  <si>
    <t>change to RA is the MAC address of a STA</t>
  </si>
  <si>
    <t>line is redundant to first line of paragraph</t>
  </si>
  <si>
    <t>remove</t>
  </si>
  <si>
    <t>GTK and IGTK need to be subscripted when used inside [] after N</t>
  </si>
  <si>
    <t>make font change</t>
  </si>
  <si>
    <t>typo: EAUTHENTICATE</t>
  </si>
  <si>
    <t>Abstract</t>
  </si>
  <si>
    <t>ii</t>
  </si>
  <si>
    <t>Title</t>
  </si>
  <si>
    <t>5.4.3</t>
  </si>
  <si>
    <t>Stanley, Dorothy</t>
  </si>
  <si>
    <t>Names of the specific management frames should be capitalized</t>
  </si>
  <si>
    <t>Change "action" to "Action", "deauthentication" to "Deauthentication" and "disassociation" to "Disassociation"</t>
  </si>
  <si>
    <t>Capitalization and spelling errors</t>
  </si>
  <si>
    <t>Change from "physical layer" to "Physical Layer" and from "Ammendment" to "Amendment" on the title page and on Page 1</t>
  </si>
  <si>
    <t>The first sentence references 802.11ma Rev D5.2. This doesn't match the reference on the first page</t>
  </si>
  <si>
    <t>I expect that both should be D9.0 now.</t>
  </si>
  <si>
    <t>"frame" is more accurate than "traffic"</t>
  </si>
  <si>
    <t>Change from "traffic" to "frame"</t>
  </si>
  <si>
    <t>HCIE is no longer referenced in the text</t>
  </si>
  <si>
    <t>Delete HCIE and its definition</t>
  </si>
  <si>
    <t>The text does not match 802.11ma, which states: "In an ESS, because authentication is a prerequisite for association, the act of deauthentication shall cause the
station to be disassociated. The deauthentication service may be invoked by either authenticated party (non-
AP STA or AP). Deauthentication is not a request; it is a notification. Deauthentication shall not be refused
by either party. When an AP sends a deauthentication notice to an associated STA, the association shall also
be terminated." Also, the wording is awkward in the inserted text.</t>
  </si>
  <si>
    <t>An MMIE of length 26 shall…and reciprocally - why do we need this part of the sentence.  The next part of this sentence "Broadcast/multicast disassociation…length 26" describes the functions.</t>
  </si>
  <si>
    <t>No "-" needed.  Reformat as a paragraph and not as a bullet item.</t>
  </si>
  <si>
    <t xml:space="preserve">The "transmitter" is the authenticator which distributes the DHV. </t>
  </si>
  <si>
    <t>Change "The transmitter distributes the DHV" to "The authenticator distributes the DHV".</t>
  </si>
  <si>
    <t>The "Transmitter" is the authenticator which derives the DHV.</t>
  </si>
  <si>
    <t>Change "The DHV is derived by the transmitter as" to "The DHV is derived by the authenticator as"</t>
  </si>
  <si>
    <t>Replace "receiver" by "supplicant" - make the parties explicit</t>
  </si>
  <si>
    <t>Suggested.</t>
  </si>
  <si>
    <t>FIPS SP800-38B says "The output of the MAC generation function is a bit string called the MAC, denoted T. The length of T, denoted Tlen, is a parameter that shall be fixed for all invocations of CMAC with the given key."  So, no truncation of the MIC should be necessary.</t>
  </si>
  <si>
    <t>Remove this step (d)</t>
  </si>
  <si>
    <t>Change "AES-CMAC-64" to "AES-128-CMAC" - make it consistent</t>
  </si>
  <si>
    <t>Suggesetd</t>
  </si>
  <si>
    <t>Item (b) - change "Replay filtering" to "replay protection" scheme</t>
  </si>
  <si>
    <t>suggested</t>
  </si>
  <si>
    <t>Duplicated MIB variable definition - dot11RSNAStatsBroadcastDHVMismatches</t>
  </si>
  <si>
    <t>Remove lines 14-21</t>
  </si>
  <si>
    <t>"If BIP is enabled…" - there is no separate switch for enabling BIP.  BIP is enabled when 11w (robust management frames protection) is enabled".</t>
  </si>
  <si>
    <t>Change "If BIP is enabled..." to "If robust management frame protection is enabled…"</t>
  </si>
  <si>
    <t>The 2nd sentence "In an AP there…MMPDUs" is confusing.  It seems like a statement out of place.</t>
  </si>
  <si>
    <t>suggest removing this sentence.  And, appending the following at the end of the previous sentence: "The IGTKSA is created…is unidirectional, used by the AP for integrity protection of transmitted MMPDUs".</t>
  </si>
  <si>
    <t>Add "robust" in the RSNIE capability field name</t>
  </si>
  <si>
    <t>Change sentence to "the capability for robust management frame protection…"</t>
  </si>
  <si>
    <t>Add name of the bit 6 capability</t>
  </si>
  <si>
    <t>Bad grammer for a list: “The Protected Frame field shall be set to 1 only within data frames and within management frams of subtype Authentication and within unicast Robust management frames”</t>
  </si>
  <si>
    <t>802.11 base standard has Table of Contents with all of the top three levels of headings</t>
  </si>
  <si>
    <t>This page is on the wrong side of the paper. First page of document should be on the front of a new page whenprinted on double sided paper</t>
  </si>
  <si>
    <t>Definition of base document is not correct</t>
  </si>
  <si>
    <t>Change sentence to "If Bit 6 (Robust Management Frame Protection) of the RSN capabilities…"</t>
  </si>
  <si>
    <t>This paragraph introduces a DGTKSA - Which is not described in section 8.4.1.1.3A, nor does it apprear anywhere else.  Section 8.4.1.1.3A seems to imply that the DGTKSA is indeed part of IGTKSA.  Is it?</t>
  </si>
  <si>
    <t>TGw to discuss and decide how it needs to deal with the DGTKSA - I believe it is a unique security association as IGTKSA is common for all STAs connecitng to an AP, whereas, DGTKSA is unique per STA.  Either way, this needs to be resolved and made consistent across in this document.</t>
  </si>
  <si>
    <t>The term "DGTKSA" is "not found" by a serach through the document.  The "T" of the "DGTKSA" seems a bit odd.  I don't know why.</t>
  </si>
  <si>
    <t>Editor may please investigate the formatting problem.</t>
  </si>
  <si>
    <t>Replace "access point" with "AP"</t>
  </si>
  <si>
    <t>What is MUP - The group decided to remove MUP from the document.  This sentence seems to be a remnant.</t>
  </si>
  <si>
    <t>There is a description that editing instructions are change, remove or insert, at line-14 o page-1. However, I can see "replace" here.</t>
  </si>
  <si>
    <t>Modify editing instruction, or change description of editing instruction at page-1.</t>
  </si>
  <si>
    <t>There is a description that editing instructions are change, remove or insert, at line-14 o page-1. However, I can see "replace" here.</t>
  </si>
  <si>
    <t>Modify editing instruction, or change description of editing instruction at page-1.</t>
  </si>
  <si>
    <t>Accept, the figure has been revised.</t>
  </si>
  <si>
    <t>Change editing instructions to "Insert the following after 8.7.2.4". See Style Guide clause 21.</t>
  </si>
  <si>
    <t>extraneous line break</t>
  </si>
  <si>
    <t>remove line break after "one" on line 22</t>
  </si>
  <si>
    <t>This long piece of pseudo-code should probably be broken down into several statements</t>
  </si>
  <si>
    <t>as suggested</t>
  </si>
  <si>
    <t>11.7 exists.</t>
  </si>
  <si>
    <t>change from "AP STA or AP" ot "(non-AP STA or AP)".  Change from "except when" to "unless", and delete "if the DHV is different" since that is the event that occurs when the deauth message integrity check fails. Delete "deemed"</t>
  </si>
  <si>
    <t>The editing instructions seem to be in error, as changed text is indicated.</t>
  </si>
  <si>
    <t>Change "Replace" to "Change", and change "with the following text" to "as follows"</t>
  </si>
  <si>
    <t>Change "GTKS" to "GTKSA". Also delete the striken text "STAKey security associations (STAKeySA).</t>
  </si>
  <si>
    <t>As indicated in the comment.</t>
  </si>
  <si>
    <t>No changes are indicated in the text.</t>
  </si>
  <si>
    <t>Show the desired changes.</t>
  </si>
  <si>
    <t>Awkward wording</t>
  </si>
  <si>
    <t>Delete "to protect" and delete "attacks" and delete the comma after "forgery" in line 13.</t>
  </si>
  <si>
    <t>Delete "only the" and "protocol" in line 16, change "frames traffic" to "frame" in lines 17-18.</t>
  </si>
  <si>
    <t>Change "protection, and specifies a mechanism for providing" to "protection and" and change "Disassociate" to "Disassociation" and change "deauthenticate" to "Deauthentication"</t>
  </si>
  <si>
    <t xml:space="preserve">The last sentence states "This mechanism is provided for STAs that use CCMP or TKIP." Except that MMPDUs are not protected with TKIP. </t>
  </si>
  <si>
    <t>Change to "Insert the following after 11.14". Add an editorial note explaining the numbering -- that 11ma D9.0 defines up through 11.9, that 11k defines 11.10 through 11.13, and 11y defines 11.14.  Need to watch for changes in 11k/11r/11n/11y that might affect this numbering.</t>
  </si>
  <si>
    <t>PCX 34.1.XX should be PC34.10</t>
  </si>
  <si>
    <t>PCX.1:O should be PC34.1:O</t>
  </si>
  <si>
    <t>two additional StationConfigEntries are used</t>
  </si>
  <si>
    <t>Either revise the figure to have a Data AAD figure and a Management AAD figure, or remove the subtype and more data bits from the AAD figure.</t>
  </si>
  <si>
    <t>In the instructions for changing the clause, the word clause is misspelled as "Caluse"</t>
  </si>
  <si>
    <t>Change the spelling to "Clause"</t>
  </si>
  <si>
    <t>The addition of the IGTKSA to this sentence seems to imply that the receiver needs to maintain a number replay counters for the IGTKSA.  However, there is nothing in the RSN capabilities field that indicates the number of replay counters for the IGTKSA.  The RSN capabilities field is not modified by this draft to include bits that indicate the number of replay counters for the IGTKSA.  Therefore, it either must be the same number of replay counters as the PTKSA or GTKSA replay counter, or bits in the RSN capabilities field are required.</t>
  </si>
  <si>
    <t>Depending on the intent of the proposal, either (1) revise the text so that only one replay counter is needed for the IGTKSA and it does not depend on the 802.11 priority, (2) modify clause 7.3.2.25.3 to note that the number of replay counters for the IGTKSA is the same as the PTKSA (like the STKSA, which is defined to be equal to the number of counters for the PTKSA), or (3) insert two bits that indicate the number of replay counters for the IGTKSA.</t>
  </si>
  <si>
    <t>The word "recipeient" is misspelled</t>
  </si>
  <si>
    <t>Change spelling to "recipient"</t>
  </si>
  <si>
    <t>The last sentence of this clause states that "If [the replay check] succeeds, the DHV and DGTK will be discarded."  This sentence mixes both the authenticator and supplicant side of the conversation, and is technically unclear.</t>
  </si>
  <si>
    <t>By definition, the receivers of the broadcast frames will be discarding the DHV because the security association is torn down and therefore, the DHV is no longer relevant.  I suggest rewriting the sentence to read "If the replay check succeeds, all the receivers processing the frame will clear the IGTKSA and discard the DHV."</t>
  </si>
  <si>
    <t>If an authenticator were to transmit a multicast disconnect frame that was not intended for all stations, it has just revealed its DGTK and therefore allows listeners to forge disconnect messages to the group.</t>
  </si>
  <si>
    <t>Typo: "recipeient"</t>
  </si>
  <si>
    <t>Fix</t>
  </si>
  <si>
    <t>Add a new sentence at the end of the clause reading: "If the transmitted frame was a multicast frame, authenticators must generate a new DGTK and use the group key handshake to distribute new DHVs to any supplicants still associated to the network."</t>
  </si>
  <si>
    <t>Accept</t>
  </si>
  <si>
    <t>What does the "A" in "8A" mean? Is it part of clause 8? Or will it appear as some other number? Is it Informative or Normative?</t>
  </si>
  <si>
    <t>clarify and properly number</t>
  </si>
  <si>
    <t>11ma has removed all occurances of QSTA and QAP, 11r must do likewise.</t>
  </si>
  <si>
    <t>Fix all occurances of QSTA and QAP to be STA and AP qualified by the QoS Function as appropriate throughout entire document.</t>
  </si>
  <si>
    <t>"Fast BSS Transition" by itself needs a definition</t>
  </si>
  <si>
    <t>Define</t>
  </si>
  <si>
    <t>This paragraph seems to be a long convoluted definition.  The bit definition should be more clear. Are there two APs in the definition or one?</t>
  </si>
  <si>
    <t>Clarify.</t>
  </si>
  <si>
    <t>Well, this sentence is surely cryptic… it needs to be expanded or a reference included</t>
  </si>
  <si>
    <t>clarify</t>
  </si>
  <si>
    <t>i</t>
  </si>
  <si>
    <r>
      <t>“</t>
    </r>
    <r>
      <rPr>
        <sz val="10"/>
        <rFont val="Tahoma"/>
        <family val="2"/>
      </rPr>
      <t>Amendment” is misspelled as “Ammendment”</t>
    </r>
  </si>
  <si>
    <t>Change to “Amendment”</t>
  </si>
  <si>
    <t>Draft number is incorrect: “P802.11/D0.01”</t>
  </si>
  <si>
    <t>Change to “P802.11/D1.0”</t>
  </si>
  <si>
    <t>There are two pages with the number “iii”</t>
  </si>
  <si>
    <t>Adjust page numbering</t>
  </si>
  <si>
    <r>
      <t>“</t>
    </r>
    <r>
      <rPr>
        <sz val="10"/>
        <rFont val="Tahoma"/>
        <family val="2"/>
      </rPr>
      <t>broadcast/multicast” is misspelled as “tbroadcast/multicast”</t>
    </r>
  </si>
  <si>
    <t>Change to “broadcast/multicast”</t>
  </si>
  <si>
    <t>There’s an extra “and” in “...PMK identifier (PMKI), and PMKID list...”</t>
  </si>
  <si>
    <t>Delete the extra “and”</t>
  </si>
  <si>
    <t>There’s an extra space in “...broadcast/ multicast management...”</t>
  </si>
  <si>
    <t>Delete the extra space</t>
  </si>
  <si>
    <t>There’s a space missing after the dash in the eighth row, third column of Table 28</t>
  </si>
  <si>
    <t>Change to “AES-128-CMAC – default management...”</t>
  </si>
  <si>
    <r>
      <t>“</t>
    </r>
    <r>
      <rPr>
        <sz val="10"/>
        <rFont val="Tahoma"/>
        <family val="2"/>
      </rPr>
      <t>recipient” and “maintain” are misspelled in “...the recipeient shall mantain a single...”</t>
    </r>
  </si>
  <si>
    <t>Change to “...the recipient shall maintain a single...”</t>
  </si>
  <si>
    <t>There’s a period missing at the end of the sentence</t>
  </si>
  <si>
    <t>Add the missing period</t>
  </si>
  <si>
    <t>The word “the” is missing in “In case where an...”</t>
  </si>
  <si>
    <t>Change to “In the case where an...”</t>
  </si>
  <si>
    <r>
      <t>“</t>
    </r>
    <r>
      <rPr>
        <sz val="10"/>
        <rFont val="Tahoma"/>
        <family val="2"/>
      </rPr>
      <t>Responses” is misspelled in “...the Beacons and Probe Resopnses...”</t>
    </r>
  </si>
  <si>
    <t>Change to “...the Beacons and Probe Responses...”</t>
  </si>
  <si>
    <r>
      <t>“</t>
    </r>
    <r>
      <rPr>
        <sz val="10"/>
        <rFont val="Tahoma"/>
        <family val="2"/>
      </rPr>
      <t>been” is misspelled in “...the security associations have beeeen deleted...”</t>
    </r>
  </si>
  <si>
    <t>Change to “...the security associations have been deleted...”</t>
  </si>
  <si>
    <r>
      <t>“</t>
    </r>
    <r>
      <rPr>
        <sz val="10"/>
        <rFont val="Tahoma"/>
        <family val="2"/>
      </rPr>
      <t>Controlled” is misspelled in “The IEEE 802.1X Controllred Port...”</t>
    </r>
  </si>
  <si>
    <t>Change to “The IEEE 802.1X Controlled Port...”</t>
  </si>
  <si>
    <t>There’s a period missing at the end of “...as described in Clause 11.7”.</t>
  </si>
  <si>
    <t>Change to “...as described in Clause 11.7.”</t>
  </si>
  <si>
    <r>
      <t>“</t>
    </r>
    <r>
      <rPr>
        <sz val="10"/>
        <rFont val="Tahoma"/>
        <family val="2"/>
      </rPr>
      <t>Deauthentication” is misspelled in “The Disassociation or Deauthenication of a STA.”</t>
    </r>
  </si>
  <si>
    <t>Change to “The Disassociation or Deauthentication of a STA.”</t>
  </si>
  <si>
    <t>There’s an extra double quotation mark at the end of “...and associated IV.””</t>
  </si>
  <si>
    <t>Change to “...and associated IV.”</t>
  </si>
  <si>
    <t>8.3.4.2</t>
  </si>
  <si>
    <t>49</t>
  </si>
  <si>
    <t>Header Clone IE was used with TKIP, but that has been removed from 802.11w. In other words, HCIE is not used anymore.</t>
  </si>
  <si>
    <t>Remove HCIE from the abbreviations/acronyms list.</t>
  </si>
  <si>
    <t>Figure 14 indicates that Authenticator would install DHV on the AP. However, AP does not use DHV; is uses DGTK.</t>
  </si>
  <si>
    <t>Replace “DHV” with “DGTK” in the last operation on the Authenticator side in Figure 14.</t>
  </si>
  <si>
    <t>Myles, Andrew</t>
  </si>
  <si>
    <t>Introduction</t>
  </si>
  <si>
    <t>The title includes "Ammendment"
This is anincorrect spelling</t>
  </si>
  <si>
    <t>Change to "Amendment"</t>
  </si>
  <si>
    <t>A list of base documents are defined
This list includes standards that no longer exist or will soon not do so</t>
  </si>
  <si>
    <t>This list should be amended to list 802.11-2007, as well as other amendments that may complete before 802.11w</t>
  </si>
  <si>
    <t>The text implies that WEP provides security
This is not a useful claim</t>
  </si>
  <si>
    <t>Delete WEP from this list</t>
  </si>
  <si>
    <t>The editing instructions indicate a change
No change is shown</t>
  </si>
  <si>
    <t>Show a change</t>
  </si>
  <si>
    <t>The draft version is stated as"P802.11/D0.01"
However, it should be "P802.11w/D1.0"</t>
  </si>
  <si>
    <t>t</t>
  </si>
  <si>
    <t>y</t>
  </si>
  <si>
    <t>7.2.3</t>
  </si>
  <si>
    <t>7.3.2</t>
  </si>
  <si>
    <t>8.3.4.3</t>
  </si>
  <si>
    <t>8.6.1</t>
  </si>
  <si>
    <t xml:space="preserve">D </t>
  </si>
  <si>
    <t>Boilerplate</t>
  </si>
  <si>
    <t>Intro</t>
  </si>
  <si>
    <t>8.1.1</t>
  </si>
  <si>
    <t>8.3.3.3.5</t>
  </si>
  <si>
    <t>8.3.3.4.1</t>
  </si>
  <si>
    <t>8.3.3.4.2</t>
  </si>
  <si>
    <t>8.3.4.4</t>
  </si>
  <si>
    <t>8.4.1.1.4</t>
  </si>
  <si>
    <t>8.4.1.1.3a</t>
  </si>
  <si>
    <t>8.5.1</t>
  </si>
  <si>
    <t>Reject.  It is not clear what sentence is to be changed as the flow provided in suggestion doesn't seem to fit that of line 20.</t>
  </si>
  <si>
    <t>Reject.  It is not clear why this is necessary?</t>
  </si>
  <si>
    <t>Accept in principle.  The references and alignment has been updated to reflect the latest draft.</t>
  </si>
  <si>
    <t>These are meant to be a single paragraph per the baseline 802.11ma D9.0 draft.</t>
  </si>
  <si>
    <t>Accept in principle.  Only the new additions are inserted.</t>
  </si>
  <si>
    <t>add "dot11RSNAProtectedManagementBroadcastPolicy &lt;tab&gt; Integer" and "dot11RSNAProtectedManagement FramesLegacySupported &lt;tab&gt; TruthValue"</t>
  </si>
  <si>
    <t>numbering error in StationConfigEntry</t>
  </si>
  <si>
    <t>I believe this should be 58. These are a real nuisance to track with prior amendments</t>
  </si>
  <si>
    <t>Should be 59</t>
  </si>
  <si>
    <t>"Dot11" should be "dot11"</t>
  </si>
  <si>
    <t>missing definition of this MIB variable</t>
  </si>
  <si>
    <t>add "::= { dot11StationConfigEntry 60}"</t>
  </si>
  <si>
    <t>Should be 61</t>
  </si>
  <si>
    <t>DEFAULT{FALSE} doesn't make much sense for a Counter32</t>
  </si>
  <si>
    <t>Delete this line</t>
  </si>
  <si>
    <t>undefined dot11StatsEntry</t>
  </si>
  <si>
    <t>Change to "dot11RSNAStatsEntry"</t>
  </si>
  <si>
    <t>TKIP header errors?  Probably a dreg</t>
  </si>
  <si>
    <t>Delete this MIB entry. Adjust the dot11RSNAStatsEntry values for the following MIB entries.</t>
  </si>
  <si>
    <t>duplicate MIB definition</t>
  </si>
  <si>
    <t>Delete this MIB entry</t>
  </si>
  <si>
    <t>"Append" isn't a valid editor command</t>
  </si>
  <si>
    <t>Change to "Insert"</t>
  </si>
  <si>
    <t>Keep the changes to the MIB in the same order as the original</t>
  </si>
  <si>
    <t>Move this insertion ahead of dot11RSNACMACICVErrors; insert another editor instruction to insert the dot11RSNAStatsEntry additions after dot11RSNATKIPReplays.</t>
  </si>
  <si>
    <t>This change has already been made in 11ma D9.0</t>
  </si>
  <si>
    <t>Drop this change from this amendment</t>
  </si>
  <si>
    <t>Recommend: accept. At this point TGw cannot assume that any other TG will complete its work prior to 802.11w. No action is needed now.</t>
  </si>
  <si>
    <t>Recommend: Reject. This is consistent with 802.11-REVma terminology (RSNA). Further, "Robust" makes a lesser claim than "protected," since the latter implies success. It would be worthwhile if the commenter provided more information.</t>
  </si>
  <si>
    <t>It is not clear what the "or" is doing here.   Are you providing an alternative description of the field,  or are you saying select the Address 1 field in one case and the DA field in another?   Also an MMPDU is an MPDU,   so it is not clear that any addition is necessary because an MMPDU DA will also always be an MPDU address 1 field.</t>
  </si>
  <si>
    <t>Remove the additions for items b) to d)</t>
  </si>
  <si>
    <t>Its confusing to make the behavior of the BIP replay mechanism dependent upon the length of the MMIE and not the type of the MMIE.  Its also inappropriate to place limits on the contents of an MMIE in the BIP replay protection section and not in the definition of the MMIE itself.</t>
  </si>
  <si>
    <t>Delete sentences in lines 23 and lines 36 placing limits on the construction  of the MMIE.  Replace with references to either the frame type driving the replay protection behavior or to a new control field that should be added to the MMIE to indicate the MMIE/replay type.</t>
  </si>
  <si>
    <t>It would take less time to find how the text describing how the MIC is calculated if clause 8.3.4.5 were referenced instead of 8.3.4</t>
  </si>
  <si>
    <t>Replace 8.3.4 with 8.3.4.5</t>
  </si>
  <si>
    <t>177, 195, 199, 200</t>
  </si>
  <si>
    <t>Recommend: Accept in principle. Put a period after "PMKID list." Then replace "and a single management group cipher suite selector" with: "If dot11RSNAProtectedManagementFramesEnabled is set to TRUE, a single management group cipher suite selector is appended to the information element."</t>
  </si>
  <si>
    <t>Accept in principle, but use the 'L' function from 802.11-REVma, clause 8.5.1</t>
  </si>
  <si>
    <t>TT</t>
  </si>
  <si>
    <t>Submission 11-06-0492-00-000w-capability-advertisements.ppt demonstrates how reduction of TGw-enabled advertisement and negotiation can be achieved.</t>
  </si>
  <si>
    <t>Total</t>
  </si>
  <si>
    <t>Pending</t>
  </si>
  <si>
    <t xml:space="preserve">Technical Issue Number
</t>
  </si>
  <si>
    <t xml:space="preserve">Major Clause
</t>
  </si>
  <si>
    <t xml:space="preserve">Resolution
</t>
  </si>
  <si>
    <t>#</t>
  </si>
  <si>
    <t>Technical Issue</t>
  </si>
  <si>
    <t>Submission</t>
  </si>
  <si>
    <t>Venue Date:</t>
  </si>
  <si>
    <t>IEEE P802.11 Wireless LANs</t>
  </si>
  <si>
    <t>Abstract:</t>
  </si>
  <si>
    <t>Subject:</t>
  </si>
  <si>
    <t>Author(s):</t>
  </si>
  <si>
    <t>First Author:</t>
  </si>
  <si>
    <t>Designator:</t>
  </si>
  <si>
    <t>References:</t>
  </si>
  <si>
    <t>Full Date:</t>
  </si>
  <si>
    <t>CID</t>
  </si>
  <si>
    <t>Comment Numbers</t>
  </si>
  <si>
    <t>Status</t>
  </si>
  <si>
    <t xml:space="preserve">Page /Line, P.LL (by Editor)
</t>
  </si>
  <si>
    <t xml:space="preserve">Comment
</t>
  </si>
  <si>
    <t xml:space="preserve">Proposed Change
</t>
  </si>
  <si>
    <t xml:space="preserve">Comment Group Number
</t>
  </si>
  <si>
    <t xml:space="preserve">Name or person submitting comment, (by Editor)
</t>
  </si>
  <si>
    <t xml:space="preserve">Comment Number, in the format LASTNAME/# (by Editor)
</t>
  </si>
  <si>
    <t xml:space="preserve">Clause Number. Provided by Commenter.
</t>
  </si>
  <si>
    <t xml:space="preserve">Part of No Vote
</t>
  </si>
  <si>
    <t>Resolved</t>
  </si>
  <si>
    <t xml:space="preserve">Clause (assigned by Editor)
</t>
  </si>
  <si>
    <t>Type E/T/ TT (Trivial Technical) (Editor)</t>
  </si>
  <si>
    <t xml:space="preserve">Page Number. Provided by Commenter. </t>
  </si>
  <si>
    <t xml:space="preserve">Line Number. Provided by Commenter. </t>
  </si>
  <si>
    <t xml:space="preserve">Type of Comment (T) Technical, (E) Editorial. Provided by Commenter. </t>
  </si>
  <si>
    <t>Points raised for/during Discussion</t>
  </si>
  <si>
    <t>doc.: IEEE 802.11-06/0271-02</t>
  </si>
  <si>
    <t>2006-3-6</t>
  </si>
  <si>
    <t>6.1.2</t>
  </si>
  <si>
    <t>7</t>
  </si>
  <si>
    <t>6</t>
  </si>
  <si>
    <t>T</t>
  </si>
  <si>
    <t>Y</t>
  </si>
  <si>
    <t>General</t>
  </si>
  <si>
    <t>Table 19</t>
  </si>
  <si>
    <t>8</t>
  </si>
  <si>
    <t>E</t>
  </si>
  <si>
    <t>N</t>
  </si>
  <si>
    <t xml:space="preserve">7.3.2.25  </t>
  </si>
  <si>
    <t>7.3.2.25.3</t>
  </si>
  <si>
    <t>10</t>
  </si>
  <si>
    <t>8.4.3</t>
  </si>
  <si>
    <t>18</t>
  </si>
  <si>
    <t>8.4.4.2</t>
  </si>
  <si>
    <t>12</t>
  </si>
  <si>
    <t>Figure 154</t>
  </si>
  <si>
    <t>23</t>
  </si>
  <si>
    <t>Confidentiality should be an option.  You should be able to prove authentication/access control without confidentiality</t>
  </si>
  <si>
    <t>DGTK is claimed to provide data origin authentication and integrity services. However, it does not. It does limit the initial transmission of a broadcast/multicast frame by the AP (who is the only one that actually knows DGTK at this point). However, after that, anyone can send an arbitrary broadcast/multicast Deauthenticate and Disassociate frame to any STA that did not receive the frame with DGTK from the AP. In other words, data origin authentication is quite limited and there is no integrity protection.</t>
  </si>
  <si>
    <t>Replace “The DGTK is used to provide data origin authentication and integrity services for broadcast/multicast disassociate and deauthenticate management frames.” with “The DGTK is used to protect broadcast/multicast disassociate and deauthenticate management frames.” Alternative (and better) resolution would be to drop DGTK completely and use IGTK to protect broadcast/multicast disassociate and deauthenticate management frames.</t>
  </si>
  <si>
    <t>Replace “Disconnect_Group” with “Disconnect Group”.</t>
  </si>
  <si>
    <t>IEEE 802.1X Authenticator is claimed to provide pseudo-value random value to be used as DGTK. However, DGTK is 802.11-only key and not desribed in any way in 802.1X.</t>
  </si>
  <si>
    <t>Replace “contributed by the IEEE 802.1X Authenticator” with “contributed by the Authenticator”.</t>
  </si>
  <si>
    <t xml:space="preserve">In case of broadcast deauthentication, DHV is not broadcasted, but DGTK is. </t>
  </si>
  <si>
    <t>Coordinate with TGr to get a better understanding of how authentication and association frames will be protected when both 802.11w and 802.11r are implemented. If there are missing areas for the protection of these frames, consider adding mechanisms into 802.11w to provide more complete protection. This would likely be in the form of verifying the authentication and association frame contents after or during the 4-way handshake since keying material is not available during the initial association. For example, a hash of the authentication and association frame headers and payloads could be included in the EAPOL-Key frames and verified as part of the 4-way handshake.</t>
  </si>
  <si>
    <t>Preamble</t>
  </si>
  <si>
    <t>Annex H.5</t>
  </si>
  <si>
    <t>Project # P802.11w/D1.0, LB88 Comment Resolution</t>
  </si>
  <si>
    <t>The last 18 lines have been omitted from IEEE P802.11-REVma/D9.0.  Review and include and/or edit as needed.  These lines can be found in 'P802.11-REVma-D9.0-red-line-all-pages.pdf', page 227, lines 3-21.</t>
  </si>
  <si>
    <t>Intent of clause numbering is not clear.</t>
  </si>
  <si>
    <t>IEEE P802.11-REVma/D9.0 last sub clause in clause 11 is 11.9.  Thus, change '11.7' to '11.6a' or '11.10' depending upon where the new clause is intended to be located.</t>
  </si>
  <si>
    <t>Location not specified (ednote)</t>
  </si>
  <si>
    <t>Resolve the ednote.</t>
  </si>
  <si>
    <t>IEEE P802.11-REVma/D9.0 no longer has a reference to 'RFC 1750'.</t>
  </si>
  <si>
    <t>This sentence notes that RSNA provides "protection mechanisms" for robust mangement frames.  Protection is both an overloaded word because it is used for PHY-level protection, as well as not specific in a cryptographic context, where it could mean confidentiality, integrity management, or both.  The text should be clear as to which security objectives are being met.</t>
  </si>
  <si>
    <t>Rewrite the point as "Confidentiality and integrity mechanisms for the protection for robust unicast management frames, and integrity protection mechanisms for broadcast and multicast management frames."</t>
  </si>
  <si>
    <t>Clause 5.4.2.4 is the clause that describes the disassociation service.  It states that disassociation may not be refused by either party.  This clause should be revised to read that it is subject to DHV validation in a manner similar to the changes to clause 5.4.3.2 (deauthentication)</t>
  </si>
  <si>
    <r>
      <t xml:space="preserve">Insert a change for the third paragraph of clause 5.4.2.4 reading: "The disassociation service may be invoked by either party to an association (non-AP STA or AP). Disassociation is a notification, not a request. Disassociation </t>
    </r>
    <r>
      <rPr>
        <strike/>
        <sz val="10"/>
        <rFont val="Tahoma"/>
        <family val="2"/>
      </rPr>
      <t xml:space="preserve">cannot be refused </t>
    </r>
    <r>
      <rPr>
        <u val="single"/>
        <sz val="10"/>
        <rFont val="Tahoma"/>
        <family val="2"/>
      </rPr>
      <t>notices must be processed</t>
    </r>
    <r>
      <rPr>
        <sz val="10"/>
        <rFont val="Tahoma"/>
        <family val="2"/>
      </rPr>
      <t xml:space="preserve"> by either party to the association, </t>
    </r>
    <r>
      <rPr>
        <u val="single"/>
        <sz val="10"/>
        <rFont val="Tahoma"/>
        <family val="2"/>
      </rPr>
      <t>except when management frame protection is enabled and the disassociation message integrity check fails or, if the DHV is different</t>
    </r>
    <r>
      <rPr>
        <sz val="10"/>
        <rFont val="Tahoma"/>
        <family val="2"/>
      </rPr>
      <t>."</t>
    </r>
  </si>
  <si>
    <t>Typo (also actually should be 8.5.5.3).</t>
  </si>
  <si>
    <t>Change 'hen' to 'then'.</t>
  </si>
  <si>
    <t>Missing text from IEEE P802.11-REVma/D9.0 (also is actually 8.5.5.3).</t>
  </si>
  <si>
    <t>Color Key for Comments Sheet:</t>
  </si>
  <si>
    <t>Green: resolution applied to draft</t>
  </si>
  <si>
    <t>White: open comment</t>
  </si>
  <si>
    <t>Yellow: conflict with resolution and draft</t>
  </si>
  <si>
    <t>March 2006</t>
  </si>
  <si>
    <t>Resolution of comments received during Internal Review of D0.01</t>
  </si>
  <si>
    <t>Support for IBSS needs to be included</t>
  </si>
  <si>
    <t>Nancy Cam-Winget</t>
  </si>
  <si>
    <t>Cisco Systems Inc</t>
  </si>
  <si>
    <t>San Jose, Ca</t>
  </si>
  <si>
    <t>Nancy Cam-Winget, TGw Editor</t>
  </si>
  <si>
    <t>email: ncamwing@cisco.com</t>
  </si>
  <si>
    <t>insert:  "- DGTKSA : a result of a successful 4 way handshake" page 17 line 6
insert this text after IGTKSA definition:
"The DGTKSA is created by the 4-way Handshake or the Group Key Handshake and is unidirectional. In an AP there is one DGTKSA, used for integrity/protection of transmitted broadcast/multicast Disassociate/Deauthenticate management frames. A DGTKSA is created by the supplicant SME when Message 3 of the 4-way Handshake is received or when message 1 of the Group Key Handshake is received. The DGTKSA is created by the Authenticator SME when the Authenticator SME changes the DGTK and has sent the DHV to all STAs with which it has a PTKSA.
A DGTKSA comprises the following elements: 
- For the Authenticator, DGTK
- For each supplicant, the supplicant specific DHV
- The Authenticator MAC adress."</t>
  </si>
  <si>
    <t>The cited text of the paragraph (without the edits) does not exactly match the corresponding text in the paragraph of IEEE P802.11-REVma/D9.0.</t>
  </si>
  <si>
    <t>Begin with the corresponding paragraph of IEEE P802.11-REVma/D9.0 and apply the desired edits.</t>
  </si>
  <si>
    <t>The changes in the text are not marked.</t>
  </si>
  <si>
    <t>Underline the new text inserted ('or robust management' on end of line 7 and beginning line 8; 'received' near end of line 8) and strike out the deleted text ('stike out 'data', deleted on line 8 without the editing marks).</t>
  </si>
  <si>
    <t>The figure number is incorrect.</t>
  </si>
  <si>
    <t>Yamaura,  Tomoya</t>
  </si>
  <si>
    <t>Heubaum, Karl</t>
  </si>
  <si>
    <t>Landt, Jeremy</t>
  </si>
  <si>
    <t>Please add Kapil Sood, Kapil* in that list.</t>
  </si>
  <si>
    <t>Yamaura, Tomoya</t>
  </si>
  <si>
    <t>Recommendation: Accept. Each IGTKSA is identified by a &lt;BSSID, RA, KeyID&gt; triple. Each IGTKSA has exactly one IGTK.</t>
  </si>
  <si>
    <t>Reccomendation: Accept in Principle. The DGTK and its associated DHVs belong to a different SA from the IGTKSA, because they have different semantics</t>
  </si>
  <si>
    <t>Recommendation: Reject; replace "robust management …." with "management…." because (a) we don't need two adjectives when 1 will do, and (b) the scheme may turn out to be non-robust someday.</t>
  </si>
  <si>
    <t>Recommendation: Reject; a request to ANA will fail prior to being ready for sponsor ballot</t>
  </si>
  <si>
    <t>Stating that deauthentication is "refused" implies active participation on the part of the station to indicate the message is being rejected, but if the DHV is different, the message is silently discarded.</t>
  </si>
  <si>
    <t>Rewrite the phrase "Deauthentication shall not be refused" to read "Deauthentication notices must be processed"</t>
  </si>
  <si>
    <t>How do you know when a station "accepts" versus ignores the frame?  I assume that "acceptance" refers to the processing of the frame and sending of the subsequent 802.11 ACK, since a mismatched DHV will be silently discarded as per 8.3.4.4.2.</t>
  </si>
  <si>
    <t>Revise the last sentence to read "When an associated STA receives a deauthentication notice, validates the DHV, and sends an 802.11 Acknowlegement frame, the assocaition shall also be deemed terminated."</t>
  </si>
  <si>
    <t>The text states that data origin is applied to only unicast robust management frames.  However, Deauthenticate and Disassociate frames are management frames, and the DGTK provides source protection for them as per clause 8.5.1.5 because they are included in the DHV calculation.</t>
  </si>
  <si>
    <t>Change the first sentence to read "Data origin authenticity is only applicable to unicast data frames, unicast robust management frames, and Deauthenticate or Disassociate frames with robust management protection."</t>
  </si>
  <si>
    <t>Replay detection is also provided in BIP, but this is not indicated.</t>
  </si>
  <si>
    <r>
      <t xml:space="preserve">Revise last sentence to read "This mechanism is provided for STAs that use CCMP, </t>
    </r>
    <r>
      <rPr>
        <strike/>
        <sz val="10"/>
        <rFont val="Tahoma"/>
        <family val="2"/>
      </rPr>
      <t>or</t>
    </r>
    <r>
      <rPr>
        <sz val="10"/>
        <rFont val="Tahoma"/>
        <family val="2"/>
      </rPr>
      <t xml:space="preserve"> TKIP</t>
    </r>
    <r>
      <rPr>
        <u val="single"/>
        <sz val="10"/>
        <rFont val="Tahoma"/>
        <family val="2"/>
      </rPr>
      <t>, or BIP</t>
    </r>
    <r>
      <rPr>
        <sz val="10"/>
        <rFont val="Tahoma"/>
        <family val="2"/>
      </rPr>
      <t>."</t>
    </r>
  </si>
  <si>
    <t>The draft requires that only CCMP is extended for management frame integrity.  It should also include TKIP.</t>
  </si>
  <si>
    <t>DGTK/DHV cannot be used to determine whether a received broadcast/multicast frame is a forgery since this mechanism does not provide integrity protection.</t>
  </si>
  <si>
    <t>Replace “is a replay or forgery” with “is a replay”.</t>
  </si>
  <si>
    <t>What does it mean if “replay protection algorithm succeeds”? Succeeds to do what? To prevent a replay?</t>
  </si>
  <si>
    <t>Seems to imply a new clause 7.3.2.28 is going to be inserted, yet there is no such clause.</t>
  </si>
  <si>
    <t>Remove line 8.</t>
  </si>
  <si>
    <t>Canpolat, Necati</t>
  </si>
  <si>
    <t>The text "IEEE 802.11/D0.01"</t>
  </si>
  <si>
    <t>Change D0.01 to D1.0</t>
  </si>
  <si>
    <t>Change D5.2 to D8.0 as the header on the first page indicates</t>
  </si>
  <si>
    <t>The text "802.11 k-(based on D2.0)"</t>
  </si>
  <si>
    <t>Change D2.0 to D6.0 as the header on the first page indicates</t>
  </si>
  <si>
    <t xml:space="preserve">Line 18, page 6, Clause 5.8.6 "This service shall protect the frame using BIP." is a requirement that can not be met. "protect" is undefined, but in the common understanding of the term, it means it can not be compromised in any way.  </t>
  </si>
  <si>
    <t>"Rephrase the clause to something that is testable, perhaps change the "are" in the previous sentence toa "shall".</t>
  </si>
  <si>
    <t>Page 11, line 8, states that a new clause is to be inserted, but none is supplied.</t>
  </si>
  <si>
    <t xml:space="preserve">Supply the clause that is to be inserted.  </t>
  </si>
  <si>
    <t>Roy, Richard</t>
  </si>
  <si>
    <t>Emeott, Stephen</t>
  </si>
  <si>
    <t>BIP is said to provide "protection against forgery by an authenticated station (insider attacks)", but this contradicts the note in 8.4.11 and the BIP specification.</t>
  </si>
  <si>
    <t>Remove this claim from the sentence.</t>
  </si>
  <si>
    <t>Message 1 does not show the DHV being sent.</t>
  </si>
  <si>
    <t>Include DHV in the list of items sent in the EAPOL-Key frame.</t>
  </si>
  <si>
    <t>Some additions are not underlined ("Robust broadcast/multicast…" and "BIP provides authentication…").</t>
  </si>
  <si>
    <t>Underline additions to this clause.</t>
  </si>
  <si>
    <t>BIP is described as protecting "Robust broadcast/multicast management frames", but a clear definition of which frames these are would be helpful.</t>
  </si>
  <si>
    <t>Insert a definition of "Robust broadcast/multicast management frames" using a bulleted list, for example, indicating disassociate, deauthenticate, and action frames that are sent to broadcast/multicast addresses.</t>
  </si>
  <si>
    <t>The indication to replace the word "MPDU" with "MMPDU" is confusing because MMPDUs can be fragmented into two or more MPDUs (see clause 3.57 defining fragmentation).</t>
  </si>
  <si>
    <t>Remove the sentence.</t>
  </si>
  <si>
    <t>"Nonce Field Octet fields" contains a typo</t>
  </si>
  <si>
    <t>Replace with: "Nonce Flags Octet fields"</t>
  </si>
  <si>
    <t>This is a question. Do we need PICS for this, to distinguish existing STAs and STA with 11w ?</t>
  </si>
  <si>
    <t>If this is needed, please add capability indications to PICS.
If not, please reject this comment, simply.</t>
  </si>
  <si>
    <t>There is a instruction to insert 7.3.2.28, but the text is not there.</t>
  </si>
  <si>
    <t>Add a control field after the length field that indicates type type of MMIE being constructed, and make the length of the Replay field dependent upon the contents of the control field and not the length field.  Also change 8.3.4.4 to make the behavior dependent upon the type of MMIE and not the length of the MMIE</t>
  </si>
  <si>
    <t>Replace “cipher type of entry is not TKIP” with “cipher type of entry is not CCMP” as a trigger for discarding the entire MMPDU.</t>
  </si>
  <si>
    <t>Replace “MSMPDU” with “MMPDU”.</t>
  </si>
  <si>
    <t>Per-MPDU Tx pseudo-code for MMPDU does not seem to take into account that broadcast/multicast management frames are to be transmitted with AES-128-CMAC since these frames would end up in the “should not arrive here” section.</t>
  </si>
  <si>
    <t>Add AES-128-CMAC case into the per-MPDU Tx pseudo-code for MMPDU.</t>
  </si>
  <si>
    <t>Per-MPDU Rx pseudo-code for an MMPDU discard frames that are sent with Protected Frame subfield set to zero if protection is enabled for the TA. However, 802.11w is defined to set Protected Frame subfield to zero in multicast/broadcast management frames that are protected with BIP. These frames should not be discarded if they are encrypted correctly.</t>
  </si>
  <si>
    <t>Change per-MPDU Rx pseudo-code for an MMPDU to decrypt broadcast/multicast management frames and verify their integrity.</t>
  </si>
  <si>
    <t>Incorrect indentation</t>
  </si>
  <si>
    <t>Fix indentation for “else if entry has an AES-CCM key then” by moving it left.</t>
  </si>
  <si>
    <t>Fix indentation for “endif” by moving it left.</t>
  </si>
  <si>
    <t>Replace “dot11RSNAStats-CCMPDecryptErrors” with “dot11RSNAStatsCCMPDecryptErrors”.</t>
  </si>
  <si>
    <t>Replace “Per-MPDU Rx pseudo-code” with “Per-MMPDU Rx pseudo-code”.</t>
  </si>
  <si>
    <t>Per-MMPDU Rx pseudo-code in 8.7.2.4A is using AES-128-CMAC Key as Pairwise key. However, AES-128-CMAC cipher is not allowed for unicast packets. In addition, there is no processing of broadcast/multicast frames in the pseudo-code.</t>
  </si>
  <si>
    <t>Fix per-MMPDU Rx pseudo-code to use AES-128-CMAC with broadcast/multicast frames. These frames are not fragmented, so there is no need for the sequential PN validation as is done with CCMP for unicast frames.</t>
  </si>
  <si>
    <t>Dot11RSNAProtectedManagementBroadcastPolicy is used to select between “bip” and “mut” (“mup” ??). However, this variable is not used anywhere else in the draft (nor should it be, since only BIP is defined for management broadcast frames).</t>
  </si>
  <si>
    <t>Remove Dot11RSNAProtectedManagementBroadcastPolicy.</t>
  </si>
  <si>
    <t>Replace “dot11RSNACMACICVErrors” with “dot11RSNACMACICVErrors”.</t>
  </si>
  <si>
    <t>TKIP is not allowed for management frame protection, so there is no point in having a counter for failures in TKIP headers in protect management frames.</t>
  </si>
  <si>
    <t>Remove dot11RSNAStatsTKIPHdrErrors (here and from page 33 line 30).</t>
  </si>
  <si>
    <t>Replace “seuqnece” with “sequence”.</t>
  </si>
  <si>
    <t>Duplicated dot11RSNAStatsBroadcastDHVMismatches enty.</t>
  </si>
  <si>
    <t>Remove one of the dot11RSNAStatsBroadcastDHVMismatches entries.</t>
  </si>
  <si>
    <t>dot11RSNAStatsCMACReplays is not used outside Annex D and dot11RSNAStatsBIPReplays (which is used in 8.3.4.4.1) covers the same purpose, so there does not seem to be need for separate dot11RSNAStatsCMACReplays counter.</t>
  </si>
  <si>
    <t>Remove dot11RSNAStatsCMACReplays counter from here and from page 33 line 29.</t>
  </si>
  <si>
    <t>dot11RSNAProtectedManagementFramesEnabled is not used outside Annex D (or at least I could not find it in the current draft without being able to do text searches in the PDF). In addition, this variable is limited to only unicast frames which does not seem to match how the current draft is written.</t>
  </si>
  <si>
    <t>Add text (outside Annex D) describing how dot11RSNAProtectedManagementFramesEnabled is to be used and likely remove the limitation of unicast protection from here in Annex D description. Alternatively, remove the MIB variable since it is not used.</t>
  </si>
  <si>
    <t>double check table number and assign values to TBDs</t>
  </si>
  <si>
    <t>figure 77 replaces figure 89</t>
  </si>
  <si>
    <t>check with rev ma D9.0 for numbering</t>
  </si>
  <si>
    <t>should PMKID list be 16-s or 16*s</t>
  </si>
  <si>
    <t>check with rev ma D9.0 for PMKID list value in figure 77</t>
  </si>
  <si>
    <t>table 28 replaces table 32</t>
  </si>
  <si>
    <t>table 29 replaces table 33</t>
  </si>
  <si>
    <t>Figure 79 replaces fiugre 91</t>
  </si>
  <si>
    <t>Accept in principle.  Also underlined 'received'.</t>
  </si>
  <si>
    <t>should bit B9 be assigned "Peer Key Enabled" and B7-B8 and B10-B15 should be reserved?</t>
  </si>
  <si>
    <t xml:space="preserve">check for accuracy. </t>
  </si>
  <si>
    <t>Element ID field is TBD</t>
  </si>
  <si>
    <t>assign value to element ID</t>
  </si>
  <si>
    <t>figure 136 is not labeled and the word clause is misspelled</t>
  </si>
  <si>
    <t>spell clause correctly and label table</t>
  </si>
  <si>
    <t>you state there are 5 security associations but you define six</t>
  </si>
  <si>
    <t>fix statement to say there are 6 SA s</t>
  </si>
  <si>
    <t>numbering is improper and out of order. Section follows 8.4.1.1.4</t>
  </si>
  <si>
    <t>fix numbering</t>
  </si>
  <si>
    <t>Resopnes should be Responses</t>
  </si>
  <si>
    <t>fix spelling</t>
  </si>
  <si>
    <t>run-on phrases (grammar)</t>
  </si>
  <si>
    <t xml:space="preserve">suggest putting commas after the words advertise, frame, and AKMP. </t>
  </si>
  <si>
    <t>Table 35-KDE corresponds to table 62 in rev ma</t>
  </si>
  <si>
    <t>check table numbering</t>
  </si>
  <si>
    <t>Table 35-KDE missing entries SMK KDE, nonce KDE, lifetime KDE, error KDE etc. Are these ommissions intentional?</t>
  </si>
  <si>
    <t>check table to ensure that values are not omitted when documents are merged into .11 standard</t>
  </si>
  <si>
    <t>general--Rev-MA changes make figure and table numbering difficult</t>
  </si>
  <si>
    <t>try too keep numbers current if possible as Rev-MA goes through its various revisions.</t>
  </si>
  <si>
    <t>Change to "if Robust Management frame protection is enabled"</t>
  </si>
  <si>
    <t>missing headings</t>
  </si>
  <si>
    <t>add 8.4 and 8.4.1</t>
  </si>
  <si>
    <t>I know you added one to the list, and it previously said four. But the list now has six entries</t>
  </si>
  <si>
    <t>Change to "six"</t>
  </si>
  <si>
    <t>underline the new text</t>
  </si>
  <si>
    <t>No changes are given for 8.4.1.1.4.</t>
  </si>
  <si>
    <t>delete line 11 on this page</t>
  </si>
  <si>
    <t>2005 Style guide shows the proper numbering here to be lower case letters</t>
  </si>
  <si>
    <t>change to 8.4.1.1.3a</t>
  </si>
  <si>
    <t>add 8.4.1.2</t>
  </si>
  <si>
    <t>"item 5" isn't quite right</t>
  </si>
  <si>
    <t>change to "Change second paragraph of 8.4.1.2.1 as follows", and add "d)" in front of text of the paragraph.</t>
  </si>
  <si>
    <t>Since 8.4.3 is a hanging paragraph, it is better to state the editing instructions relative to 8.4.3.1</t>
  </si>
  <si>
    <t>Change to "Insert the following text before 8.4.3.1:"</t>
  </si>
  <si>
    <t>extraneous "the"</t>
  </si>
  <si>
    <t>drop "the" before the MIB variable name</t>
  </si>
  <si>
    <t>"disabled"</t>
  </si>
  <si>
    <t>change to "seto to zero"</t>
  </si>
  <si>
    <t>Recommend: Accept in principle.  Submission 11-06-1932r0 has removed this subclause.</t>
  </si>
  <si>
    <t>Recommend: Accept in principle.  Resolved by comment resolution #382.</t>
  </si>
  <si>
    <t>Accept in principle.  CCMP is used as the default for all unicast frames (management and data).  The 'meaning' for CCMP now reads: "CCMP - default pairwise cipher suite in an RSNA"</t>
  </si>
  <si>
    <t>Recommend: Accept. This needs to be added into the meta-object</t>
  </si>
  <si>
    <t>Recommend: Accept in principle. Delete this MIB variable</t>
  </si>
  <si>
    <t>Recommend: Accept. We need this to 8.3.4.6</t>
  </si>
  <si>
    <t>Recommend: Accept in Principle. DHV was removed</t>
  </si>
  <si>
    <t>Recommend: Accept; resolved by submission 11-06-1729</t>
  </si>
  <si>
    <t>Recommend: Accept in principle. Resolved by submission 11-06-1729</t>
  </si>
  <si>
    <t>Recommend: Reject. The comment cites a sentence in the base standard outside of TGw's scope</t>
  </si>
  <si>
    <t>Recommend: Reject. We cannot find the cited text in the latest version of the base standard</t>
  </si>
  <si>
    <t>Recommend: Accept in principle; TKIP is not supported by 802.11w, so remove</t>
  </si>
  <si>
    <t>Recommend: Accept in Principle. DHV was removed, so the comment is moot</t>
  </si>
  <si>
    <t>Recommend: Accept in principle. The following sentence is added: "A replayed frame shall be silently discarded and the dot11RSNAStatsRobustMgmtCCMPreplays shall be incremented by 1."  Also the dot11RSNAStatsRobustMgmtCCMPreplays shall be added to Annex D.</t>
  </si>
  <si>
    <t>Add language to either (1, preferred) enable TKIP to be used for unicast management frame protection or (2) delete this clause.</t>
  </si>
  <si>
    <t>Add an editorial note about this TBD, and how it will be resolved. Suggest a new status code be allocated by ANA, and add it to 7.1.3.9.</t>
  </si>
  <si>
    <t>add 8.4.4</t>
  </si>
  <si>
    <t>no need to underline the inserted text when editor instruction is "Insert"</t>
  </si>
  <si>
    <t>drop the underlining of this line</t>
  </si>
  <si>
    <t>Use a name for the capability setting, not "bit 6"</t>
  </si>
  <si>
    <t>Change "Bit 6" to "Robust Management Frame Protection". Make this change globally.</t>
  </si>
  <si>
    <t>text at right margin is sloppy</t>
  </si>
  <si>
    <t>justify the text</t>
  </si>
  <si>
    <t>11r has changed this paragraph</t>
  </si>
  <si>
    <t>track changes in 11r</t>
  </si>
  <si>
    <t>Note should be all upper case, and followed by a dash. See Style Guide 18.1</t>
  </si>
  <si>
    <t>add 8.5</t>
  </si>
  <si>
    <t>What is the editorial intent of the existing NOTE in 11ma in this text?</t>
  </si>
  <si>
    <t>Show it in the amendment</t>
  </si>
  <si>
    <t>8.5.1.4 exists, add this after 8.5.1.4</t>
  </si>
  <si>
    <t>Change to "after 8.5.1.4"</t>
  </si>
  <si>
    <t>8.5.1.4 exists. Change to 8.5.1.5</t>
  </si>
  <si>
    <t>as in comment, twice</t>
  </si>
  <si>
    <t>should be 8.5.1.6</t>
  </si>
  <si>
    <t>Is "Group Key Handshake" considered a proper noun?</t>
  </si>
  <si>
    <t>If so, then OK. Otherwise, remove capitalization</t>
  </si>
  <si>
    <t>DashList needs an introductory sentence</t>
  </si>
  <si>
    <t>add "Where" before list</t>
  </si>
  <si>
    <t>Table 62, not 35</t>
  </si>
  <si>
    <t>Types 5-6-7-8 are already allocated, and appear in 11ma.</t>
  </si>
  <si>
    <t>Change to 9 and 10. Add an editorial note below table that the values need to be assigned by ANA.</t>
  </si>
  <si>
    <t xml:space="preserve">Table float in FrameMaker. </t>
  </si>
  <si>
    <t>Change editor instructions to "Insert the following after the paragraph starting "The format of the Error KDE…"</t>
  </si>
  <si>
    <t>Figure 150a, not 152.</t>
  </si>
  <si>
    <t>New figure should follow the numbering in IEEE Style Guide 21.2</t>
  </si>
  <si>
    <t>figure caption shouldn't be underlined</t>
  </si>
  <si>
    <t>Incorrect font for figure caption</t>
  </si>
  <si>
    <t>Figure 150b, not 153</t>
  </si>
  <si>
    <t>"Sequence Number (PN)" is inconsistent</t>
  </si>
  <si>
    <t>change to "Packet Number" to match usage elsewhere</t>
  </si>
  <si>
    <t>This is 8.5.2.1 in 11ma D9</t>
  </si>
  <si>
    <t>Nothing is shown underlined in this change.</t>
  </si>
  <si>
    <t>I see no reason to add the subscript to N for the definition of the notation.  Just a simple "N" will do here. Where it is used, N sub GTK can be used if needed for clarity. Drop the change to the definition of the GTK notation.</t>
  </si>
  <si>
    <t>use of "shall" is not appropriate for clause 5</t>
  </si>
  <si>
    <t>change "shall cause" to "causes"</t>
  </si>
  <si>
    <t>missing text from 11ma</t>
  </si>
  <si>
    <t xml:space="preserve">"(non-" was dropped. Should read "…either authenticated party (non-AP STA or AP)…" </t>
  </si>
  <si>
    <t>change "shall not be refused" to "is not refused"</t>
  </si>
  <si>
    <t>confusing sentence. Some additional wording needed to override the normal precedence of and and or.</t>
  </si>
  <si>
    <t>Change to "…freame protection is enabled, and either the deauthentication message integrity check fails or the DHV is different."</t>
  </si>
  <si>
    <t>"Replace" isn't a valid editing instruction for text</t>
  </si>
  <si>
    <t>Change "Replace" to "Change", change "with the following text" to "as follows"</t>
  </si>
  <si>
    <t>"Change" instruction, but no changes indicated</t>
  </si>
  <si>
    <t>Underline "or robust management" on line 7-8.</t>
  </si>
  <si>
    <t>Insert needs to state where to insert.</t>
  </si>
  <si>
    <t>Change to "Insert a new clause after 5.4.3.6, as follows"</t>
  </si>
  <si>
    <t>extraneous comma</t>
  </si>
  <si>
    <t>Recommend: Accept in principle.  The sentence will be updated as suggested.  In addition, the following sentence is added in 8.5.1 at the end of the TK description: "The TK is used for protecting both unicast data and Robust Management frames."</t>
  </si>
  <si>
    <t>Recommend: Reject.  The two are the same terminology.</t>
  </si>
  <si>
    <t>"uniformly extends only the CCMP" is both confusing and non-future-proof</t>
  </si>
  <si>
    <t>change to "extends the CCMP"</t>
  </si>
  <si>
    <t>reword this sentence</t>
  </si>
  <si>
    <t>change to "The protocol provides replay protection for robust broadcast/multicast management action frames, ..."</t>
  </si>
  <si>
    <t>spelling</t>
  </si>
  <si>
    <t>fix "tbroadcast"</t>
  </si>
  <si>
    <t>change "shall be" to "are"</t>
  </si>
  <si>
    <t>missing header levels</t>
  </si>
  <si>
    <t>add 5.8 and 5.8.2</t>
  </si>
  <si>
    <t>figures float in FrameMaker, so don't identify text by its placement relative to a figure.</t>
  </si>
  <si>
    <t>Change second paragraph of 5.8.2.1 as follows:</t>
  </si>
  <si>
    <t>"Add" is not a valid editing instruction</t>
  </si>
  <si>
    <t>change to "Insert"</t>
  </si>
  <si>
    <t>Use of "clause" isn't in line with IEEE style guide</t>
  </si>
  <si>
    <t>drop "clause"</t>
  </si>
  <si>
    <t>Change "shall also use" to "also uses"</t>
  </si>
  <si>
    <t>change "shall encrypt" to "encrypts"</t>
  </si>
  <si>
    <t>Its helpful with a figure replacement to indicate what is being changed in the editing instructions</t>
  </si>
  <si>
    <t>Change editing instructions to "Replace Figure XXX with the following, change being the addition of ITGTK and DHV to Message #3:"</t>
  </si>
  <si>
    <t>Figure being replaced is Figure 13, not 14</t>
  </si>
  <si>
    <t>Figure being replaced is Figure 14, not 15</t>
  </si>
  <si>
    <t>It is helpful with a figure replacement to indicate what is being changed</t>
  </si>
  <si>
    <t>5.8.2.2 is very short. Show it all here with the changes</t>
  </si>
  <si>
    <t>Change to "Insert a new clause after 5.8.5 as follows:"</t>
  </si>
  <si>
    <t>missing comma after "enabled"</t>
  </si>
  <si>
    <t>extraneous word</t>
  </si>
  <si>
    <t>change "has been is enabled" to "has been enabled"</t>
  </si>
  <si>
    <t>change "robust broadcast/multicast robust" to "robust broadcast/multicast"</t>
  </si>
  <si>
    <t>I fail to see what is stated in the first paragraph that isn't re-stated in the second</t>
  </si>
  <si>
    <t>delete the first paragraph of 5.8.6</t>
  </si>
  <si>
    <t>change "shall protect" to "protects"</t>
  </si>
  <si>
    <t>add 6 and 6.1</t>
  </si>
  <si>
    <t>wrong cross reference</t>
  </si>
  <si>
    <t>Change "Figure 11 (in 5.9) to "Figure 10 (in 5.7)"</t>
  </si>
  <si>
    <t>Paragraph "BIP provides…" is new text</t>
  </si>
  <si>
    <t>show new text as underlined</t>
  </si>
  <si>
    <t>extraneous "and"</t>
  </si>
  <si>
    <t>change "TKIP and CCMP and BIP" to "TKIP, CCMP and BIP"</t>
  </si>
  <si>
    <t>final paragraph of this clause from 11ma D9 is missing</t>
  </si>
  <si>
    <t>add it</t>
  </si>
  <si>
    <t>add 7, 7.1, 7.1.3, and 7.1.3.1</t>
  </si>
  <si>
    <t>should be 7.1.3.1.8</t>
  </si>
  <si>
    <t>editing instructions should ref 7.1.3.1.8</t>
  </si>
  <si>
    <t>use of "shall" is not appropriate for clause 7</t>
  </si>
  <si>
    <t>change "shall be set" to "is set"</t>
  </si>
  <si>
    <t>final part of paragraph in 11ma is missing</t>
  </si>
  <si>
    <t xml:space="preserve">track 11ma  </t>
  </si>
  <si>
    <t>add 7.3 and 7.3.1</t>
  </si>
  <si>
    <t>Don't reproduce the entire table of reason codes, only show the changes</t>
  </si>
  <si>
    <t>Change editing instructions to "Change Table 19 entry 18 as follows, insert new rows as follows, and change the "Reserved" row as follows:"</t>
  </si>
  <si>
    <t>Change editing instructions to note that the Management Group Cipher Suite is added at the end of the element</t>
  </si>
  <si>
    <t>Format this figure so that it fits on a single line</t>
  </si>
  <si>
    <t>"Pairwise cipher suite" is missing "Count"</t>
  </si>
  <si>
    <t>7.3.2.25 is a hanging paragraph in the base standard (which is not good itself). But "end of 7.3.2.25" would put this text into the PMKID (7.3.2.25.4).</t>
  </si>
  <si>
    <t>Change to "Insert the following text before 7.3.2.25.1:"</t>
  </si>
  <si>
    <t>This addition would be better as a separate paragraph.</t>
  </si>
  <si>
    <t>Total # of technical "No vote" Comments</t>
  </si>
  <si>
    <t>Status Description Field</t>
  </si>
  <si>
    <t>Value</t>
  </si>
  <si>
    <t>No-vote comments resolved</t>
  </si>
  <si>
    <t>Unresolved No-vote comments w/resolution</t>
  </si>
  <si>
    <t>Blank No-vote comments</t>
  </si>
  <si>
    <t>General Unresolved comments</t>
  </si>
  <si>
    <t>General Unresolved Technical comments</t>
  </si>
  <si>
    <t>% done</t>
  </si>
  <si>
    <t>Use the correct text from IEEE P802.11-REVma/D9.0 and apply the edits.  (Bit 9 is used and Bits 6-8 and 10-15 are reserved.)</t>
  </si>
  <si>
    <t>IEEE P802.11-REVma/D9.0 already has a clause 7.3.2.27.</t>
  </si>
  <si>
    <t>If the intent is to insert a new clause after clause 7.3.2.26 and before existing 7.3.2.27, renumber the new clause to be inserted to 7.3.2.26A.  Also resolve the TBD on line 24.</t>
  </si>
  <si>
    <t>No text.</t>
  </si>
  <si>
    <t>Remove this edit, or fill in if an oversight.  Change the new clause to 7.3.2.26B.</t>
  </si>
  <si>
    <t>Typo</t>
  </si>
  <si>
    <t>Change 'ist' to 1st'.</t>
  </si>
  <si>
    <t>The cited text is not from IEEE P802.11-REVma/D9.0.</t>
  </si>
  <si>
    <t>Use the correct text from IEEE P802.11-REVma/D9.0 and apply the edits, with editing marks.</t>
  </si>
  <si>
    <t>Insufficient.  A lot of work has gone into ensuring that clients that are scanning do not attempt to associate to a BSS that does not support the necessary security methods.  Unfortunately, 11w does not advertise its security settings in such a way that scanning clients that have no knowledge of 11w will avoid BSSs that do not allow pre-11w clients in.  Rejecting the association after the fact is not sufficient.</t>
  </si>
  <si>
    <t>The editing instructions claims that this is a "change" but no text is crossed out or underlines. Also, seems to imply that replay detection applies to robust management frames for a STA using TKIP. I thought no tGw services were being provided for TKIP.</t>
  </si>
  <si>
    <t>Properly strike-out/underline text. Fix apparent inclusion of TGw services with TKIP.</t>
  </si>
  <si>
    <t>"as been is" ungramatical.</t>
  </si>
  <si>
    <t>Delete "has been".</t>
  </si>
  <si>
    <t>Presumably new text referring to BIP but not underlined.</t>
  </si>
  <si>
    <t>Add appropriate underlining.</t>
  </si>
  <si>
    <t>Claims a new Clause 7.3.2.28 is being inserted but Clause is not provided.</t>
  </si>
  <si>
    <t>Figure out what is supposed to be going on here and fix it.</t>
  </si>
  <si>
    <t>Reference to 8.5.1.4 appears to be incorrect.</t>
  </si>
  <si>
    <t>8.5.1.4 -&gt; 8.5.1.5</t>
  </si>
  <si>
    <t>Clause is being "insert"ed by clause title is underlined as if the editorial instruction were "change".</t>
  </si>
  <si>
    <t>Remove underlining of clause title.</t>
  </si>
  <si>
    <t>Editorial instruction says "Insert a new clause…" but it appears that both 8.5.1.4 and 8.5.1.5 are being inserted.</t>
  </si>
  <si>
    <t>Replace "Insert a new clause…" with "Insert two new clauses…".</t>
  </si>
  <si>
    <t>Editorial instruction says "Change" but provided text has nothing crossed out or underlined.</t>
  </si>
  <si>
    <t>Properly strike-out/underline text.</t>
  </si>
  <si>
    <t>41</t>
  </si>
  <si>
    <t>5</t>
  </si>
  <si>
    <t>14</t>
  </si>
  <si>
    <t>5.3</t>
  </si>
  <si>
    <t>26</t>
  </si>
  <si>
    <t>5.3.1</t>
  </si>
  <si>
    <t>5.8.2.1</t>
  </si>
  <si>
    <t>If DGTK behavior is retained, we can collapse this MMIE to be a single length.  The proposal is to add a new DGTK IE and make the MMIE only for IGTK.</t>
  </si>
  <si>
    <t>Should note in new text that the IGTK counter should start at 1 whenever the IGTK is updated.</t>
  </si>
  <si>
    <t>Recommend: Accept in Principle.  TGma D9.0 no longer includes this reference to WEP; the TGw draft has now been sync'ed with TGma D9.0</t>
  </si>
  <si>
    <t>Recommend: Reject.  The baseline standard specification does not include IEs in Fig. 35.</t>
  </si>
  <si>
    <t>Accept in principle.  The text has been reconciled with the latest 802.11ma D9.0 draft; and the typo has been addressed.</t>
  </si>
  <si>
    <t>Here is a source of confusion.  The supplicant and authenticator are not necessarily bound to the AP and STA.  This causes issues in understanding that there is not a 1 to 1 relationship between the authenticator and AP.  In fact the text only uses supplicant and authenticator</t>
  </si>
  <si>
    <t>Remove "802.11 Station" and "802.11 Access Point" from figure</t>
  </si>
  <si>
    <t>iii</t>
  </si>
  <si>
    <t>24</t>
  </si>
  <si>
    <t>1</t>
  </si>
  <si>
    <t>4</t>
  </si>
  <si>
    <t>13</t>
  </si>
  <si>
    <t>22</t>
  </si>
  <si>
    <t>5.8.2.2</t>
  </si>
  <si>
    <t>7.3.2.25</t>
  </si>
  <si>
    <t>20</t>
  </si>
  <si>
    <t>30</t>
  </si>
  <si>
    <t>9</t>
  </si>
  <si>
    <t>8.3.4.5</t>
  </si>
  <si>
    <t>16</t>
  </si>
  <si>
    <t>15</t>
  </si>
  <si>
    <t>Stephens, Adrian</t>
  </si>
  <si>
    <t>Cam-Winget, Nancy</t>
  </si>
  <si>
    <t>Cypher, David</t>
  </si>
  <si>
    <t>Durand, Roger</t>
  </si>
  <si>
    <t>Eastlake, Donald</t>
  </si>
  <si>
    <t>Edney, Jon</t>
  </si>
  <si>
    <t>Epstein, Joseph</t>
  </si>
  <si>
    <t>Gast, Matthew</t>
  </si>
  <si>
    <t>Kain, Carl</t>
  </si>
  <si>
    <t>Lefkowitz, Martin</t>
  </si>
  <si>
    <t>Malinen, Jouni</t>
  </si>
  <si>
    <t>Accept in principle.  Removal of some of the text requires a technical comment not an editorial comment, so only the editorial updates have been made.</t>
  </si>
  <si>
    <t>Accept in principle.  A comma has been added but both ands are needed as the first groups the protection of unicast while the second concatenates the unicast with multicast.</t>
  </si>
  <si>
    <t>Accept in principle.  To be consistant with 802.11ma D9.0, the update is "and shall be set to 0 on transmission and ignored on reception."</t>
  </si>
  <si>
    <t>Recommend: Accept in principle.  This sentence has been removed by the adoption of 11-06-1932r0.</t>
  </si>
  <si>
    <t>Recommend: Accept in principle.  This clause has been removed by the adoption of 11-06-1932r0.</t>
  </si>
  <si>
    <t>Accept in principle.  The current phrasing is previously used by 802.11ma D9.0 as well.</t>
  </si>
  <si>
    <t>Accept.  The sentence has been modified to "Validate the RSN capalities negotiated are valid as defined in 7.3.2.25.3."</t>
  </si>
  <si>
    <t>Recommend: Reject: We are unable to locate the deletion cited</t>
  </si>
  <si>
    <t>Recommend: Reject. The usage is as in the base standard (802.11-REVma D9.0). The only change to the figure was to add the IGTK and the DHV (DHV was removed by adopting 11-06-1932)</t>
  </si>
  <si>
    <t>Recommend: Accept in principle. Comment was resolved by adopting 11-06-1932, which eliminated DGTK</t>
  </si>
  <si>
    <t>Recommend: Accept in principle. Need submission providing text. See CID 367</t>
  </si>
  <si>
    <t>Recommend: Accept in principle. Use "AES-CCM" instead of "TKIP" to remain consistent with line 47</t>
  </si>
  <si>
    <t>Recommend: Accept in principle. We need a submission. Several problems exist in this pseudo-code. "else // should not arrive here" is wrong. Need pseudo-code to handle broadcast (AES-128-CMAC) as well as unicast. In line 11 also change "MSMPDU" to "MMPDU" and change "protections" to "protection" Make same change of protections throughout the pseudo-code. Change line 13 from "MMPDU that MPDU is a member of is to be protected" to "MPDU is a member of an MMPDU that is to be protected" Perhaps doc 11-06-1581 will help.</t>
  </si>
  <si>
    <t>review all editing instructions and remove "clause" except where it refers to a bona-fide clause number</t>
  </si>
  <si>
    <t>Recommendation: Accept</t>
  </si>
  <si>
    <t>The latest reference drafts are IEEE P802.11-REVma/D9.0 (now in sponsor ballot) and IEEE P802.11k/D5.0.  The 'ednote' states that the present draft IEEE P802.11w/D1.0 is to be updated to the latest reference drafts.  This should be done, as the present draft is very difficult to review being based on old reference drafts.</t>
  </si>
  <si>
    <t>Draft Amendment IEEE 802.11w/D1.0 is to be based on the latest 802.11 standards and drafts.  At the time of this review, these drafts are IEEE P802.11-REVma/D9.0 (presently in sponsor ballot) and IEEE P802.11k/D5.0.  To aid the Task Group and editor, this reviewer attempts to identify the revisions to IEEE P802.11w/D1.0 to correctly reference the current 802.11 drafts.  This reviewer has designated updating the present draft to the current reference drafts as a requirement to change his vote to 'YES' in view of the substantial number of revisions involved.  Comments individually may not be so designated since most are editorial and may be resolved in a number of ways.  This reviewer has spent considerable time in making and reviewing these comments and hopes these efforts help speed the adoption of this ammendment.</t>
  </si>
  <si>
    <t>IETF RFC 1750 is no longer in IEEE P802.11-REVma/D9.0</t>
  </si>
  <si>
    <t>Remove the edits, Clause 2, Page 1, lines 25-27.</t>
  </si>
  <si>
    <t>IETF RFC 4086 is in Annex P of IEEE P802.11-REVma/D9.0</t>
  </si>
  <si>
    <t xml:space="preserve">Presently, references are either in Clause 2 or Annex P, not both.  The Task Group should decide where this reference is to be located.  Either delete Clause 2, Page 1, lines 29-31, or retain the Insertion edit and craft a new edit to remove the reference in Annex P.  </t>
  </si>
  <si>
    <t>IEEE P802.11-REVma/D9.0 and IEEE P802.11k/D5.0 add letters l, m and n.</t>
  </si>
  <si>
    <t>Use the current Clause 5.3 of IEEE P802.11-REVma/D9.0 and add the new edits.  Thus, l becomes o and m becomes p.</t>
  </si>
  <si>
    <t>IEEE P802.11-REVma/D9.0 and IEEE P802.11k/D5.0 add letters g, h and i.</t>
  </si>
  <si>
    <t>Use the current Clause 5.3.1 of IEEE P802.11-REVma/D9.0and add the new edits.  Thus, g becomes j and h becomes k.</t>
  </si>
  <si>
    <t>Replace 'Figure 14' with 'Figure 13', also on the legend, line 11.</t>
  </si>
  <si>
    <t>Replace 'Figure 15' with 'Figure 14', also on the legend, page 6 line 3.</t>
  </si>
  <si>
    <t>The figure numbers are incorrect.</t>
  </si>
  <si>
    <t>Replace 'Figure 14' with 'Figure 13', and 'Figure 15' with 'Figure 14'..</t>
  </si>
  <si>
    <t>The text cited is not from IEEE P802.11-REVma/D9.0.</t>
  </si>
  <si>
    <t>Use the correct text from IEEE P802.11-REVma/D9.0 and apply the edits, with all the changes marked.  Also note that the present draft has the incorrect figure and clause numbers on page 7 line 2, and an entire paragraph at the end of the clause is missing in addition to details of the wording.</t>
  </si>
  <si>
    <t>Clause number is incorrect.</t>
  </si>
  <si>
    <t>Change '7.3.1.9' to '7.3.1.8', also on line 21.</t>
  </si>
  <si>
    <t>Clause number is incorrect, and text of clause is not from IEEE P802.11-REVma/D9.0.</t>
  </si>
  <si>
    <t xml:space="preserve">Use the correct text from IEEE P802.11-REVma/D9.0 Clause 7.1.3.1.8 and apply the edits, with all the changes marked.  </t>
  </si>
  <si>
    <t>Table number is incorrect.</t>
  </si>
  <si>
    <t>Change 'Table 19' to 'Table 22' on lines 32 and 34.</t>
  </si>
  <si>
    <t xml:space="preserve">The unedited table was not taken from IEEE P802.11-REVma/D9.0. </t>
  </si>
  <si>
    <t>Use correct table from IEEE P802.11-REVma/D9.0 (which uses Reason Codes 0 through 45) and apply the edits, with all the changes marked.  Resolve the TBDs.</t>
  </si>
  <si>
    <t>Replace 'Figure 77' with 'Figure 89', also on lines 13 and 16.</t>
  </si>
  <si>
    <t>In Figure '77' (should be 89), the '*' symbols in the table are not used in IEEE P802.11-REVma/D9.0.</t>
  </si>
  <si>
    <t>Should the '*' symbols be '-'?</t>
  </si>
  <si>
    <t>The table number is incorrect.</t>
  </si>
  <si>
    <t>Change 'Table 28' to 'Table 32', also on line 17.</t>
  </si>
  <si>
    <t>In Table 28 (should be 32), the next to the last line has a typo.</t>
  </si>
  <si>
    <t>Move the word 'Vendor' from the middle column to the right column.</t>
  </si>
  <si>
    <t>Change 'Table 29' to 'Table 33', also on lines 28, 30 and 32.</t>
  </si>
  <si>
    <t>Replace 'Figure 79' with 'Figure 91', also on line 4.</t>
  </si>
  <si>
    <t>The table does not appear to have come from IEEE P802.11-REVma/D9.0.</t>
  </si>
  <si>
    <t xml:space="preserve">Table 91 of IEEE P802.11-REVma/D9.0 has B9 for 'PeerKey Enabled'.  Perhaps this was on oversight.  Use the correct table and apply the edits.  </t>
  </si>
  <si>
    <t>Add a sentence reading: "Because broadcast and multicast frames are not positively acknowledged by all receivers, the authenticator should maintain the PMKSA data for a limited period of time to transmit unicast disconnect messages to any stations which did not properly receive and process the broadcast/multicast disconnect message."</t>
  </si>
  <si>
    <t>Step (a) starts by "selecting the appropriate key (IGTK or DGTK)."  However, it seems that both keys may be required for disconnect frames, in light of the last sentence of 8.5.1.5.  In a non-disconnect management frame, the IGTK will be used to construct the MIC in the MMIE.  In a disconnect management frame, the IGTK is still used to construct the MMIE MIC field, but the replay field holds the DGTK.</t>
  </si>
  <si>
    <t>Rewrite step (a) to read: "Construct the MMIE, with the MIC field set as all zeroes.  For a Deauthentication or Disassociation frame, the MMIE will use KeyID 0 and the DGTK in the Replay field.  For other management frames sent to a group address, the MMIE will use the KeyID and replay counter for the IGTK."  Then, rewrite part (c) to read "Using the IGTK as the key, compute the value of AES-128-CMAC over the concatenation ( AAD || Management Frame Body || MMIE )."</t>
  </si>
  <si>
    <t>The last sentence under point (a) states the clause 7.3.2.26 defines the MMIE, but it is clause 7.3.2.27.</t>
  </si>
  <si>
    <t>Change from "When protected robust management frame support" to "When Robust Management frame protection". In line 42, change "broadcast and multicast" to "Broadcast/multicast" to be consistent with usage in the document. In line 44, change "deauthenticate" to "Deauthentication" and change "disassociate" to "Disassociation" and delete "with the Broadcast/Multicast Disassociate/Deauthenticate value mechanism". In line 46, change from "For Robust broadcast/multicast action management frames, the broadcast/multicast management frame shall " to"Robust broadcast/multicast Action management frames shall" and add a period to the end of the sentence.</t>
  </si>
  <si>
    <t>Change instructions to “Change ... as indicated” or remove underlines from new text.</t>
  </si>
  <si>
    <t>8-9</t>
  </si>
  <si>
    <t>Bahr, John</t>
  </si>
  <si>
    <t>“AP STA or AP” is nonsense</t>
  </si>
  <si>
    <t>Change to “non-AP STA or AP”</t>
  </si>
  <si>
    <t>“... against forgery, and eavesdropping on robust unicast management frams, and to protect...” : text has too many “and”s.</t>
  </si>
  <si>
    <t>Change to “... against forgery, eavesdropping on robust unicast management frams, and to protect...”</t>
  </si>
  <si>
    <t xml:space="preserve">mispelled word: “tbroadcast/multicast” </t>
  </si>
  <si>
    <t>Need extra comma after “sequence number”</t>
  </si>
  <si>
    <t>Change to “sequence number, and the Disconnect Hash Value”</t>
  </si>
  <si>
    <t>TKIP is not supported and this MIB variable is not needed.</t>
  </si>
  <si>
    <t>Delete text in lines 42-50</t>
  </si>
  <si>
    <t>Cover page</t>
  </si>
  <si>
    <t>Participants</t>
  </si>
  <si>
    <t>41-48</t>
  </si>
  <si>
    <t>Qi, Emily</t>
  </si>
  <si>
    <t xml:space="preserve">Document file name shall be "Draft P802.11w_D1.0.pdf". so there’s no confusion it’s a draft and not an approved standard.  </t>
  </si>
  <si>
    <t>The word “Amendment” does not occur in the title line.  For a draft to a standard,  it should be “Draft Standard for …”</t>
  </si>
  <si>
    <t xml:space="preserve">Kapil Sood is one of the co-authors of the accepted proposal. </t>
  </si>
  <si>
    <t xml:space="preserve">Add "Kapil Sood". </t>
  </si>
  <si>
    <t xml:space="preserve">"AP STA or AP" seems incorrect. </t>
  </si>
  <si>
    <t>suggest changing from "AP STA" to "non-AP STA".</t>
  </si>
  <si>
    <t>Ciotti, Frank</t>
  </si>
  <si>
    <t>typo</t>
  </si>
  <si>
    <t>Change P802.11/D1.0 to P802.11w/D1.0</t>
  </si>
  <si>
    <t>It is not clear from the term "is different" what is being referenced.</t>
  </si>
  <si>
    <t>Consider changing to "if the DHV check fails".</t>
  </si>
  <si>
    <t>Wording</t>
  </si>
  <si>
    <t>Change "...data frames and within management…" to "…data frames, within management…"</t>
  </si>
  <si>
    <t>The field name is not correct.</t>
  </si>
  <si>
    <t>Change "Management Cipher Suite" to "Management Group Cipher Suite"</t>
  </si>
  <si>
    <t>The field name is not correct for Table 28 suite type 6.</t>
  </si>
  <si>
    <t>Please clarification which "other" mgmt frames are protected.</t>
  </si>
  <si>
    <t>Change "Length 16 shall be used with other…" to "Length 16 shall be used with all other…"</t>
  </si>
  <si>
    <t>There is no 7.3.2.28 to insert as instructed</t>
  </si>
  <si>
    <t>Strike instruction.</t>
  </si>
  <si>
    <t>Clarification</t>
  </si>
  <si>
    <t>Change "BIP uses a different replay proctection scheme" to "BIP uses one of two different replay protection schemes"</t>
  </si>
  <si>
    <t>MUP appears to have been removed from the draft</t>
  </si>
  <si>
    <t>The second sentence refers to the DGTK, and should probably be switched with the second sentence beginning on line 32, which refers to the IGTK, but is in the DGTK section.</t>
  </si>
  <si>
    <t>as in the comment</t>
  </si>
  <si>
    <t>Incorrect marking of changed text. Most of the underlined text is not actually added in 802.11w. Only the GTK subscript for the key index and IGTK should be underlined. In addition, the added IGTK and DHV items in the list of assumptions were added, but are not underlined.</t>
  </si>
  <si>
    <t>Fix the editing instructions.</t>
  </si>
  <si>
    <t>Added text not underlined</t>
  </si>
  <si>
    <t>Underline the added text (IGTK and DHV items in Key Data).</t>
  </si>
  <si>
    <t>MLME-SETKEYS.request is used to configure DHV. However, MLME-SETKEYS.request as defined now cannot be used to configure DHV. It uses Cipher Suite Selector from RSN IE to define the cipher and there is no such selector in RSN IE since DHV cipher is negotiated.</t>
  </si>
  <si>
    <t>Change "7.3.2.26" to "7.3.2.27"</t>
  </si>
  <si>
    <t>5-9</t>
  </si>
  <si>
    <t>21-25</t>
  </si>
  <si>
    <t>Hinsz, Christopher</t>
  </si>
  <si>
    <t>Editorial text says change as follows, but no change marks are in the included text</t>
  </si>
  <si>
    <t>Clearly mark the intended changes</t>
  </si>
  <si>
    <t>Clause 7.3.2.18 is referenced and needed to be added but no text is included</t>
  </si>
  <si>
    <t>Include the intended text for 7.3.2.28 or remove the reference if no such text exists.</t>
  </si>
  <si>
    <t>reference says “There are five types of ...” yet the list has six items</t>
  </si>
  <si>
    <t>Recommend: Accept in principle. See CID 391</t>
  </si>
  <si>
    <t>Recommend: Accept in principle. Need a submission sorting out all that is needed. Need a new "Key Type" in 10.3.17.1.2. Does not identify what key to use, key id. Do we need to? Need similar text for unicast as well.</t>
  </si>
  <si>
    <t>Recommend: Reject. This comment is pertinent to 802.11w</t>
  </si>
  <si>
    <t>Recommend: Accept in principle. Adoption of 11-06-1932 resolved this comment.</t>
  </si>
  <si>
    <t>Recomment: Accept</t>
  </si>
  <si>
    <t>Recommend: Reject. This suggestion imposes a feature that adds complexity but is unlikely to be used except in a minority of deployments in the near term. Also, TGw has received no requirements that any management frame receives confidentiality protection, for either broadcast or unicast. The request to confidentiality protect broadcast management frames needs to be justified. (Unicast is confidentiality protected because it was the simplest proposal, not because confidentiality is required)</t>
  </si>
  <si>
    <t>Recommend: Reject. This suggestion would require redesign of the association and reassociation messages in the base standard. This is beyond the scope of 802.11w. However, need a submission to explain how 802.11w is used with the 802.11r FT handshakes.</t>
  </si>
  <si>
    <t>Recommend: Reject. No changes are made to the PMK by 802.11w; 802.11w uses the same PMK for management as for unicast data. 802.11i uses PSK as a PMK. The only new key added is the IGTK, which is used to protect broadcast management frames. It is assigned by the AP, just as the GTK is, not derived from the PMK.</t>
  </si>
  <si>
    <t>Recommend: Reject. This feature is not supported by the base standard when security is used. 8.4.10 requires that the security association is deleted upon receiving a disassociate or deauthenticate. TGw is not authorized to change the behavior for data frames.</t>
  </si>
  <si>
    <t>Recommend: Accept in principle. See CID 452</t>
  </si>
  <si>
    <t>Recommend: Accept in principle. See PICS, which says it is optional</t>
  </si>
  <si>
    <t>Recommend: Accept in principle. Need a submission that looks at error processing throughout the draft. It may be that all the details are already in pseudo-code in 8.7.2</t>
  </si>
  <si>
    <t>Recommend: Reject. The MAC holds the key and applies it to any fields in the frame needed. See SetKeys (10.3.17) and DeleteKeys (10.3.18) primitives.</t>
  </si>
  <si>
    <t>Recommend: Accept in principle, but no change is required in the draft. 802.11w does the same as the base standard does: the security association becomes a black hole; the non-AP STA determines failure when it receives no responses to its message (no ACK).</t>
  </si>
  <si>
    <t>Recommend: Accept in principle. See CID 404</t>
  </si>
  <si>
    <t>Recommend: Accept in principle. See 8.3.4 for broadcast management frames. Control frames are outside of the 802.11w scope as per its PAR.</t>
  </si>
  <si>
    <t>Recommend: Reject. There is no lockout problem. 8.4.10 of the base standard mandates that the old security association is deleted upon receipt of an association or reassociation message, and 802.11w does not modify this behavior. Also, 802.11w explicitly does not and cannot support association and reassociation message, since a security association has not yet been established.</t>
  </si>
  <si>
    <t>Recommend: Reject. A bit already exists in the RSN IE capabilities field. A legacy non-AP STA will not interpret this bit, nor will it set it in its own RSN IE in its association messages. The 802.11w AP will either accept the association and not send protected mgmt frames to this STA, or else will reject the association.</t>
  </si>
  <si>
    <t>Recommend: Reject. See 303</t>
  </si>
  <si>
    <t>Recommend: Accept in principle. See Clause 5.4.3.7, where the set of robust management frames is identified. However, we should add a pointer to the definition. Also change page 4 line 18 from: "traffic, including action frames, disassociate and deauthenticate frames." to "traffic. The robust management frames are action frames, disassociate and deauthenticate frames sent or received after the PTK is established."</t>
  </si>
  <si>
    <t>Recommend: Reject. The full definition is already defined in 5.4.3.7. This conforms to the customary usage in the base standard</t>
  </si>
  <si>
    <t>Recommend: Accept: replace "protected robust management frame with" with "robust management frame"</t>
  </si>
  <si>
    <t>Recommend: Reject. The base standard uses "shall" in clause 5</t>
  </si>
  <si>
    <t>Recommend: Accept in principle. Already done resolving a prior comment</t>
  </si>
  <si>
    <t>Recommend: Accept in principle. Paragraph was removed by the  resolution adopted to another comment</t>
  </si>
  <si>
    <t>Recommend: Accept in principle. Refer to dot11RSNAProtectedManagementFramesEnabled</t>
  </si>
  <si>
    <t>Recommend: Accept in principle.</t>
  </si>
  <si>
    <t>Recommend: Accept (Reclassify as editorial)</t>
  </si>
  <si>
    <t>Recommend: Reject. The paragraph being modified comes from the base standard and identifies all of the 802.11 security services.</t>
  </si>
  <si>
    <t>Recommend: Reject. This modifier is already in the base standard, and TGw is not changing the nomenclature used in the based standard</t>
  </si>
  <si>
    <t>Recommend: Accept. Adoption of 11-06-1932 removes DGTKSA</t>
  </si>
  <si>
    <t>Recommend: Accept in principle; name bit 6, since ANA hasn't assigned it yet. Also add in that the response includes the status code TBD.</t>
  </si>
  <si>
    <t>Recommend: Accept. Add "Frames" after "Response"</t>
  </si>
  <si>
    <t>Recommend: Accept in principle. DGTK was removed by adoption of 11-06-1932, but support for broadcast/multicast deauth/disassoc remains</t>
  </si>
  <si>
    <t>Recommend: Accept. DGTK was removed by adoption of 11-06-1932</t>
  </si>
  <si>
    <t>Recommend: Accept in principle. DGTK was removed by adoption of 11-06-1932</t>
  </si>
  <si>
    <t>Recommend: Accept in principle. D1.xx will be synched with 11ma 9.0</t>
  </si>
  <si>
    <t>Recommend: Yes. Pseudo-code is normative, as it intends to describe behavior that is externally visible. How the function defined by the pseudo-code is implemented is outside the scope of the standard</t>
  </si>
  <si>
    <t>Recommend: Accept in principle. Need to add "MMPDUs" to 8.6.3</t>
  </si>
  <si>
    <t>Recommend: Accept in principle. See CID 391. Need submission</t>
  </si>
  <si>
    <t>Recommend: Reject. No one has proposed any mechanism to protect management message prior to key establishment, nor has any cryptographer done so in any other context. The commenter should make a submission to propose such an algorithm.</t>
  </si>
  <si>
    <t>Recommend: Reject. Clause 8.4.10 of the base standard mandates that the security association is deleted if an association is received, solving the alleged sychronization problem. Also, the suggested remedy does not appear to address the problem.</t>
  </si>
  <si>
    <t>Recommend: Reject. ANA, not TGw, must assign this code (Note: comment refers to Table 19, not Table 9)</t>
  </si>
  <si>
    <t>Recommend: Accept in principle. TGk, TGr, and TGy are scheduled to finish prior to 802.11w. TGs and TGn are scheduled to finish simultaneously; TGp is scheduled to finish after. Hence, 802.11w should only track 802.11k, 802.11r, and 802.11y. TGw will adjust as required due to on-going schedule changes.</t>
  </si>
  <si>
    <t>Recommend: Accept in principle. "This service shall provide integrity protection of broadcast/multicast Robust Management Frames using BIP."</t>
  </si>
  <si>
    <t>Recommend: Accept in principle; clause removed instead</t>
  </si>
  <si>
    <t>Recommend: Reject. This comment is pertinent to 802.11r, not 802.11w</t>
  </si>
  <si>
    <t>Recommend: Accept in principle. 5.4.3.7 identifies the robust management frames</t>
  </si>
  <si>
    <t>Recommend: Accept in principle. Delete "only" on p 4, line 16</t>
  </si>
  <si>
    <t>Recommend: Accept; D1.01 moves BIP services to its own paragraph.</t>
  </si>
  <si>
    <t>Recommend: Accept in principle. In 7.3.2.27, p. 10, line 33: Replace last sentence "By convention, the current Disconnect GTK (DGTK) shall use key id 0." with "By convention, the IGTK Key ID shall be either 4 or 5. The remaining Key IDs are reserved for future multicast extensions." In 8.3.4.1, p 14, line 30: Change "The authenticator distributes a new IGTK and the IGTK PN whenever it distributes a new GTK." to "The authenticator shall distribute one new IGTK and IGTK PN whenever it distributes a new GTK."</t>
  </si>
  <si>
    <t>Recommend: Accept in Principle: See CID 129</t>
  </si>
  <si>
    <t>Recommend: accept in principle. Remove all edits from paragraph 1 on page 14 (returning to base standard). Add new paragraph "For each IGTKSA the recipient shall maintain a single frame replay counter for broadcast/multicast robust management frames, and shall use the PN recovered from received broadcast/multicast robust management frames to detect replayed frames as described above for data frames."</t>
  </si>
  <si>
    <t>Recommend: Accept in principle. The resolution is to leave it as an IE, since doing anything else will break STAs that do not implement 802.11w. Add a sentence to 8.3.4.2: "The Management MIC IE shall follow all of the other IEs in the management frame body but precede the FCS. See 7.3.2.51 for the format of the Management MIC IE."</t>
  </si>
  <si>
    <t>Recommend: Reject. If one mgmt frame is sent every millisecond, then it requires 2^14 years to exhaust the sequence space. No session will last this long.</t>
  </si>
  <si>
    <t>Recommend: Accept in principle. Switch the order of 1st two sentences in paragraph beginning on line 14 of page 17.</t>
  </si>
  <si>
    <t>Recommend: Accept in principle; remove the direction flag</t>
  </si>
  <si>
    <t>Recommend: Accept in principle. Already described in 8.4.10</t>
  </si>
  <si>
    <t>Recommend: In 8.4.10 p 19 add IGTKSA to be deleted in IBSS as well as ESS.</t>
  </si>
  <si>
    <t>Delete reference to MUP.</t>
  </si>
  <si>
    <t>Nitsche, Gunnar</t>
  </si>
  <si>
    <t>19 - 29</t>
  </si>
  <si>
    <t>tbroadcast</t>
  </si>
  <si>
    <t>sentence is messed up</t>
  </si>
  <si>
    <t>line 19/20 state that MMIE is only for Deauth/Disassoc, line 26-29 allow also other frames</t>
  </si>
  <si>
    <t>resolve contradiction</t>
  </si>
  <si>
    <t>Complete clause is missing</t>
  </si>
  <si>
    <t>insert proper clause</t>
  </si>
  <si>
    <t>recipeient</t>
  </si>
  <si>
    <t>Deauthenication</t>
  </si>
  <si>
    <t>DeautheticationRequest</t>
  </si>
  <si>
    <t>5.4.3.7 states that only CCMP is applicable for robust management frames, so why is there a reference to Michael here?</t>
  </si>
  <si>
    <t>remove "or MMPDUs"</t>
  </si>
  <si>
    <t>There is only one PICS check mark for the whole 11w, although this is composed of pretty different components</t>
  </si>
  <si>
    <t>Be more specific. The minimum would be to have separate check marks for CCMP for MMPDUs and BIP.</t>
  </si>
  <si>
    <t>Ptasinski, Henry</t>
  </si>
  <si>
    <t>Changed portion of text not identified.</t>
  </si>
  <si>
    <t>Suggest modifying the sentence along the lines of "this mechanism is provided for STAs that use CCMP (MPDU and MMPDU) or TKIP (MPDU).</t>
  </si>
  <si>
    <t>Missing space</t>
  </si>
  <si>
    <t>Change "thebroadcast/multicast" to "the broadcast/multicast"</t>
  </si>
  <si>
    <t>Non-specific language used</t>
  </si>
  <si>
    <t>Change from "If protection for Robust management frames is enabled"  to "If Robust Management frame protection is enabled…from the Authenticator</t>
  </si>
  <si>
    <t>Missing punctuation</t>
  </si>
  <si>
    <t>Add a period at the end of the list item.</t>
  </si>
  <si>
    <t>associated has a different meaning in the base standard, suggest using alternate wording</t>
  </si>
  <si>
    <t>Delete "associated" and change sequence numbers" to "IGTK sequence number, GTK sequence number"</t>
  </si>
  <si>
    <t>The text states that the replay field must be monotonically increasing, but does not mention what happens when the field is exhausted.</t>
  </si>
  <si>
    <t>Clarify whether the field rolls over to zero, or whether a new IGTK must be provisioned to all stations when the counter reaches its maximum value.</t>
  </si>
  <si>
    <t>NIST SP 800-38B says that the CMAC mode when used with AES can suffer from collisions after the key has been re-used 2^48 times, but there is no limit in the draft for how many frames the key can be used.</t>
  </si>
  <si>
    <t>When a new IGTK is installed, a station shold set an expiration sequence number that allows for no more than 2^48 transmissions with that key.  If the IGTK PN can roll over, the expiration counter should be set to one less than the initial counter.  If the PN is not allowed to roll over, a re-key should be performed before the counter reaches its maximum value.  Alternatively, the PN could be set to zero when the IGTK is provisioned, and it would be understood that re-keying would be required before the PN reached its maximum value.</t>
  </si>
  <si>
    <t>Use of the word "this" as an antecedent in the introductory phrase "In this case, ..." may not always be clear.</t>
  </si>
  <si>
    <t>Rewrite as "If the replay protection check succeeds, …"</t>
  </si>
  <si>
    <t>A MIC is calculated using the DGTK for multicast disassociate or deauthenticate frames, but what value does it serve?  The DGTK is sent in-the-clear; once the receiver calculates C' as in 8.3.4.4.2, this should be sufficient for the disassociate/deauth decision.  For example, an attacker could easily capture the frame, change some value (e.g., reason code), recalculate the MIC, and send.</t>
  </si>
  <si>
    <t>Explain the value of the MIC in the disassociate/deauthenticate frame, or remove this unnecessary step.</t>
  </si>
  <si>
    <t xml:space="preserve">The text indicates "AES-CMAC-64" should be computed, whereas 8.3.4.5 says to compute "AES-128-CMAC" and then "truncate the result."  </t>
  </si>
  <si>
    <t>Use a consistent method to specify this operation.</t>
  </si>
  <si>
    <t>The statement, "If BIP is enabled, broadcast management frames that are received without BIP protection shall be dropped" is too strong.</t>
  </si>
  <si>
    <t>Replace with "robust broadcast/multicast management frames" if that term is defined elsewhere in the text; otherwise indicate the specific frames that this statement applies to.</t>
  </si>
  <si>
    <t>Inclusion of the DHV in the IGTKSA seems confusing, since the DHV is related to the DGTK, not the IGTK.</t>
  </si>
  <si>
    <t>Remove DHV from IGTKSA and create a DGTKSA that includes the DHV; or, rename IGTKSA to something more generic, such as BIP SA.</t>
  </si>
  <si>
    <t>DGTKSA is undefined.</t>
  </si>
  <si>
    <t>Define, or remove DGTKSA from the sentence.</t>
  </si>
  <si>
    <t>The sentence "Broadcast and multicast action frames (sent by the access point) may be converted to unicast frames by MUP." doesn't make sense, and MUP is undefined.</t>
  </si>
  <si>
    <t>Remove sentence or otherwise clarify.</t>
  </si>
  <si>
    <t>The sentence describing what the DGTK is used for seems to be misplaced.</t>
  </si>
  <si>
    <t>Move sentence to 8.5.1.5, or remove entirely.</t>
  </si>
  <si>
    <t>Typo: "MAC addresses of the STA"</t>
  </si>
  <si>
    <t>Replace with: "MAC address of the STA"</t>
  </si>
  <si>
    <t>DGTK KDE is not defined.</t>
  </si>
  <si>
    <t>Replace with "DHV   is the DHV KDE"</t>
  </si>
  <si>
    <t>The changes to this section, describing, for example, delivery of the IGTK and DHV in the group key handshake must also be applied to the 4-way handshake message #3.</t>
  </si>
  <si>
    <t>Make appropriate changes to 8.5.3, including modification of the 4-way handshake message #3, to enable delivery of IGTK and DHV, as implied by Figure 14 (5.8.2.1).</t>
  </si>
  <si>
    <t>The Authenticator is supposed to configure the (singular) DHV into the IEEE 802.11 STA, but a unique DHV exists for each associated STA.</t>
  </si>
  <si>
    <t>Remove DHV from the list of items configured into the 802.11 STA.</t>
  </si>
  <si>
    <t>The DGTK needs a key identifier for the same reason that the GTK and IGTK have one.  When GTK, IGTK, and DGTK are all newly generated, the group key handshake is initiated to each associated STA.  If a disassociate or deauthenticate must be broadcast during this process, the DGTK that is sent with the disassociate or deauthenticate will be validated by only those STAs that have completed the group key handshake.</t>
  </si>
  <si>
    <t>Insert a key identifier for DGTK to avoid the synchronization problem described.</t>
  </si>
  <si>
    <t>The draft should make it more explicit under what conditions management frames are protected by CCMP.</t>
  </si>
  <si>
    <t>Replace the first sentence of the clause with "CCMP is used for the protection of unicast management frames when the protection of management frames is enabled and CCMP is selected as the RSN pairwise cipher.  The protection of management frame using CCMP is enabled by setting the management bit in the Nonce Flags Octet of the Nonce construction to 1."</t>
  </si>
  <si>
    <t xml:space="preserve">Hard coding the length field to specific values for specific frame types limits the extensibility of this mechanism.  What happens if another field must be added to the MMIE in this or other amendments.  </t>
  </si>
  <si>
    <t>Recommend: Reject. Fast BSS Transtition is not pertinent to 802.11w</t>
  </si>
  <si>
    <t>Recommend: Reject. This behavior is in line with the problem that a WEP-only device has communicating with an AP that enforces 802.11i.</t>
  </si>
  <si>
    <t>Reclassify as Editorial. Use either field names or bit names throughout document. Be consistent</t>
  </si>
  <si>
    <t>Recommend: Accept in principle. DHV/DGTK has been removed per document 11-06-1932</t>
  </si>
  <si>
    <t>Recommend: Accept in principle. Need submission providing text</t>
  </si>
  <si>
    <t>Recommend: Reject. This is already stated in clause 5.4.3.7</t>
  </si>
  <si>
    <t>Recommend: Accept in principle. MUP is no longer part of the draft and the final sentence to the paragraph shall be removed.</t>
  </si>
  <si>
    <t>Recommend: Change "outsider" to "insider". Reject. The proposed sentence begins to encroach upon implementation instead of normative specification. Further it is not clear that the IGTK should be updated after every client leaves the group, because this has to be traded off with performance and managibility considerations.</t>
  </si>
  <si>
    <t>Recommend: Accept in principle. DVH/DGTK has bee removed per 11-06-1932, but P802.11w will retain the IGTK mechanism. This at least protects broadcast/multicast mgmt frame from outsider forgery.</t>
  </si>
  <si>
    <t>Recommend: Accept in principle. Clause 8.5.1.5 was deleted from the draft per doc 11-06-1932</t>
  </si>
  <si>
    <t>Recommend: Reject. The receiver knows the key length from the ciphersuite negotiated</t>
  </si>
  <si>
    <t>Recommend: Accept. Reclassify as Editorial.</t>
  </si>
  <si>
    <t>Recommend: Reject. 802.11i requires the AP to flush its PTK for the STA when receiving an associate request (yes; this is a DoS problem, but it is what 802.11i says)</t>
  </si>
  <si>
    <t>“An AP and STA with Robust management frame protection sets this bit” isn't clear if RFMP implemented or RFMP enabled is meant.</t>
  </si>
  <si>
    <t>Change to “APs and STAs set this bit when dot11RSNAProtectedManagementFramesEanbled is true.”</t>
  </si>
  <si>
    <t>“allows robust RSNA connections” implies that there are non-robust RSNA connections.</t>
  </si>
  <si>
    <t>Delete “robust”.</t>
  </si>
  <si>
    <t>No flag is defined to indicate that bcst/mgmt frame protection is enabled.</t>
  </si>
  <si>
    <t>Define bit 7 as “Robust BCST/MCST Management frame protection” in figure 79, and add definition “Bit 7: Robust BCST/MCST Management frame protection. APs and STAs set this bit when dot11RSNABCSTProtectedManagementFramesEanbled is true.”</t>
  </si>
  <si>
    <t>“By convention” implies an informal agreement to behave in a certain way, which conflicts with the formal requirement imposed by “shall use”.</t>
  </si>
  <si>
    <t>Delete “By convention”.</t>
  </si>
  <si>
    <r>
      <t>“</t>
    </r>
    <r>
      <rPr>
        <sz val="10"/>
        <rFont val="Tahoma"/>
        <family val="2"/>
      </rPr>
      <t>Change the ist paragraph” should be “Change the 1</t>
    </r>
    <r>
      <rPr>
        <vertAlign val="superscript"/>
        <sz val="10"/>
        <rFont val="Tahoma"/>
        <family val="2"/>
      </rPr>
      <t>st</t>
    </r>
    <r>
      <rPr>
        <sz val="10"/>
        <rFont val="Tahoma"/>
        <family val="2"/>
      </rPr>
      <t xml:space="preserve"> paragraph”</t>
    </r>
  </si>
  <si>
    <t>Change “ist” to “1st”.</t>
  </si>
  <si>
    <t>“shall be protected with CCMP by setting the management bit ... to 1” implies that simply setting the management bit is somehow sufficient to protect the frame.</t>
  </si>
  <si>
    <t>Change to “shall be protected with CCMP. The management bit in the Nonce Flags Octet of the Nonce construction shall be set to 1 when protecting management frames.”</t>
  </si>
  <si>
    <t>“Nonce Field Octet” doesn't exist.</t>
  </si>
  <si>
    <t>Change to “Nonce Flags Octet”</t>
  </si>
  <si>
    <t>Editorial instructions say “replace”, but text has changes underlined.</t>
  </si>
  <si>
    <t>Recommend: Accept resolution as suggested by commeter.</t>
  </si>
  <si>
    <t>Recommend: Reject. The usage of deauthentication is specified in 802.11-REVma as a notification. TGw is merely enforcing this usage. If the commenter wants different semantics, he should propose a new message exchange to accomplish them.</t>
  </si>
  <si>
    <t>Recommend: Accept in Principle. Replace "AP" with "(non-AP", to be consistent with the base standard</t>
  </si>
  <si>
    <t>Recommend: Accept in Principle. Remove the last sentence: "This mechanism is provided…TKIP."</t>
  </si>
  <si>
    <t>Recommend: Accept</t>
  </si>
  <si>
    <t>Recommend: Reject. It is expected that TKIP will be vulnerable to cryptanlytic attack by the time of ratification or soon thereafter.</t>
  </si>
  <si>
    <t>Recommend: Reject. The last bullet (line 44) indicates that all cipher suite selections are confirmed.</t>
  </si>
  <si>
    <t xml:space="preserve">Recommend: Accept in principle. Update the text in the right hand box to read "Derive PTK; If needed, generate GTK, IGTK, DGTK; Generate DHV" </t>
  </si>
  <si>
    <t>Recommend: Accept.</t>
  </si>
  <si>
    <t xml:space="preserve">Recommend: Reject. CMAC-based authenticity was introduced only because legacy, non-802.11w STAs cannot interpret encrypted management frames, and we do not want to extend this reduced security to situations beyond where it is needed.
</t>
  </si>
  <si>
    <t>Recommend: Accept in Principle. BIP is never applied to a unicast frame, so no change is required.</t>
  </si>
  <si>
    <t>Recommend: Accept in principle. Say "Pending ANA" instead of "TBD"</t>
  </si>
  <si>
    <t>Use underline to indicated added text, strikethrough to indicate deleted text.</t>
  </si>
  <si>
    <t>In figure 14, in the block that says “If needed Generate GTK”, the IGTK, DGTK, and DHV should also be listed.</t>
  </si>
  <si>
    <t>Change to “If needed, generate GTK, IGTK, DGTK and derive DHV”</t>
  </si>
  <si>
    <t>In figure 14, in the block that says “Generate ...” the DHV is not mentioned.</t>
  </si>
  <si>
    <t>Add “Derive DHV”</t>
  </si>
  <si>
    <t>The text of this section is out of sync with 802.11ma D8.0.  WEP has been depricated.  Also, some added text is not underlined (e.g. item d in the list).</t>
  </si>
  <si>
    <t>Update text to indicated changes vs. 802.11ma (now D9.0).</t>
  </si>
  <si>
    <t>Figure 77 uses the term “data group cipher suite” but the text uses “group data cipher suite”.</t>
  </si>
  <si>
    <t>Change figure to use “group data cipher suite”.</t>
  </si>
  <si>
    <t>Figure 77 uses “Management Group Data Suite” but text uses “Management Data Sheet”.</t>
  </si>
  <si>
    <t>Change “Management Cipher Suite” to “Management Group Cipher Suite”</t>
  </si>
  <si>
    <t>“a pairwise cipher suite shall be used” implies that a cipher suite different from the one use for data frames could be used.</t>
  </si>
  <si>
    <t>Change to “the negotiated pairwise cipher suite shall be used”</t>
  </si>
  <si>
    <t>"Unicast Robust management frames..."</t>
  </si>
  <si>
    <t>"Resopnses"</t>
  </si>
  <si>
    <t>"Deauthenication"</t>
  </si>
  <si>
    <t>"Deauthentication"</t>
  </si>
  <si>
    <t>It occurs to me that the network could fall out of syncronization if an AP resets.
If an AP resets, it will probably lose all keys.  If keys are lost, the AP will be unable to notify the STAs that were associated with it to reauthenticate, so that the keys can again match.
Since the STAs cannot be notified, the will not know that they're using incorrect keys; the only symptom is that they cannot communicate with (or through) the AP.
I realize that the task group is aware of this problem, and has discussed possible solutions.  However, I haven't had the chance to research what has been investigated.
Part of the problem is that if a packet from the STA to the AP fails security, the STA will still get an ACK, and the packet will just disappear into a black hole.
Let's face it, as far as the STA is concerned, it's going to look like a denial of service attack.</t>
  </si>
  <si>
    <t>My suggestion is that some sort of sensing/timeout mechanism be specified for the STAs.  An appropriate DoS sensor might be periodic pings from the STA to the AP, and failed pings might trigger a re-authentication.  If it's a true DoS, re-authenticating wouldn't hurt the situation any more.</t>
  </si>
  <si>
    <t>7,12,14</t>
  </si>
  <si>
    <t>Dickey, Susan</t>
  </si>
  <si>
    <t>inserted phrase is unclear</t>
  </si>
  <si>
    <t>suggest change to "except in the case when management frame protection is in enable. In the latter case, deauthentication will not occur if the deauthentication message fails the message integrity check or does not match the DHV."</t>
  </si>
  <si>
    <t>typo: tbroadcast</t>
  </si>
  <si>
    <t>change to "broadcast"</t>
  </si>
  <si>
    <t>phrase "confirm the RSN capabilities" is unclear</t>
  </si>
  <si>
    <t>include reference to later section in 802.11w or 802.11ma that will clarify</t>
  </si>
  <si>
    <t>typo: has been is</t>
  </si>
  <si>
    <t>pick either "has been" or "is"</t>
  </si>
  <si>
    <t xml:space="preserve">choice d is an addition </t>
  </si>
  <si>
    <t>should be underlined, to conform with editing directive style</t>
  </si>
  <si>
    <t>two "ands" in a list</t>
  </si>
  <si>
    <t>change first "and" to comma</t>
  </si>
  <si>
    <t>Insert directive is not followed by an text</t>
  </si>
  <si>
    <t>remove Insert directive</t>
  </si>
  <si>
    <t>close relationship of this line to next paragraph is not clear</t>
  </si>
  <si>
    <t>Recommend: Accept in principle. Delete this MIB object. Delete all references to MIB object</t>
  </si>
  <si>
    <t>Recommend: Accept in principle.  This subclause has been removed by 11-06-1932r0</t>
  </si>
  <si>
    <t>Accept in principle.  Resolved by comment resolution #707</t>
  </si>
  <si>
    <t>Accept in principle.  The editorial instructions state to insert new subclause to follow 8.4.1.1.3 (e.g. before 8.4.1.1.4).</t>
  </si>
  <si>
    <t>Accept. The "/" has been removed.</t>
  </si>
  <si>
    <t>Recommend: Reject.  The reference to this text can not be found in the vicinity of the cited clause, page or line number.</t>
  </si>
  <si>
    <t>Accept in principle.  The "Note" is meant to be an observation versus editorial.  The ":" has been changed to "that"</t>
  </si>
  <si>
    <t>Recommend: Accept in principle.  Submission 11-06-1932r0 has removed this reference.</t>
  </si>
  <si>
    <t>Recommend: Accept in principle.  Submission 11-06-1932r0 has removed this text.</t>
  </si>
  <si>
    <t>Accept in principle.  It has been relabeled as Figure 64B.</t>
  </si>
  <si>
    <t>Accept in principle.  Need to distinguish the subscripts between GTK and IGTK.  This is how the group resolved to reference the indeces.</t>
  </si>
  <si>
    <t>Reject.  This is how Framemaker is formating?</t>
  </si>
  <si>
    <t>Reject.  These are included to reflect the new elements defined by TGw.</t>
  </si>
  <si>
    <t>Accept in principle.  The new text is being 'inserted' versus changing the clause text.</t>
  </si>
  <si>
    <t>Accept in principle.  The additions are underlined as the editorial instruction is to "change" and has been updated to provide more explanation of the change including additions.</t>
  </si>
  <si>
    <t>Accept in principle.  Heading has been added to reflect the changes for 8.6.1.</t>
  </si>
  <si>
    <t>Accept in principle.  Given that there's a new subclause that explicit states the rules for MMPDU, it would be redundant to state it in 8.7.2.2</t>
  </si>
  <si>
    <t>Recommend: Accept in principle.  Field is now named "Nonce Flags"</t>
  </si>
  <si>
    <t>Preparing to generate a new draft in FrameMaker</t>
  </si>
  <si>
    <t>In Dx.yy-frontmatter.fm, fix draft number and date in top line and first line of title</t>
  </si>
  <si>
    <t>In Dx.yy-frontmatter.fm, add any new presenters to 11r group</t>
  </si>
  <si>
    <t>In Dx.yy-body.fm, Master pages, 2 places to put draft number (keep overrides)</t>
  </si>
  <si>
    <t>In Dx.yy-body.fm, first line of title has draft number</t>
  </si>
  <si>
    <t>In Dx.yy-body.fm, update change history table</t>
  </si>
  <si>
    <t>Save both Dx.yy-body.fm and Dx.yy-frontmatter.fm files</t>
  </si>
  <si>
    <t>Generate the draft for balloting</t>
  </si>
  <si>
    <t>Turn off display of comment text (Special-&gt;Conditional Text-&gt;Show/Hide, select “Comment”, press “--&gt;”, Set. Wait. Then exit the dialog box.</t>
  </si>
  <si>
    <t>Load up file D0.0-numbers.fm (this is a 12-line file, “CONTENTS”, 3 blank lines, “FIGURES”, 3 blank lines, “TABLES”, 3 blank lines)</t>
  </si>
  <si>
    <t>New-&gt;Book, say “no” to adding current file.</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</si>
  <si>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</si>
  <si>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</si>
  <si>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</si>
  <si>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</si>
  <si>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</si>
  <si>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</si>
  <si>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</si>
  <si>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</si>
  <si>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</si>
  <si>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</si>
  <si>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</si>
  <si>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</si>
  <si>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</si>
  <si>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</si>
  <si>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</si>
  <si>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</si>
  <si>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Change to “The Protected Frame field shall be set to 1 only within data frames, within management frams of subtype Authentication, and within unicast Robust management frames”</t>
  </si>
  <si>
    <t>Draft is not complete: “{edNOTE : TBD}”</t>
  </si>
  <si>
    <t>Determine the Element ID field value.</t>
  </si>
  <si>
    <t>Editing instructions say to insert a blank Clause 7.3.2.28</t>
  </si>
  <si>
    <t>Either remove this instruction or insert the content for Clause 7.3.2.28.</t>
  </si>
  <si>
    <t>25-28</t>
  </si>
  <si>
    <t>13-14</t>
  </si>
  <si>
    <t>41-42</t>
  </si>
  <si>
    <t>Table 9</t>
  </si>
  <si>
    <t>10-11</t>
  </si>
  <si>
    <t>Banerjee, Kaberi</t>
  </si>
  <si>
    <t xml:space="preserve">missing </t>
  </si>
  <si>
    <r>
      <t>missing</t>
    </r>
    <r>
      <rPr>
        <b/>
        <sz val="10"/>
        <rFont val="Tahoma"/>
        <family val="2"/>
      </rPr>
      <t xml:space="preserve"> non-</t>
    </r>
    <r>
      <rPr>
        <sz val="10"/>
        <rFont val="Tahoma"/>
        <family val="2"/>
      </rPr>
      <t>AP STA</t>
    </r>
  </si>
  <si>
    <t>GTKS</t>
  </si>
  <si>
    <r>
      <t>change to GTKS</t>
    </r>
    <r>
      <rPr>
        <b/>
        <sz val="10"/>
        <rFont val="Tahoma"/>
        <family val="2"/>
      </rPr>
      <t>A</t>
    </r>
  </si>
  <si>
    <t>Define Disconnect Hash Value, before using the term.</t>
  </si>
  <si>
    <t>EAPOL frame exchanges to perform the IGTK transfer and installation are done via RSNA protected frames ?Please clarify</t>
  </si>
  <si>
    <t>tbroadcast/multicast</t>
  </si>
  <si>
    <t>replace with broadcast/multicast</t>
  </si>
  <si>
    <t>(Actually should be 8.2.2.1) All edit marks not shown.</t>
  </si>
  <si>
    <t>Underline the subscript 'GTK', two places.</t>
  </si>
  <si>
    <t>Various editing marks are in error, lines 5 through 17.</t>
  </si>
  <si>
    <t>Underlining not needed on lines 5,6 , 8 and 10.  Line 7, underline not needed for 'GTK'.  Underlining only needed for 'GTK' in the brackets for the first item on the line.  Underlining needed for line 12 on part of the text in the bracket.  Underlining needed for lines 14-17.</t>
  </si>
  <si>
    <t>Clause and figure numbers do not coincide with IEEE P802.11-REVma/D9.0.</t>
  </si>
  <si>
    <t>Change '8.5.6' to '8.5.5', '8.5.7' to '8.5.6'.  Change 'Figure 154' to Figure 152' on page 22 line 33 and page 23 line 6.</t>
  </si>
  <si>
    <t>Change 'Figure 155' to 'Figure 153' and '8.5.6' to '8.8.5'.</t>
  </si>
  <si>
    <t xml:space="preserve"> 'PeerKeyInit' and other details do not coincide with IEEE P802.11-REVma/D9.0.</t>
  </si>
  <si>
    <t>Begin with Figure 153 of IEEE P802.11-REVma/D9.0 and apply edits.</t>
  </si>
  <si>
    <t>Clause number does not coincide with IEEE P802.11-REVma/D9.0.</t>
  </si>
  <si>
    <t>Change '8.5.6.2' to '8.5.5.2'.</t>
  </si>
  <si>
    <t>Change '8.5.6.3' to '8.5.5.3' on lines 4 and 5..</t>
  </si>
  <si>
    <t>Recommend: Reject.  TGw does not have a clause 7.2.3.4 modification.  This comment does not provide sufficient information to address.</t>
  </si>
  <si>
    <t>Change 'STAKeySA' to 'STKSA'.  Add underlines to 'data frame' on line 1, 'data' at the end of line 2, and 'data' on line 3.  The paragraph should start with e)' to retain list numbering.</t>
  </si>
  <si>
    <t>IEEE P802.11-REVma/D9.0, sub clause 8.5.1.4 is 'Peer key hierarchy'.  Edit intent is unclear.</t>
  </si>
  <si>
    <t>If the intent is to insert a new clause after clause 8.5.1.3 and before 8.5.1.4 (of IEEE P802.11-REVma/D9.0) and not at the end of 8.5.1, renumber the new clause to be inserted as 8.5.1.3A.</t>
  </si>
  <si>
    <t>The cited clause number, 8.5.1.4, is unclear.</t>
  </si>
  <si>
    <t>Retain or change as required to IEEE P802.11-REVma/D9.0 '8.5.1.4 Peer key hierarch' or IEEE P802.11w/D1.0 '8.5.1.3A Integrity Group Hierarchy' according to the intent.</t>
  </si>
  <si>
    <t>The cited clause number, 7.3.2.26, is unclear.</t>
  </si>
  <si>
    <t>The last sentence of line 19 may not be needed.  If retained, and in accord with the comments of this reviewer, change '7.3.2.26' to '7.3.2.26A'.  (MMIE is defined in IEEE P802.11w/D1.0 7.3.2.27 which this reviewer has suggested to renumber to '7.3.2.26A'.</t>
  </si>
  <si>
    <t>Recommend: accept.</t>
  </si>
  <si>
    <t>Recommend: accept in principle.   The update should reflect that the 2nd paragraph should be changed vs. just replacing the bullets.</t>
  </si>
  <si>
    <t>Recommend: accept. Say "Pending ANA instead of B4".</t>
  </si>
  <si>
    <t>Recommend: accept in principle.  The figure remains, the text in 8.3.3.4 shall be updated to state "Nonce Flags Octet".</t>
  </si>
  <si>
    <t>Notes</t>
  </si>
  <si>
    <t>Someone needs to pose question to reflector to ensure we're not breaking legacy.</t>
  </si>
  <si>
    <t>There was a presentation that demonstrated why More Data bit needed to be protected?</t>
  </si>
  <si>
    <t>Recommend: accept in principle.  Packets need to be sent "up" somewhere.</t>
  </si>
  <si>
    <t>Do we allow multicast disassoc, deauth?</t>
  </si>
  <si>
    <t>Accept in principle.  Addressed by Accepting doc# 11-06-1932.</t>
  </si>
  <si>
    <t>Accept in prnciple.</t>
  </si>
  <si>
    <t>Accept in princuple.</t>
  </si>
  <si>
    <t>Accept in principle.</t>
  </si>
  <si>
    <t>Recommend. Accept in principle.  See Comment # 1000.</t>
  </si>
  <si>
    <t>Recommend.  Accept in principle.  See comment # 596 and 163</t>
  </si>
  <si>
    <t>Make confidentiality an option for unicast frames default it to protection on.  Use BIP mechanism for all management frames unicast and bcast.  Ensure the draft delineates the risks involved in doing this.</t>
  </si>
  <si>
    <t>8.3.4.6</t>
  </si>
  <si>
    <t>36</t>
  </si>
  <si>
    <t>14, 19</t>
  </si>
  <si>
    <t>19</t>
  </si>
  <si>
    <t>8.4.9</t>
  </si>
  <si>
    <t>2</t>
  </si>
  <si>
    <t>8.5.1.5</t>
  </si>
  <si>
    <t>8.5.6.3</t>
  </si>
  <si>
    <t>25</t>
  </si>
  <si>
    <t>3</t>
  </si>
  <si>
    <t>8.5.7</t>
  </si>
  <si>
    <t>27</t>
  </si>
  <si>
    <t>Figure 155</t>
  </si>
  <si>
    <t>8.7.2.1A</t>
  </si>
  <si>
    <t>28</t>
  </si>
  <si>
    <t>41, 43</t>
  </si>
  <si>
    <t>8.7.2.2A</t>
  </si>
  <si>
    <t>29</t>
  </si>
  <si>
    <t>17</t>
  </si>
  <si>
    <t>Annex D</t>
  </si>
  <si>
    <t>32</t>
  </si>
  <si>
    <t>Missing word "IEEE"</t>
  </si>
  <si>
    <t>use "IEEE 802.11"</t>
  </si>
  <si>
    <t>use "IEEE 802.11eTM-2005"</t>
  </si>
  <si>
    <t>sentence should be formed as a list</t>
  </si>
  <si>
    <t>replace with "....against: forgery, eavesdropping on robust unicast management frames abd forgery attacks...."</t>
  </si>
  <si>
    <t>replace "station" with standard IEEE 802.11 abbreviation</t>
  </si>
  <si>
    <t>replace "station" with "STA"</t>
  </si>
  <si>
    <t>I think "GTK associated sequence number" should refer to IGTK, as this is what is stated on page 4, line 40.</t>
  </si>
  <si>
    <t>replace "GTK associated sequence numbers" with "IGTK associated sequence numbers"</t>
  </si>
  <si>
    <t>I think a generic term for "WEP, TKIP, CCMP and BIP" should be created. For example "Encryption Algorithms - EAs"</t>
  </si>
  <si>
    <t>replace "WEP, TKIP, CCMP and BIP" with "WEP, TKIP, CCMP and BIP (Encryption Algorithms - EAs)"</t>
  </si>
  <si>
    <t>BIP is a new term, which has not been introduced at this point in the amendment</t>
  </si>
  <si>
    <t>insert text into line 23 "BIP is defined in clause 8.3.4"</t>
  </si>
  <si>
    <t>use "IEEE 802.1X"</t>
  </si>
  <si>
    <t>typo in text "protection sets this bit"</t>
  </si>
  <si>
    <t>replace "protection sets this bit" to "protection both set this bit"</t>
  </si>
  <si>
    <t>Inconsistency between "BIP Transmission" and "BIP-Reception" with the hyphon</t>
  </si>
  <si>
    <t>use "BIP Tranmission" and "BIP Reception"</t>
  </si>
  <si>
    <t>Font type of "dot11RSNAStatsCMACICVErrors" is the same as the rest of the text. See page 18, line 2.</t>
  </si>
  <si>
    <t>The font should be changed to Courier New for this parameter.</t>
  </si>
  <si>
    <t>Inconsistent use of capitalisation for "Beacons and Probe Responses"</t>
  </si>
  <si>
    <t>Use "Beacon and Probe Responses"</t>
  </si>
  <si>
    <t>typo "Resopnses"</t>
  </si>
  <si>
    <t>"Responses"</t>
  </si>
  <si>
    <t>typo "advertise" [UK spelling]</t>
  </si>
  <si>
    <t>"advertize"</t>
  </si>
  <si>
    <t>typo "compromised" [UK spelling]</t>
  </si>
  <si>
    <t>"compromized"</t>
  </si>
  <si>
    <t>typo "hen"</t>
  </si>
  <si>
    <t>"then"</t>
  </si>
  <si>
    <t>Within the final box "PTKINITDONE", the word "keycount++" is not very clear.</t>
  </si>
  <si>
    <t>correctly format the word "keycount++"</t>
  </si>
  <si>
    <t>typo "IGTK" starts with a bold I</t>
  </si>
  <si>
    <t>remove bold from initial I of IGTK</t>
  </si>
  <si>
    <t>Recommend: reject.  Protection of management frames is optional as noted in Annex A.4.4.1 (e.g. the PICs).  Note however, the resolution to CID #104 removes the ambiguity.</t>
  </si>
  <si>
    <t>Recommend: reject.  Already stated on the last line of page 8.</t>
  </si>
  <si>
    <t>Recommend: accept. Say "Pending ANA instead of B6".</t>
  </si>
  <si>
    <t>Recommend: reject.  802.11ma draft specifies that APs are already required to ignore the reserved bits.</t>
  </si>
  <si>
    <t>The group shall request for a standard interpretation based on the current standard draft as to whether multicast disassociate and multicast deauthenticate are allowed.  Same question for broadcast disassociate and broadcast deauthenticate.</t>
  </si>
  <si>
    <t>Jesse: to request for this interpretation</t>
  </si>
  <si>
    <t>Does this also go up the MLME?</t>
  </si>
  <si>
    <t>Recommend: reject.  There is a MIC in the packet to provide integrity protection.</t>
  </si>
  <si>
    <t>Recommend: accept in principle.  Replace the sentence with "Proof of source authenticity is achieved when these two values are identical."</t>
  </si>
  <si>
    <t>Recommend: accept in principle.  Change "muted" to "masked".</t>
  </si>
  <si>
    <t>Jouni: will work on a new submission to allow the use of IGTK for all broadcast frames.  The DGTK/DHV are only used for commitment not frame integrity.</t>
  </si>
  <si>
    <t>What actually happens IF you do arrive at this line in the algorithm. Software experience tells us, that it's bound to be reached.</t>
  </si>
  <si>
    <t>An error statement needs to be included. For example, change text "//should not arrive here" to "generate error exception"</t>
  </si>
  <si>
    <t>Should there not be a default value for this object type.</t>
  </si>
  <si>
    <t>Add "::= {dot11StationConfigEntry29}" and then change line 19 to "::={dot11StationConfigEntry30}"</t>
  </si>
  <si>
    <t>5.4.3.2</t>
  </si>
  <si>
    <t>5.4.3.6</t>
  </si>
  <si>
    <t>5.8.6</t>
  </si>
  <si>
    <t>7.3.2.28</t>
  </si>
  <si>
    <t>11</t>
  </si>
  <si>
    <t>8.3.4.4.2</t>
  </si>
  <si>
    <t>8.5.1.4</t>
  </si>
  <si>
    <t>45</t>
  </si>
  <si>
    <t>8.5.2.2</t>
  </si>
  <si>
    <t>21</t>
  </si>
  <si>
    <t>8.5.4.1</t>
  </si>
  <si>
    <t>Complete assurance that a system will not be disrupted is not possible.</t>
  </si>
  <si>
    <t>Replace "assurance" with "increased assurance".</t>
  </si>
  <si>
    <t>Does not say what the DHV is "different" from.</t>
  </si>
  <si>
    <t>Replace "different" with "wrong" or "incorrect".</t>
  </si>
  <si>
    <t>Capability bit compression from 2 to 1 bit</t>
  </si>
  <si>
    <t>76-79, 81, 83, 84</t>
  </si>
  <si>
    <t>Broadcast disassoc, deauth</t>
  </si>
  <si>
    <t>Repalce “If the two values are identical, the replay protection algorithm succeeds.” with “If the two values are identical, the replay protection algorithm did not detect replay.”</t>
  </si>
  <si>
    <t>Added text is not underlined.</t>
  </si>
  <si>
    <t>Underline the added text: “IGTKSA: A result of a successful Group Key Handshake or successful 4-Way Handshake.”</t>
  </si>
  <si>
    <t>List of security associations does not include DGTKSA. However, this term is used, e.g., in 8.4.10.</t>
  </si>
  <si>
    <t>Add DGTKSA into the list of SAs in 8.4.1.1 and add a DGTKSA clause after the added 8.4.1.1.3A. (removal of DGTK/DHV mechanism from the draft would also resolve this comment)</t>
  </si>
  <si>
    <t>IGTKSA is described to be unidirection and to contain “Direction flag”. However, I did not find text describing how this “Direction flag” is set. I would assume that it is supposed to be set to “transmit” on AP and “receive” on non-AP STA, but I did find this text..</t>
  </si>
  <si>
    <t>Describe how “Direction flag” is used (or point me to the text I did not find.. the PDF version of the draft did not seem to allow text searches..)</t>
  </si>
  <si>
    <t>There may be multiple IGTKs identified with KeyID. However, IGTKSA did not seem to include any information about the used KeyID. Shouldn't that be included in the SA?</t>
  </si>
  <si>
    <t>Add KeyID to the list of IGTKSA elements.</t>
  </si>
  <si>
    <t>IGTKSA is described to include “supplicant-specific DHV” for each Supplicant. However, DHV is used with DGTK, not with IGTK.. Both the Supplicant/non-AP STA and Authenticator/AP use the same IGTK.</t>
  </si>
  <si>
    <t>Replace “For the Authentication, the IGTK” and “For each Supplicant, the supplicant-specific DHV” with a single element: “IGTK”.</t>
  </si>
  <si>
    <t>The text to be edited does not appear to be located as indicated.</t>
  </si>
  <si>
    <t>Change 'Figure 102' (which is incorrect and should be 'Figure 135') to 'Table 59', which properly locates the edits in IEEE P802.11-REVma/D9.0.  The edited text also omits items e) through f).  Was this intended?</t>
  </si>
  <si>
    <t>STAKeySA not defined, edit marks missing.</t>
  </si>
  <si>
    <t>In the book window, select the LOF file, Edit-&gt;DeleteFileFromBook</t>
  </si>
  <si>
    <t>In the book window, select the LOT file, Edit-&gt;DeleteFileFromBook</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</si>
  <si>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</si>
  <si>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</si>
  <si>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</si>
  <si>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Generate the redline version of draft</t>
  </si>
  <si>
    <t>Load up previous Dx.0-body-clean.fm</t>
  </si>
  <si>
    <t>In the Dx.yy-body.fm window, File-&gt;Utilities-&gt;CompareDocuments. Select Dx.0-body-clean.fm as original. Compare.  This takes a little while (typ 5-10 min)</t>
  </si>
  <si>
    <t>Special-&gt;ConditionalText, then Show/Hide, select “Comment”, &lt;--, Set.</t>
  </si>
  <si>
    <t>(Still on Conditional Text dialog box), select “Inserted” then Edit, change color to “Forest Green”, then “Set”, then exit the dialog box.</t>
  </si>
  <si>
    <t>From the previous redline document, copy the first Editorial Note, with the explanation of Inserted/Deleted/Comment markings and colors, and paste it into the new redline file.</t>
  </si>
  <si>
    <t>Delete the old version of the “Change History” table.</t>
  </si>
  <si>
    <t>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</si>
  <si>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Dx.yy-redline.fm</t>
  </si>
  <si>
    <t>File-&gt;Print, no Acrobat Data, File=Dx.yy-redline.ps</t>
  </si>
  <si>
    <t>Double-click on the Dx.yy-redline.ps file; Acrobat Distiller will generate Dx.yy-redline.pdf</t>
  </si>
  <si>
    <t>Save the Dx.yy-redline.fm file again (since printing changes the file somehow).</t>
  </si>
  <si>
    <t>Remove "or 26.  Length 26 shall be used with protected Broadcast/Mulitcast Disassociate frames and protected Broadcast/Multicast Deauthenticate frames."</t>
  </si>
  <si>
    <t>Remove sentence starting with "The length value of 26…".</t>
  </si>
  <si>
    <t>Remove "and the DHV (for the non-AP STA) or the DGTK(for the AP)".</t>
  </si>
  <si>
    <t xml:space="preserve">The more data bit should be muted to zero on transmission.  </t>
  </si>
  <si>
    <t>Remove "in a Data MPDU".</t>
  </si>
  <si>
    <t>Should be more explicit about when to set the Management bit to zero.</t>
  </si>
  <si>
    <t>Replace "The Management field of the Nonce Flags octet shall be set to 0 if the Type field of the Frame Control field is 10 (Data Frame)" with The Management field of the Nonce Flags octet shall be set to 0 if the Type field of the Frame Control is not equal to 00(binary)".</t>
  </si>
  <si>
    <t>Use standard language for reserved bits.</t>
  </si>
  <si>
    <t>Replace "and shall be set to 0" with "and shall be set to zero on transmission and assumed to be zero on reception."</t>
  </si>
  <si>
    <t>STAKeySA is now deprecated in 802.11ma.</t>
  </si>
  <si>
    <t>update text to use PeerKeySA.</t>
  </si>
  <si>
    <t>"less that or equal..."</t>
  </si>
  <si>
    <t>"less than or equal…"</t>
  </si>
  <si>
    <t>Remove sentences on lines 35-38.</t>
  </si>
  <si>
    <t>Remove clause 8.3.4.4.2.</t>
  </si>
  <si>
    <t>Text does not describe process of adding replay counter into MMIE.</t>
  </si>
  <si>
    <t>After "defines the MMIE", append:  "Transmitter shall select a valid transmit sequence number as given in clause 8.3.4.4.1 and insert this value into the MMIE Replay Counter field."</t>
  </si>
  <si>
    <t>Remove text relating to MUP.</t>
  </si>
  <si>
    <t>Remove "Broadcast and multicast action frames (sent by the AP) may be converted to unicast frames by  MUP."</t>
  </si>
  <si>
    <t>Remove item d on line 42.</t>
  </si>
  <si>
    <t>Remove clause 8.5.1.5.</t>
  </si>
  <si>
    <t>Hayes, Kevin</t>
  </si>
  <si>
    <t>Audeh, Malik</t>
  </si>
  <si>
    <t>Amendment is misspelled as "Ammendment"</t>
  </si>
  <si>
    <t>No double m in amendment.</t>
  </si>
  <si>
    <t>Element ID field is TBD.</t>
  </si>
  <si>
    <t>Please specify.</t>
  </si>
  <si>
    <t>The if clause reads "if MPDU is a member of an MSMPDU…"  802.11ma-D8.0 includes definitions for MSDU, MPDU, and MMPDU, but not MSMPDU.</t>
  </si>
  <si>
    <t>Change "MSMPDU" to "MMPDU"</t>
  </si>
  <si>
    <t>The pseudo code if statements are not written the same way, which is confusing.  The first if on line 11 is written "MPDU is a member of an MMPDU…" and the second if on line 13 is written "MMPDU that MPDU is a member of".  The two should be written the same way.</t>
  </si>
  <si>
    <t>Revise if clause on line 13 to read "else if MPDU is a meber on an MMPDU that is to be protected using AES-CCM"</t>
  </si>
  <si>
    <t>There is no such item as a "Disassociate/Deauthenticate value" mechanism.</t>
  </si>
  <si>
    <t>Replace "Disassociate/Deauthenticate value" with "Disconnect Hash Value"</t>
  </si>
  <si>
    <t>The entry for dot11RSNAStatsTKIPHdrErrors says that it counts TKIP errors in protected management frames.  The draft does not allow for TKIP to be used for protected management frames.</t>
  </si>
  <si>
    <t>add ")"s</t>
  </si>
  <si>
    <t>11m and 11n added items to this list, too</t>
  </si>
  <si>
    <t>track 11ma and 11n</t>
  </si>
  <si>
    <t xml:space="preserve">missing header levels.  </t>
  </si>
  <si>
    <t>add 5.4 and 5.4.3</t>
  </si>
  <si>
    <t>Close the Dx.0.fm file (FrameMaker claim that it changed is wrong, don’t save it)</t>
  </si>
  <si>
    <t>Close the *TOC.fm files, *LOF.fm files, *LOT.fm files, Summary.fm files; don’t save them</t>
  </si>
  <si>
    <t>Extra steps if target is a WG LB draft (where yy=0; however this still calls the new draft Dx.yy and previous Dx.0)</t>
  </si>
  <si>
    <t>In the Dx.yy-body.fm window, Special-&gt;ConditionalText, select “Comments”, Edit, then Delete. Select “Delete the text”, then OK.</t>
  </si>
  <si>
    <t>(Still on ConditionalText dialog box), select Edit, make name “Comments”, Style “As is”, color “Magenta”, then Set, then exit the dialog box.</t>
  </si>
  <si>
    <t>File-&gt;SaveAs, name it Dx.yy-body-clean.fm (This is the file to use for future updates after the letter ballot completes).</t>
  </si>
  <si>
    <t>Select Dx.yy-numbers.fm window, File-&gt;Print, no Acrobat Data, File=Dx.yy-numbers.ps</t>
  </si>
  <si>
    <t>Load up previous Dx.0-numbers.fm file</t>
  </si>
  <si>
    <t>Select Dx.yy-numbers.fm window; File-&gt;Utilities-&gt;CompareDocuments; Select Dx.0-numbers.fm as original; Compare.</t>
  </si>
  <si>
    <t>Save the Dx.yy-numbersCMP.fm as Dx.yy-numbers-redline.fm</t>
  </si>
  <si>
    <t>File-&gt;Print, no Acrobat Data, File-Dx.yy-numbers-redline.ps</t>
  </si>
  <si>
    <t>Double-click on Dx.yy-numbers.ps; Acrobat Distiller will generate Dx.yy-numbers.pdf</t>
  </si>
  <si>
    <t>Double-click on Dx.yy-numbers-redline.ps; Acrobat Distiller will generate Dx.yy-numbers-redline.pdf</t>
  </si>
  <si>
    <t>Email Dx.0-numbers.pdf, Dx.yy-numbers.pdf, Dx.yy-numbers-redline.pdf to Editor’s email list</t>
  </si>
  <si>
    <t>Add a copy of all the submissions that went into this draft to the directory</t>
  </si>
  <si>
    <t>Make a .zip archive of the entire directory, containing all files since last ballot. Send it to TG chair for his records.</t>
  </si>
  <si>
    <t>Change lines 13 and 14 to "If Robust Management frame protection is enabled, then all Robust broadcast/multicast Management Action frames are protected with BIP. In line 16, delete "protected" and change "support" to "protection"</t>
  </si>
  <si>
    <t>Extra word</t>
  </si>
  <si>
    <t>Delete "exchange" at the end of line 23</t>
  </si>
  <si>
    <t>Insertion not propoerly indicated</t>
  </si>
  <si>
    <t>At least list item d is not marked as an addition. Also, missing period at the end.</t>
  </si>
  <si>
    <t>Grammar</t>
  </si>
  <si>
    <t>Change form "within data frames and within management frames" to "within data frames, within management frames"</t>
  </si>
  <si>
    <t>Paragraph spacing - between lines 26 and 27, are these meant to be 2 paragraphs or one? Insert a space if 2 paragraphs, or have the text filll line 26 if one par.</t>
  </si>
  <si>
    <t>Bit 6 is used; are these bits ANA assigned? At the moment TGr uses bit 6.</t>
  </si>
  <si>
    <t>Coordinate with TGr, or defer to ANA.</t>
  </si>
  <si>
    <t>Use consistent terms</t>
  </si>
  <si>
    <t>Change from "is used to protect" to "protects", and in line 19 change "provides" to "also provides"</t>
  </si>
  <si>
    <t>Unnecessary wording</t>
  </si>
  <si>
    <t>Change from "By convention, the " to "The"</t>
  </si>
  <si>
    <t>Delete "Clause" to be consistent with references in the base spec</t>
  </si>
  <si>
    <t>Clause is missing</t>
  </si>
  <si>
    <t>Provide the text, or delete the section.</t>
  </si>
  <si>
    <t>Unnecessary wording, inconsistent capitalization of "robust"</t>
  </si>
  <si>
    <t>Delete "for protection if robust unicast management frames". In lines 19 and 25 and throughout the document, change "robust" to "Robust"</t>
  </si>
  <si>
    <t>Change from "ist" to "1st"</t>
  </si>
  <si>
    <t>The editing instructions seem incomplete, and inserted text is not indicated as such.</t>
  </si>
  <si>
    <t>Underline the phrase  "and used only for the protection of data frames"</t>
  </si>
  <si>
    <t>Thesentence beginning in line 7 should be part of the previous paragraph.</t>
  </si>
  <si>
    <t xml:space="preserve">This paragraph specifies the management bit operation with a shall, duplicating text in 8.3.3.3.3. </t>
  </si>
  <si>
    <t xml:space="preserve">Change lines 13-15 to be simply "When CCMP is selected as the RSM pairwise cipher and dot11RSNAProtectedManagementFramesEnabled is true, Robuse unicast management frames shall be protected with CCMP. </t>
  </si>
  <si>
    <t>Accept in principle.  Correct clause is 7.3.2.51.</t>
  </si>
  <si>
    <t>Recommend:  Accept in principle.  The group decided to adopt this as it made the testing as well as the specification for the key management of either IGTK and GTK simpler.</t>
  </si>
  <si>
    <t>Recommend: Accept in principle.  Submission 11-06-1932r0 removes the need for DHV.</t>
  </si>
  <si>
    <t>Accept in principle.  The text has been updated though it is not clear what figure is being referred to as there are none in the header pages.</t>
  </si>
  <si>
    <t>Recomment: Accept in principle. Resolved by submission 11-06-1729</t>
  </si>
  <si>
    <t>Recommend: Reject.  The task group has voted to protect them using IGTK.</t>
  </si>
  <si>
    <t>Recommend: Reject. We cannot correlate the comment with the cited page and line</t>
  </si>
  <si>
    <t>Accept in principle.  Editorial change to insert versus change text.</t>
  </si>
  <si>
    <t>Accept in principle.  Text has been updated to coincide with 802.11ma D9.0</t>
  </si>
  <si>
    <t>Looks okay in new transcription to frame.</t>
  </si>
  <si>
    <t>Reject.  802.11ma uses the UK spelling, this draft stays consistant with the base spec.</t>
  </si>
  <si>
    <t>Reject. 802.11ma D9.0 includes these definitions as assumptions.</t>
  </si>
  <si>
    <t>Reject.  Assignments must be made by ANA and can not be placed until they have been approved. TBD has been the norm in the TG's as placeholders.</t>
  </si>
  <si>
    <t>Accept in principle.  The new MIB has been shortened to dot11RSNALegacyManagementFrames+N285</t>
  </si>
  <si>
    <t>Accept in principle. The MIB has now been changed to dot11RSNALegacyManagementFrames consistantly through the document.</t>
  </si>
  <si>
    <t>Accept in principle.  Using previous conventions to assert it must be done, "must" has been changed to "shall".</t>
  </si>
  <si>
    <t>Accept in principle.  Clauses have been added as 8.5.1.3A and 8.5.1.3B per comment #308.</t>
  </si>
  <si>
    <t>Accept in principle.  Instruction now inserts the new text versus changing.  The updates to the numbering and consistancy with 802.11ma D9.0 have been made.</t>
  </si>
  <si>
    <t>Accept in principle.  The new table is 64A.</t>
  </si>
  <si>
    <t>Accept in principle.  The new table is 64B.</t>
  </si>
  <si>
    <t>Reject.  This text is consistent with the baseline 802.11ma description for the GTK</t>
  </si>
  <si>
    <t>Accept in principle.  The new editorial instructions are to change the affected item versus the whole clause</t>
  </si>
  <si>
    <t>Accept in principle.  The text has now been reconciled with 802.11ma D9.0, this text is no longer there.</t>
  </si>
  <si>
    <t>Accept in principle.  It has been updated to dot11RSNAStatsCMACICVErrors</t>
  </si>
  <si>
    <t>Reject. Part of the description is required in the definition as appropriate for a STA and an AP.</t>
  </si>
  <si>
    <t>Reject.  As with most enhancements, IEs and MIBs are defined to make such distinction.</t>
  </si>
  <si>
    <t>Reject.  There is no such reference in page 1?</t>
  </si>
  <si>
    <t>Accept.  Editing instructions have been updated to include "replace"</t>
  </si>
  <si>
    <t>Reject. Per the IEEE guidelines, delete is an appropriate editing instruction.</t>
  </si>
  <si>
    <t>Accept in principle.  Since TGw is scheduled to finish before Tgy, new suggested clause is numbered at 7.3.2.51.</t>
  </si>
  <si>
    <t>Accept in principle.  Instruction is now to at it at the end of the clause.</t>
  </si>
  <si>
    <t>Accept in principle.  Instruction is now to replace the table.</t>
  </si>
  <si>
    <t>Accept in principle.  Have tried to renumber it so that it is unique.</t>
  </si>
  <si>
    <t>Reject.  Until ANA provides an assigned value, this must remain as TBD.</t>
  </si>
  <si>
    <t>Reject.  There is no need to do this.</t>
  </si>
  <si>
    <t>Reject.  Please provide more details as there is no notable sentence for CCMP?</t>
  </si>
  <si>
    <t>Reject.  Base standard actually uses both with the use of "1" when a value is assigned to the numeral "1" which is the case in this text.</t>
  </si>
  <si>
    <t>Accept in principle.  Editor recommends strikethrough of item and inclusion of new ones.</t>
  </si>
  <si>
    <t>Accept in principle.  Removed the text.</t>
  </si>
  <si>
    <t>Reject. This is referring to the field called "Nonce Flags Octet".</t>
  </si>
  <si>
    <t>Reject.  The clause is included and instructed as such.</t>
  </si>
  <si>
    <t>Reject.  IE is used in the base line draft when referring to the RSN Ies.</t>
  </si>
  <si>
    <t>Reject.  Moving it to 8.3.4.1 would break the flow of already existing text in 8.3.4.1.  The text serves to provide a high level summary….if it is extraneous, you can suggest to remove it altogether. According to 11.1, a hanging paragraph in the clause is acceptable?</t>
  </si>
  <si>
    <t>Accept in principle.  Added appropriate text.</t>
  </si>
  <si>
    <t>Reject.  The baseline draft already refers to this as the RSN IE.</t>
  </si>
  <si>
    <t>Accept in principle.  The second sentence is merged between the suggested text and the existing text.</t>
  </si>
  <si>
    <t>Accept in principle.  The offending text is removed, a new sentence has been added to clarify intent behind the DHV use.</t>
  </si>
  <si>
    <t>Accept in principle.  BIP has been removed from the itemized services list; however the succeeding sentence is sufficient to describe it as a service.</t>
  </si>
  <si>
    <t>Accept in principle.  Resolved by comment resolution #317.</t>
  </si>
  <si>
    <t>The correct symbol is '*' as it is multiplication not subtraction that is required.</t>
  </si>
  <si>
    <t>Accept in principle.  Editing instructions are updated, but it is not clear what text needs to be dropped, so none is suggested.</t>
  </si>
  <si>
    <t>Accept In principle.  Suggested beginning with the exception of "Protection" is adopted.</t>
  </si>
  <si>
    <t>Accept in principle.  TBD is placed as a holder along with an editorial note until ANA assigns a value for this field.</t>
  </si>
  <si>
    <t>Recommend: Accept in principle.  Submission 11-06-1932r0 obviates this sentence.</t>
  </si>
  <si>
    <t>Accept in principle.  Submission 11-06-1932r0 removes this reference.</t>
  </si>
  <si>
    <t>Accept in principle.  It has been removed.</t>
  </si>
  <si>
    <t>Accept in principle.  Editorial note has been added and sync'ed with TGm D9.0, TGr D4.0, TGk D6.0 and TGn D1.08 to include a new subclause 11.18.</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</si>
</sst>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mm/dd/yy"/>
    <numFmt numFmtId="189" formatCode="mmmm\ d\,\ yyyy"/>
    <numFmt numFmtId="190" formatCode="[$-409]dddd\,\ mmmm\ dd\,\ yyyy"/>
    <numFmt numFmtId="191" formatCode="[$-409]h:mm:ss\ AM/PM"/>
  </numFmts>
  <fonts count="2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sz val="8"/>
      <name val="Tahoma"/>
      <family val="2"/>
    </font>
    <font>
      <sz val="10"/>
      <name val="Tahoma"/>
      <family val="2"/>
    </font>
    <font>
      <sz val="8"/>
      <name val="Arial"/>
      <family val="0"/>
    </font>
    <font>
      <sz val="10"/>
      <color indexed="12"/>
      <name val="Arial"/>
      <family val="2"/>
    </font>
    <font>
      <strike/>
      <sz val="10"/>
      <name val="Tahoma"/>
      <family val="2"/>
    </font>
    <font>
      <u val="single"/>
      <sz val="10"/>
      <name val="Tahoma"/>
      <family val="2"/>
    </font>
    <font>
      <i/>
      <sz val="10"/>
      <name val="Tahoma"/>
      <family val="2"/>
    </font>
    <font>
      <sz val="10"/>
      <name val="DejaVu Sans"/>
      <family val="0"/>
    </font>
    <font>
      <b/>
      <i/>
      <sz val="10"/>
      <name val="Tahoma"/>
      <family val="2"/>
    </font>
    <font>
      <vertAlign val="superscript"/>
      <sz val="10"/>
      <name val="Tahoma"/>
      <family val="2"/>
    </font>
    <font>
      <b/>
      <sz val="10"/>
      <name val="Tahoma"/>
      <family val="2"/>
    </font>
    <font>
      <sz val="10"/>
      <color indexed="11"/>
      <name val="Arial"/>
      <family val="2"/>
    </font>
    <font>
      <b/>
      <u val="single"/>
      <sz val="14"/>
      <color indexed="11"/>
      <name val="Arial"/>
      <family val="2"/>
    </font>
    <font>
      <sz val="10"/>
      <color indexed="11"/>
      <name val="Tahoma"/>
      <family val="2"/>
    </font>
    <font>
      <sz val="8"/>
      <name val="Times New Roman"/>
      <family val="1"/>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medium">
        <color indexed="8"/>
      </left>
      <right style="medium">
        <color indexed="8"/>
      </right>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18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0" fontId="0" fillId="0" borderId="0" xfId="21" applyAlignment="1">
      <alignment horizontal="center" wrapText="1"/>
    </xf>
    <xf numFmtId="0" fontId="0" fillId="0" borderId="0" xfId="21" applyFont="1" applyAlignment="1">
      <alignment horizontal="center"/>
    </xf>
    <xf numFmtId="0" fontId="7"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1" fillId="0" borderId="2" xfId="22" applyFont="1" applyFill="1" applyBorder="1" applyAlignment="1">
      <alignment horizontal="center" vertical="top"/>
      <protection/>
    </xf>
    <xf numFmtId="0" fontId="0" fillId="0" borderId="0" xfId="22" applyFill="1" applyAlignment="1">
      <alignment horizontal="center" vertical="top"/>
      <protection/>
    </xf>
    <xf numFmtId="1" fontId="0"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11" fillId="0" borderId="2" xfId="22" applyFont="1" applyFill="1" applyBorder="1" applyAlignment="1">
      <alignment vertical="top" wrapText="1"/>
      <protection/>
    </xf>
    <xf numFmtId="0" fontId="0" fillId="0" borderId="0" xfId="22" applyFill="1" applyAlignment="1">
      <alignment vertical="top" wrapText="1"/>
      <protection/>
    </xf>
    <xf numFmtId="0" fontId="11" fillId="0" borderId="2" xfId="22" applyFont="1" applyFill="1" applyBorder="1" applyAlignment="1">
      <alignment vertical="top"/>
      <protection/>
    </xf>
    <xf numFmtId="0" fontId="0" fillId="0" borderId="2" xfId="22" applyFill="1" applyBorder="1" applyAlignment="1">
      <alignment vertical="top"/>
      <protection/>
    </xf>
    <xf numFmtId="0" fontId="0" fillId="0" borderId="0" xfId="22" applyFill="1" applyAlignment="1">
      <alignment vertical="top"/>
      <protection/>
    </xf>
    <xf numFmtId="1" fontId="11"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11" fillId="0" borderId="2" xfId="22" applyNumberFormat="1" applyFont="1" applyFill="1" applyBorder="1" applyAlignment="1">
      <alignment horizontal="center" vertical="top"/>
      <protection/>
    </xf>
    <xf numFmtId="2" fontId="0" fillId="0" borderId="0" xfId="22" applyNumberFormat="1" applyFill="1" applyAlignment="1">
      <alignment horizontal="center" vertical="top"/>
      <protection/>
    </xf>
    <xf numFmtId="0" fontId="11" fillId="0" borderId="2" xfId="22" applyNumberFormat="1" applyFont="1" applyFill="1" applyBorder="1" applyAlignment="1">
      <alignment horizontal="justify" vertical="top" wrapText="1"/>
      <protection/>
    </xf>
    <xf numFmtId="0" fontId="0" fillId="0" borderId="0" xfId="22" applyNumberFormat="1" applyFill="1" applyAlignment="1">
      <alignment horizontal="justify" vertical="top" wrapText="1"/>
      <protection/>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0" fontId="0" fillId="0" borderId="0" xfId="21" applyAlignment="1">
      <alignment horizontal="center"/>
    </xf>
    <xf numFmtId="1" fontId="0" fillId="0" borderId="0" xfId="21" applyNumberFormat="1" applyAlignment="1">
      <alignment horizontal="center"/>
    </xf>
    <xf numFmtId="9" fontId="0" fillId="0" borderId="0" xfId="21" applyNumberFormat="1" applyAlignment="1">
      <alignment horizontal="center"/>
    </xf>
    <xf numFmtId="0" fontId="7" fillId="0" borderId="0" xfId="0" applyFont="1" applyAlignment="1">
      <alignment horizontal="center"/>
    </xf>
    <xf numFmtId="1" fontId="7" fillId="0" borderId="3" xfId="22" applyNumberFormat="1" applyFont="1" applyFill="1" applyBorder="1" applyAlignment="1">
      <alignment horizontal="center" wrapText="1"/>
      <protection/>
    </xf>
    <xf numFmtId="0" fontId="7" fillId="0" borderId="3" xfId="22" applyFont="1" applyFill="1" applyBorder="1" applyAlignment="1">
      <alignment horizontal="center" wrapText="1"/>
      <protection/>
    </xf>
    <xf numFmtId="2" fontId="7" fillId="0" borderId="3" xfId="22" applyNumberFormat="1" applyFont="1" applyFill="1" applyBorder="1" applyAlignment="1">
      <alignment horizontal="center" wrapText="1"/>
      <protection/>
    </xf>
    <xf numFmtId="0" fontId="7" fillId="0" borderId="3" xfId="22" applyNumberFormat="1" applyFont="1" applyFill="1" applyBorder="1" applyAlignment="1">
      <alignment horizontal="center" wrapText="1"/>
      <protection/>
    </xf>
    <xf numFmtId="0" fontId="11" fillId="0" borderId="2" xfId="22" applyFont="1" applyFill="1" applyBorder="1" applyAlignment="1">
      <alignment horizontal="left" vertical="top"/>
      <protection/>
    </xf>
    <xf numFmtId="0" fontId="0" fillId="0" borderId="0" xfId="22" applyFill="1" applyAlignment="1">
      <alignment horizontal="left" vertical="top"/>
      <protection/>
    </xf>
    <xf numFmtId="49" fontId="11" fillId="0" borderId="2" xfId="22" applyNumberFormat="1" applyFont="1" applyFill="1" applyBorder="1" applyAlignment="1">
      <alignment horizontal="left" vertical="top"/>
      <protection/>
    </xf>
    <xf numFmtId="49" fontId="0" fillId="0" borderId="0" xfId="22" applyNumberFormat="1" applyFill="1" applyAlignment="1">
      <alignment horizontal="left" vertical="top"/>
      <protection/>
    </xf>
    <xf numFmtId="49" fontId="7" fillId="0" borderId="3" xfId="22" applyNumberFormat="1" applyFont="1" applyFill="1" applyBorder="1" applyAlignment="1">
      <alignment horizontal="center" wrapText="1"/>
      <protection/>
    </xf>
    <xf numFmtId="0" fontId="0" fillId="0" borderId="2" xfId="0" applyBorder="1" applyAlignment="1">
      <alignment horizontal="left" vertical="top" wrapText="1"/>
    </xf>
    <xf numFmtId="0" fontId="0" fillId="0" borderId="0" xfId="0" applyAlignment="1">
      <alignment horizontal="center" vertical="top"/>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protection/>
    </xf>
    <xf numFmtId="49" fontId="0" fillId="0" borderId="0" xfId="22" applyNumberFormat="1" applyFill="1" applyBorder="1" applyAlignment="1">
      <alignment horizontal="left" vertical="top"/>
      <protection/>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0" fontId="7" fillId="0" borderId="0" xfId="0" applyFont="1" applyAlignment="1">
      <alignment horizontal="center" wrapText="1"/>
    </xf>
    <xf numFmtId="0" fontId="0" fillId="0" borderId="0" xfId="21" applyFont="1" applyAlignment="1">
      <alignment horizontal="center" wrapText="1"/>
    </xf>
    <xf numFmtId="0" fontId="7" fillId="0" borderId="0" xfId="21" applyFont="1" applyAlignment="1">
      <alignment horizontal="center"/>
    </xf>
    <xf numFmtId="49" fontId="0" fillId="0" borderId="0" xfId="21" applyNumberFormat="1" applyFont="1" applyAlignment="1">
      <alignment horizontal="center" wrapText="1"/>
    </xf>
    <xf numFmtId="0" fontId="0" fillId="0" borderId="2" xfId="0" applyFill="1" applyBorder="1" applyAlignment="1">
      <alignment horizontal="left" vertical="top" wrapText="1"/>
    </xf>
    <xf numFmtId="0" fontId="0" fillId="0" borderId="0" xfId="0" applyAlignment="1">
      <alignment wrapText="1"/>
    </xf>
    <xf numFmtId="0" fontId="0" fillId="0" borderId="0" xfId="0" applyNumberFormat="1" applyAlignment="1">
      <alignment wrapText="1"/>
    </xf>
    <xf numFmtId="1" fontId="0" fillId="0" borderId="0" xfId="21" applyNumberFormat="1" applyFont="1" applyAlignment="1">
      <alignment horizontal="center"/>
    </xf>
    <xf numFmtId="0" fontId="7" fillId="0" borderId="0" xfId="0" applyFont="1" applyAlignment="1">
      <alignment/>
    </xf>
    <xf numFmtId="0" fontId="0" fillId="0" borderId="0" xfId="0" applyFont="1" applyAlignment="1">
      <alignment/>
    </xf>
    <xf numFmtId="49" fontId="14" fillId="0" borderId="4" xfId="0" applyNumberFormat="1" applyFont="1" applyFill="1" applyBorder="1" applyAlignment="1" applyProtection="1">
      <alignment horizontal="left" vertical="top" wrapText="1"/>
      <protection locked="0"/>
    </xf>
    <xf numFmtId="0" fontId="14" fillId="0" borderId="4" xfId="0" applyFont="1" applyFill="1" applyBorder="1" applyAlignment="1" applyProtection="1">
      <alignment horizontal="center" vertical="top" wrapText="1"/>
      <protection locked="0"/>
    </xf>
    <xf numFmtId="49" fontId="14" fillId="0" borderId="5" xfId="0" applyNumberFormat="1" applyFont="1" applyFill="1" applyBorder="1" applyAlignment="1" applyProtection="1">
      <alignment horizontal="left" vertical="top" wrapText="1"/>
      <protection locked="0"/>
    </xf>
    <xf numFmtId="0" fontId="14" fillId="0" borderId="5" xfId="0" applyFont="1" applyFill="1" applyBorder="1" applyAlignment="1" applyProtection="1">
      <alignment horizontal="center" vertical="top" wrapText="1"/>
      <protection locked="0"/>
    </xf>
    <xf numFmtId="0" fontId="14" fillId="0" borderId="4" xfId="0" applyFont="1" applyFill="1" applyBorder="1" applyAlignment="1" applyProtection="1">
      <alignment horizontal="justify" vertical="top" wrapText="1"/>
      <protection locked="0"/>
    </xf>
    <xf numFmtId="0" fontId="14" fillId="0" borderId="5" xfId="0" applyFont="1" applyFill="1" applyBorder="1" applyAlignment="1" applyProtection="1">
      <alignment horizontal="justify" vertical="top" wrapText="1"/>
      <protection locked="0"/>
    </xf>
    <xf numFmtId="0" fontId="0" fillId="0" borderId="0" xfId="22" applyFont="1" applyFill="1" applyBorder="1" applyAlignment="1">
      <alignment vertical="top" wrapText="1"/>
      <protection/>
    </xf>
    <xf numFmtId="0" fontId="0" fillId="0" borderId="0" xfId="22" applyFont="1" applyFill="1" applyAlignment="1">
      <alignment vertical="top" wrapText="1"/>
      <protection/>
    </xf>
    <xf numFmtId="49" fontId="14" fillId="0" borderId="6" xfId="0" applyNumberFormat="1" applyFont="1" applyFill="1" applyBorder="1" applyAlignment="1" applyProtection="1">
      <alignment horizontal="left" vertical="top" wrapText="1"/>
      <protection locked="0"/>
    </xf>
    <xf numFmtId="0" fontId="0" fillId="0" borderId="7" xfId="0" applyBorder="1" applyAlignment="1">
      <alignment/>
    </xf>
    <xf numFmtId="0" fontId="14" fillId="0" borderId="7" xfId="0" applyFont="1" applyFill="1" applyBorder="1" applyAlignment="1" applyProtection="1">
      <alignment horizontal="center" vertical="center" wrapText="1"/>
      <protection locked="0"/>
    </xf>
    <xf numFmtId="0" fontId="0" fillId="0" borderId="7" xfId="0" applyBorder="1" applyAlignment="1">
      <alignment horizontal="center" vertical="center"/>
    </xf>
    <xf numFmtId="49" fontId="14" fillId="0" borderId="7" xfId="0" applyNumberFormat="1" applyFont="1" applyFill="1" applyBorder="1" applyAlignment="1" applyProtection="1">
      <alignment horizontal="left" vertical="top" wrapText="1"/>
      <protection locked="0"/>
    </xf>
    <xf numFmtId="0" fontId="0" fillId="0" borderId="7" xfId="0" applyBorder="1" applyAlignment="1">
      <alignment wrapText="1"/>
    </xf>
    <xf numFmtId="0" fontId="14" fillId="0" borderId="7" xfId="0" applyFont="1" applyFill="1" applyBorder="1" applyAlignment="1" applyProtection="1">
      <alignment horizontal="justify" vertical="top" wrapText="1"/>
      <protection locked="0"/>
    </xf>
    <xf numFmtId="0" fontId="14" fillId="0" borderId="5" xfId="0" applyNumberFormat="1" applyFont="1" applyFill="1" applyBorder="1" applyAlignment="1" applyProtection="1">
      <alignment horizontal="justify" vertical="top" wrapText="1"/>
      <protection locked="0"/>
    </xf>
    <xf numFmtId="0" fontId="20" fillId="0" borderId="5" xfId="0" applyFont="1" applyFill="1" applyBorder="1" applyAlignment="1" applyProtection="1">
      <alignment horizontal="justify" vertical="top" wrapText="1"/>
      <protection locked="0"/>
    </xf>
    <xf numFmtId="0" fontId="0" fillId="0" borderId="0" xfId="22" applyNumberFormat="1" applyFont="1" applyFill="1" applyAlignment="1" applyProtection="1">
      <alignment horizontal="left" vertical="top" wrapText="1"/>
      <protection locked="0"/>
    </xf>
    <xf numFmtId="189" fontId="0" fillId="0" borderId="0" xfId="0" applyNumberFormat="1" applyFont="1" applyFill="1" applyBorder="1" applyAlignment="1" applyProtection="1">
      <alignment horizontal="left"/>
      <protection locked="0"/>
    </xf>
    <xf numFmtId="0" fontId="0" fillId="0" borderId="8" xfId="22" applyFont="1" applyFill="1" applyBorder="1" applyAlignment="1">
      <alignment vertical="top" wrapText="1"/>
      <protection/>
    </xf>
    <xf numFmtId="0" fontId="0" fillId="0" borderId="5" xfId="0" applyBorder="1" applyAlignment="1">
      <alignment/>
    </xf>
    <xf numFmtId="0" fontId="0" fillId="0" borderId="5" xfId="0" applyBorder="1" applyAlignment="1">
      <alignment horizontal="center" vertical="center"/>
    </xf>
    <xf numFmtId="49" fontId="14" fillId="0" borderId="5" xfId="0" applyNumberFormat="1"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top" wrapText="1"/>
      <protection locked="0"/>
    </xf>
    <xf numFmtId="0" fontId="14" fillId="0" borderId="5"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top" wrapText="1"/>
      <protection locked="0"/>
    </xf>
    <xf numFmtId="2" fontId="0" fillId="0" borderId="0" xfId="22" applyNumberFormat="1" applyFill="1" applyAlignment="1">
      <alignment horizontal="center" vertical="top" wrapText="1"/>
      <protection/>
    </xf>
    <xf numFmtId="2" fontId="0" fillId="0" borderId="2" xfId="22" applyNumberFormat="1" applyFill="1" applyBorder="1" applyAlignment="1">
      <alignment horizontal="center" vertical="top"/>
      <protection/>
    </xf>
    <xf numFmtId="49" fontId="0" fillId="0" borderId="0" xfId="22" applyNumberFormat="1" applyFont="1" applyFill="1" applyAlignment="1">
      <alignment horizontal="left" vertical="top"/>
      <protection/>
    </xf>
    <xf numFmtId="0" fontId="0" fillId="0" borderId="0" xfId="22" applyFont="1" applyFill="1" applyAlignment="1">
      <alignment horizontal="center" vertical="top" wrapText="1"/>
      <protection/>
    </xf>
    <xf numFmtId="0" fontId="0" fillId="0" borderId="0" xfId="22" applyFill="1" applyAlignment="1">
      <alignment horizontal="center" vertical="top" wrapText="1"/>
      <protection/>
    </xf>
    <xf numFmtId="0" fontId="0" fillId="0" borderId="5" xfId="0" applyBorder="1" applyAlignment="1">
      <alignment wrapText="1"/>
    </xf>
    <xf numFmtId="0" fontId="14" fillId="0" borderId="0" xfId="0" applyFont="1" applyFill="1" applyAlignment="1" applyProtection="1">
      <alignment horizontal="justify" vertical="top" wrapText="1"/>
      <protection locked="0"/>
    </xf>
    <xf numFmtId="0" fontId="16" fillId="0" borderId="0" xfId="22" applyNumberFormat="1" applyFont="1" applyFill="1" applyAlignment="1" applyProtection="1">
      <alignment horizontal="left" vertical="top" wrapText="1"/>
      <protection locked="0"/>
    </xf>
    <xf numFmtId="1" fontId="0" fillId="0" borderId="5" xfId="0" applyNumberFormat="1" applyBorder="1" applyAlignment="1">
      <alignment horizontal="center" vertical="center"/>
    </xf>
    <xf numFmtId="1" fontId="14" fillId="0" borderId="5" xfId="0" applyNumberFormat="1" applyFont="1" applyFill="1" applyBorder="1" applyAlignment="1" applyProtection="1">
      <alignment horizontal="left" vertical="top" wrapText="1"/>
      <protection locked="0"/>
    </xf>
    <xf numFmtId="1" fontId="14" fillId="0" borderId="4" xfId="0" applyNumberFormat="1" applyFont="1" applyFill="1" applyBorder="1" applyAlignment="1" applyProtection="1">
      <alignment horizontal="left" vertical="top" wrapText="1"/>
      <protection locked="0"/>
    </xf>
    <xf numFmtId="1" fontId="14" fillId="0" borderId="7" xfId="0" applyNumberFormat="1" applyFont="1" applyFill="1" applyBorder="1" applyAlignment="1" applyProtection="1">
      <alignment horizontal="left" vertical="top" wrapText="1"/>
      <protection locked="0"/>
    </xf>
    <xf numFmtId="0" fontId="0" fillId="0" borderId="0" xfId="22" applyNumberFormat="1" applyFont="1" applyFill="1" applyBorder="1" applyAlignment="1" applyProtection="1">
      <alignment horizontal="left" vertical="top" wrapText="1"/>
      <protection locked="0"/>
    </xf>
    <xf numFmtId="0" fontId="0" fillId="0" borderId="0" xfId="22" applyFont="1" applyFill="1" applyAlignment="1">
      <alignment wrapText="1"/>
      <protection/>
    </xf>
    <xf numFmtId="0" fontId="0" fillId="0" borderId="0" xfId="22" applyFont="1" applyFill="1" applyAlignment="1">
      <alignment horizontal="center" vertical="top"/>
      <protection/>
    </xf>
    <xf numFmtId="0" fontId="0" fillId="0" borderId="0" xfId="0" applyFill="1" applyAlignment="1">
      <alignment/>
    </xf>
    <xf numFmtId="0" fontId="0" fillId="0" borderId="0" xfId="0" applyFont="1" applyFill="1" applyAlignment="1">
      <alignment/>
    </xf>
    <xf numFmtId="0" fontId="14" fillId="0" borderId="9" xfId="0" applyFont="1" applyFill="1" applyBorder="1" applyAlignment="1" applyProtection="1">
      <alignment horizontal="center" vertical="top" wrapText="1"/>
      <protection locked="0"/>
    </xf>
    <xf numFmtId="0" fontId="14" fillId="0" borderId="7" xfId="0" applyNumberFormat="1" applyFont="1" applyFill="1" applyBorder="1" applyAlignment="1" applyProtection="1">
      <alignment horizontal="left" vertical="top" wrapText="1"/>
      <protection locked="0"/>
    </xf>
    <xf numFmtId="0" fontId="0" fillId="0" borderId="7" xfId="0" applyNumberFormat="1" applyBorder="1" applyAlignment="1">
      <alignment horizontal="left" vertical="top" wrapText="1"/>
    </xf>
    <xf numFmtId="0" fontId="14" fillId="0" borderId="9" xfId="0" applyFont="1" applyFill="1" applyBorder="1" applyAlignment="1" applyProtection="1">
      <alignment horizontal="justify" vertical="top" wrapText="1"/>
      <protection locked="0"/>
    </xf>
    <xf numFmtId="49" fontId="14" fillId="2" borderId="5" xfId="0" applyNumberFormat="1" applyFont="1" applyFill="1" applyBorder="1" applyAlignment="1" applyProtection="1">
      <alignment horizontal="left" vertical="top" wrapText="1"/>
      <protection locked="0"/>
    </xf>
    <xf numFmtId="0" fontId="14" fillId="2" borderId="5" xfId="0" applyFont="1" applyFill="1" applyBorder="1" applyAlignment="1" applyProtection="1">
      <alignment horizontal="center" vertical="top" wrapText="1"/>
      <protection locked="0"/>
    </xf>
    <xf numFmtId="0" fontId="14" fillId="2" borderId="5" xfId="0" applyFont="1" applyFill="1" applyBorder="1" applyAlignment="1" applyProtection="1">
      <alignment horizontal="justify" vertical="top" wrapText="1"/>
      <protection locked="0"/>
    </xf>
    <xf numFmtId="0" fontId="0" fillId="0" borderId="0" xfId="22" applyFont="1" applyFill="1" applyBorder="1" applyAlignment="1">
      <alignment horizontal="center" vertical="top"/>
      <protection/>
    </xf>
    <xf numFmtId="49" fontId="0" fillId="0" borderId="0" xfId="22" applyNumberFormat="1" applyFont="1" applyFill="1" applyBorder="1" applyAlignment="1">
      <alignment horizontal="left" vertical="top"/>
      <protection/>
    </xf>
    <xf numFmtId="0" fontId="24" fillId="0" borderId="2" xfId="22" applyNumberFormat="1" applyFont="1" applyFill="1" applyBorder="1" applyAlignment="1" applyProtection="1">
      <alignment horizontal="left" vertical="top" wrapText="1"/>
      <protection locked="0"/>
    </xf>
    <xf numFmtId="0" fontId="24" fillId="0" borderId="0" xfId="22" applyNumberFormat="1" applyFont="1" applyFill="1" applyBorder="1" applyAlignment="1" applyProtection="1">
      <alignment horizontal="left" vertical="top" wrapText="1"/>
      <protection locked="0"/>
    </xf>
    <xf numFmtId="0" fontId="24" fillId="0" borderId="0" xfId="22" applyNumberFormat="1" applyFont="1" applyFill="1" applyAlignment="1" applyProtection="1">
      <alignment horizontal="left" vertical="top" wrapText="1"/>
      <protection locked="0"/>
    </xf>
    <xf numFmtId="0" fontId="14" fillId="0" borderId="5" xfId="0" applyNumberFormat="1"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0" fillId="0" borderId="5" xfId="22" applyFill="1" applyBorder="1" applyAlignment="1">
      <alignment vertical="top"/>
      <protection/>
    </xf>
    <xf numFmtId="0" fontId="0" fillId="0" borderId="5" xfId="22" applyFont="1" applyFill="1" applyBorder="1" applyAlignment="1">
      <alignment horizontal="left" vertical="top"/>
      <protection/>
    </xf>
    <xf numFmtId="0" fontId="0" fillId="0" borderId="5" xfId="22" applyFill="1" applyBorder="1" applyAlignment="1">
      <alignment horizontal="center" vertical="top"/>
      <protection/>
    </xf>
    <xf numFmtId="0" fontId="14" fillId="0" borderId="0" xfId="0" applyFont="1" applyFill="1" applyBorder="1" applyAlignment="1" applyProtection="1">
      <alignment horizontal="center" vertical="top" wrapText="1"/>
      <protection locked="0"/>
    </xf>
    <xf numFmtId="0" fontId="0" fillId="0" borderId="5" xfId="22" applyFont="1" applyFill="1" applyBorder="1" applyAlignment="1">
      <alignment horizontal="center" vertical="top"/>
      <protection/>
    </xf>
    <xf numFmtId="0" fontId="14" fillId="0" borderId="0" xfId="0" applyFont="1" applyFill="1" applyAlignment="1" applyProtection="1">
      <alignment horizontal="center" vertical="top" wrapText="1"/>
      <protection locked="0"/>
    </xf>
    <xf numFmtId="0" fontId="0" fillId="0" borderId="5" xfId="0" applyBorder="1" applyAlignment="1">
      <alignment horizontal="center"/>
    </xf>
    <xf numFmtId="0" fontId="14" fillId="0" borderId="0" xfId="0" applyFont="1" applyFill="1" applyBorder="1" applyAlignment="1" applyProtection="1">
      <alignment horizontal="justify" vertical="top" wrapText="1"/>
      <protection locked="0"/>
    </xf>
    <xf numFmtId="0" fontId="0" fillId="0" borderId="5" xfId="22" applyFont="1" applyFill="1" applyBorder="1" applyAlignment="1">
      <alignment wrapText="1"/>
      <protection/>
    </xf>
    <xf numFmtId="0" fontId="14" fillId="0" borderId="10" xfId="0" applyFont="1" applyFill="1" applyBorder="1" applyAlignment="1" applyProtection="1">
      <alignment horizontal="justify" vertical="top" wrapText="1"/>
      <protection locked="0"/>
    </xf>
    <xf numFmtId="0" fontId="0" fillId="0" borderId="5" xfId="22" applyNumberFormat="1" applyFont="1" applyFill="1" applyBorder="1" applyAlignment="1">
      <alignment horizontal="justify" vertical="top" wrapText="1"/>
      <protection/>
    </xf>
    <xf numFmtId="0" fontId="25" fillId="0" borderId="2" xfId="22" applyNumberFormat="1" applyFont="1" applyFill="1" applyBorder="1" applyAlignment="1" applyProtection="1">
      <alignment horizontal="left" vertical="top" wrapText="1"/>
      <protection locked="0"/>
    </xf>
    <xf numFmtId="0" fontId="14" fillId="0" borderId="7" xfId="0" applyFont="1" applyFill="1" applyBorder="1" applyAlignment="1" applyProtection="1" quotePrefix="1">
      <alignment horizontal="justify" vertical="top" wrapText="1"/>
      <protection locked="0"/>
    </xf>
    <xf numFmtId="0" fontId="7" fillId="0" borderId="0" xfId="0" applyNumberFormat="1" applyFont="1" applyFill="1" applyAlignment="1" applyProtection="1">
      <alignment horizontal="center" wrapText="1"/>
      <protection locked="0"/>
    </xf>
    <xf numFmtId="1" fontId="7" fillId="0" borderId="3" xfId="22" applyNumberFormat="1" applyFont="1" applyFill="1" applyBorder="1" applyAlignment="1">
      <alignment horizontal="center" vertical="center"/>
      <protection/>
    </xf>
    <xf numFmtId="49" fontId="6" fillId="0" borderId="0" xfId="0" applyNumberFormat="1" applyFont="1" applyAlignment="1">
      <alignment horizontal="left" vertical="top"/>
    </xf>
    <xf numFmtId="49" fontId="15" fillId="0" borderId="0" xfId="0" applyNumberFormat="1" applyFont="1" applyAlignment="1">
      <alignment horizontal="center" vertical="top"/>
    </xf>
    <xf numFmtId="0" fontId="15" fillId="0" borderId="0" xfId="0" applyFont="1" applyAlignment="1">
      <alignment horizontal="left" vertical="top" wrapText="1"/>
    </xf>
    <xf numFmtId="49" fontId="15" fillId="0" borderId="0" xfId="0" applyNumberFormat="1" applyFont="1" applyAlignment="1">
      <alignment horizontal="left" vertical="top"/>
    </xf>
    <xf numFmtId="0" fontId="27" fillId="0" borderId="0" xfId="0" applyFont="1" applyAlignment="1">
      <alignment horizontal="left" vertical="top" wrapText="1"/>
    </xf>
    <xf numFmtId="49" fontId="6" fillId="0" borderId="0" xfId="0" applyNumberFormat="1" applyFont="1" applyAlignment="1">
      <alignment/>
    </xf>
    <xf numFmtId="49" fontId="0" fillId="0" borderId="0" xfId="0" applyNumberFormat="1" applyAlignment="1">
      <alignment horizontal="center" vertical="top"/>
    </xf>
    <xf numFmtId="0" fontId="15" fillId="0" borderId="0" xfId="0" applyNumberFormat="1" applyFont="1" applyAlignment="1">
      <alignment horizontal="left" vertical="top" wrapText="1"/>
    </xf>
    <xf numFmtId="0" fontId="26" fillId="0" borderId="0" xfId="0" applyFont="1" applyFill="1" applyBorder="1" applyAlignment="1" applyProtection="1">
      <alignment horizontal="justify" vertical="top" wrapText="1"/>
      <protection locked="0"/>
    </xf>
    <xf numFmtId="0" fontId="0" fillId="0" borderId="0" xfId="22" applyFill="1" applyBorder="1" applyAlignment="1">
      <alignment vertical="top" wrapText="1"/>
      <protection/>
    </xf>
    <xf numFmtId="49" fontId="0" fillId="0" borderId="2" xfId="22" applyNumberFormat="1" applyFont="1" applyFill="1" applyBorder="1" applyAlignment="1">
      <alignment horizontal="left" vertical="top"/>
      <protection/>
    </xf>
    <xf numFmtId="0" fontId="0" fillId="0" borderId="2" xfId="22" applyFont="1" applyFill="1" applyBorder="1" applyAlignment="1">
      <alignment horizontal="center" vertical="top"/>
      <protection/>
    </xf>
    <xf numFmtId="0" fontId="0" fillId="0" borderId="4" xfId="22" applyFont="1" applyFill="1" applyBorder="1" applyAlignment="1">
      <alignment horizontal="left" vertical="top"/>
      <protection/>
    </xf>
    <xf numFmtId="1" fontId="14" fillId="0" borderId="5" xfId="0" applyNumberFormat="1" applyFont="1" applyFill="1" applyBorder="1" applyAlignment="1" applyProtection="1">
      <alignment horizontal="center" vertical="center" wrapText="1"/>
      <protection locked="0"/>
    </xf>
    <xf numFmtId="0" fontId="0" fillId="0" borderId="4" xfId="22" applyFill="1" applyBorder="1" applyAlignment="1">
      <alignment horizontal="center" vertical="top"/>
      <protection/>
    </xf>
    <xf numFmtId="0" fontId="0" fillId="0" borderId="4" xfId="22" applyFont="1" applyFill="1" applyBorder="1" applyAlignment="1">
      <alignment horizontal="center" vertical="top"/>
      <protection/>
    </xf>
    <xf numFmtId="49" fontId="0" fillId="0" borderId="5" xfId="0" applyNumberFormat="1" applyFont="1" applyFill="1" applyBorder="1" applyAlignment="1" applyProtection="1">
      <alignment horizontal="left"/>
      <protection/>
    </xf>
    <xf numFmtId="0" fontId="14" fillId="0" borderId="4" xfId="0" applyFont="1" applyFill="1" applyBorder="1" applyAlignment="1" applyProtection="1">
      <alignment horizontal="left" vertical="top" wrapText="1"/>
      <protection locked="0"/>
    </xf>
    <xf numFmtId="0" fontId="0" fillId="0" borderId="4" xfId="22" applyFont="1" applyFill="1" applyBorder="1" applyAlignment="1">
      <alignment wrapText="1"/>
      <protection/>
    </xf>
    <xf numFmtId="0" fontId="0" fillId="0" borderId="5" xfId="22" applyNumberFormat="1" applyFill="1" applyBorder="1" applyAlignment="1">
      <alignment horizontal="justify" vertical="top" wrapText="1"/>
      <protection/>
    </xf>
    <xf numFmtId="0" fontId="0" fillId="0" borderId="4" xfId="22" applyNumberFormat="1" applyFont="1" applyFill="1" applyBorder="1" applyAlignment="1">
      <alignment horizontal="justify" vertical="top" wrapText="1"/>
      <protection/>
    </xf>
    <xf numFmtId="0" fontId="16" fillId="0" borderId="0" xfId="22" applyNumberFormat="1" applyFont="1" applyFill="1" applyBorder="1" applyAlignment="1" applyProtection="1">
      <alignment horizontal="left" vertical="top" wrapText="1"/>
      <protection locked="0"/>
    </xf>
    <xf numFmtId="0" fontId="14" fillId="0" borderId="9" xfId="0" applyNumberFormat="1" applyFont="1" applyFill="1" applyBorder="1" applyAlignment="1" applyProtection="1">
      <alignment horizontal="left" vertical="top" wrapText="1"/>
      <protection locked="0"/>
    </xf>
    <xf numFmtId="49" fontId="14" fillId="0" borderId="0" xfId="0" applyNumberFormat="1" applyFont="1" applyFill="1" applyAlignment="1" applyProtection="1">
      <alignment horizontal="left" vertical="top" wrapText="1"/>
      <protection locked="0"/>
    </xf>
    <xf numFmtId="0" fontId="0" fillId="0" borderId="5" xfId="0" applyBorder="1" applyAlignment="1">
      <alignment vertical="top"/>
    </xf>
    <xf numFmtId="1" fontId="0" fillId="0" borderId="7" xfId="0" applyNumberFormat="1" applyBorder="1" applyAlignment="1">
      <alignment horizontal="center" vertical="center"/>
    </xf>
    <xf numFmtId="1" fontId="0" fillId="0" borderId="5" xfId="0" applyNumberFormat="1" applyBorder="1" applyAlignment="1">
      <alignment horizontal="left" vertical="top"/>
    </xf>
    <xf numFmtId="0" fontId="0" fillId="0" borderId="0" xfId="22" applyFill="1" applyBorder="1" applyAlignment="1">
      <alignment horizontal="left" vertical="top"/>
      <protection/>
    </xf>
    <xf numFmtId="0" fontId="0" fillId="0" borderId="5" xfId="0" applyBorder="1" applyAlignment="1">
      <alignment horizontal="left" vertical="top"/>
    </xf>
    <xf numFmtId="0" fontId="0" fillId="0" borderId="0" xfId="22" applyFont="1" applyFill="1" applyBorder="1" applyAlignment="1">
      <alignment horizontal="left" vertical="top" wrapText="1"/>
      <protection/>
    </xf>
    <xf numFmtId="0" fontId="0" fillId="0" borderId="7" xfId="22" applyNumberFormat="1" applyFont="1" applyFill="1" applyBorder="1" applyAlignment="1" applyProtection="1">
      <alignment horizontal="lef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xf numFmtId="1" fontId="12" fillId="0" borderId="2" xfId="22" applyNumberFormat="1" applyFont="1" applyFill="1"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19050</xdr:rowOff>
    </xdr:from>
    <xdr:to>
      <xdr:col>15</xdr:col>
      <xdr:colOff>0</xdr:colOff>
      <xdr:row>19</xdr:row>
      <xdr:rowOff>57150</xdr:rowOff>
    </xdr:to>
    <xdr:sp>
      <xdr:nvSpPr>
        <xdr:cNvPr id="1" name="TextBox 1"/>
        <xdr:cNvSpPr txBox="1">
          <a:spLocks noChangeArrowheads="1"/>
        </xdr:cNvSpPr>
      </xdr:nvSpPr>
      <xdr:spPr>
        <a:xfrm>
          <a:off x="752475" y="2609850"/>
          <a:ext cx="8534400" cy="121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is a working document showing comments and resolutions from LB 88.
</a:t>
          </a:r>
        </a:p>
      </xdr:txBody>
    </xdr:sp>
    <xdr:clientData/>
  </xdr:twoCellAnchor>
  <xdr:twoCellAnchor>
    <xdr:from>
      <xdr:col>1</xdr:col>
      <xdr:colOff>0</xdr:colOff>
      <xdr:row>24</xdr:row>
      <xdr:rowOff>19050</xdr:rowOff>
    </xdr:from>
    <xdr:to>
      <xdr:col>8</xdr:col>
      <xdr:colOff>571500</xdr:colOff>
      <xdr:row>58</xdr:row>
      <xdr:rowOff>19050</xdr:rowOff>
    </xdr:to>
    <xdr:sp>
      <xdr:nvSpPr>
        <xdr:cNvPr id="2" name="TextBox 3"/>
        <xdr:cNvSpPr txBox="1">
          <a:spLocks noChangeArrowheads="1"/>
        </xdr:cNvSpPr>
      </xdr:nvSpPr>
      <xdr:spPr>
        <a:xfrm>
          <a:off x="752475" y="46291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0"/>
  <sheetViews>
    <sheetView workbookViewId="0" topLeftCell="A9">
      <selection activeCell="A21" sqref="A21"/>
    </sheetView>
  </sheetViews>
  <sheetFormatPr defaultColWidth="9.140625" defaultRowHeight="12.75"/>
  <cols>
    <col min="1" max="1" width="11.28125" style="2" customWidth="1"/>
    <col min="2" max="16384" width="9.140625" style="2" customWidth="1"/>
  </cols>
  <sheetData>
    <row r="1" ht="18.75">
      <c r="B1" s="1" t="s">
        <v>1658</v>
      </c>
    </row>
    <row r="2" ht="18.75">
      <c r="B2" s="1" t="s">
        <v>1656</v>
      </c>
    </row>
    <row r="3" spans="1:2" ht="18.75">
      <c r="A3" s="2" t="s">
        <v>1663</v>
      </c>
      <c r="B3" s="1" t="s">
        <v>1684</v>
      </c>
    </row>
    <row r="4" spans="1:6" ht="18.75">
      <c r="A4" s="2" t="s">
        <v>1657</v>
      </c>
      <c r="B4" s="23" t="s">
        <v>1733</v>
      </c>
      <c r="F4" s="7"/>
    </row>
    <row r="5" spans="1:2" ht="15.75">
      <c r="A5" s="2" t="s">
        <v>1662</v>
      </c>
      <c r="B5" s="8" t="s">
        <v>1739</v>
      </c>
    </row>
    <row r="6" s="3" customFormat="1" ht="16.5" thickBot="1"/>
    <row r="7" spans="1:2" s="4" customFormat="1" ht="18">
      <c r="A7" s="4" t="s">
        <v>1660</v>
      </c>
      <c r="B7" s="11" t="s">
        <v>1734</v>
      </c>
    </row>
    <row r="8" spans="1:2" ht="15.75">
      <c r="A8" s="2" t="s">
        <v>1665</v>
      </c>
      <c r="B8" s="8" t="s">
        <v>1685</v>
      </c>
    </row>
    <row r="9" spans="1:9" ht="15.75">
      <c r="A9" s="2" t="s">
        <v>1661</v>
      </c>
      <c r="B9" s="8" t="s">
        <v>1736</v>
      </c>
      <c r="C9" s="8"/>
      <c r="D9" s="8"/>
      <c r="E9" s="8"/>
      <c r="F9" s="8"/>
      <c r="G9" s="8"/>
      <c r="H9" s="8"/>
      <c r="I9" s="8"/>
    </row>
    <row r="10" spans="2:9" ht="15.75">
      <c r="B10" s="8" t="s">
        <v>1737</v>
      </c>
      <c r="C10" s="8"/>
      <c r="D10" s="8"/>
      <c r="E10" s="8"/>
      <c r="F10" s="8"/>
      <c r="G10" s="8"/>
      <c r="H10" s="8"/>
      <c r="I10" s="8"/>
    </row>
    <row r="11" spans="2:9" ht="15.75">
      <c r="B11" s="8" t="s">
        <v>1738</v>
      </c>
      <c r="C11" s="8"/>
      <c r="D11" s="8"/>
      <c r="E11" s="8"/>
      <c r="F11" s="8"/>
      <c r="G11" s="8"/>
      <c r="H11" s="8"/>
      <c r="I11" s="8"/>
    </row>
    <row r="12" spans="2:9" ht="15.75">
      <c r="B12" s="8" t="s">
        <v>1740</v>
      </c>
      <c r="C12" s="8"/>
      <c r="D12" s="8"/>
      <c r="E12" s="8"/>
      <c r="F12" s="8"/>
      <c r="G12" s="8"/>
      <c r="H12" s="8"/>
      <c r="I12" s="8"/>
    </row>
    <row r="13" ht="15.75">
      <c r="A13" s="2" t="s">
        <v>1659</v>
      </c>
    </row>
    <row r="25" spans="1:5" ht="15.75" customHeight="1">
      <c r="A25" s="6"/>
      <c r="B25" s="177"/>
      <c r="C25" s="177"/>
      <c r="D25" s="177"/>
      <c r="E25" s="177"/>
    </row>
    <row r="26" spans="1:5" ht="15.75" customHeight="1">
      <c r="A26" s="4"/>
      <c r="B26" s="5"/>
      <c r="C26" s="5"/>
      <c r="D26" s="5"/>
      <c r="E26" s="5"/>
    </row>
    <row r="27" spans="1:5" ht="15.75" customHeight="1">
      <c r="A27" s="4"/>
      <c r="B27" s="176"/>
      <c r="C27" s="176"/>
      <c r="D27" s="176"/>
      <c r="E27" s="176"/>
    </row>
    <row r="28" spans="1:5" ht="15.75" customHeight="1">
      <c r="A28" s="4"/>
      <c r="B28" s="5"/>
      <c r="C28" s="5"/>
      <c r="D28" s="5"/>
      <c r="E28" s="5"/>
    </row>
    <row r="29" spans="1:5" ht="15.75" customHeight="1">
      <c r="A29" s="4"/>
      <c r="B29" s="176"/>
      <c r="C29" s="176"/>
      <c r="D29" s="176"/>
      <c r="E29" s="176"/>
    </row>
    <row r="30" spans="2:5" ht="15.75" customHeight="1">
      <c r="B30" s="176"/>
      <c r="C30" s="176"/>
      <c r="D30" s="176"/>
      <c r="E30" s="176"/>
    </row>
    <row r="31" ht="15.75" customHeight="1"/>
    <row r="32" ht="15.75" customHeight="1"/>
    <row r="33" ht="15.75" customHeight="1"/>
  </sheetData>
  <mergeCells count="3">
    <mergeCell ref="B27:E27"/>
    <mergeCell ref="B25:E25"/>
    <mergeCell ref="B29:E30"/>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AA1290"/>
  <sheetViews>
    <sheetView tabSelected="1" zoomScaleSheetLayoutView="100" workbookViewId="0" topLeftCell="L804">
      <selection activeCell="M795" sqref="M795"/>
    </sheetView>
  </sheetViews>
  <sheetFormatPr defaultColWidth="9.140625" defaultRowHeight="12.75"/>
  <cols>
    <col min="1" max="1" width="9.140625" style="27" customWidth="1"/>
    <col min="2" max="2" width="19.140625" style="29" customWidth="1"/>
    <col min="3" max="3" width="15.00390625" style="32" hidden="1" customWidth="1"/>
    <col min="4" max="4" width="15.00390625" style="51" customWidth="1"/>
    <col min="5" max="5" width="10.28125" style="25" customWidth="1"/>
    <col min="6" max="6" width="10.7109375" style="25" customWidth="1"/>
    <col min="7" max="7" width="14.421875" style="25" customWidth="1"/>
    <col min="8" max="8" width="11.57421875" style="25" customWidth="1"/>
    <col min="9" max="9" width="8.28125" style="37" customWidth="1"/>
    <col min="10" max="10" width="11.28125" style="53" customWidth="1"/>
    <col min="11" max="11" width="9.57421875" style="25" customWidth="1"/>
    <col min="12" max="12" width="42.140625" style="18" customWidth="1"/>
    <col min="13" max="13" width="40.421875" style="39" customWidth="1"/>
    <col min="14" max="14" width="33.8515625" style="127" customWidth="1"/>
    <col min="15" max="15" width="7.57421875" style="35" customWidth="1"/>
    <col min="16" max="16" width="10.421875" style="35" customWidth="1"/>
    <col min="17" max="17" width="10.8515625" style="35" customWidth="1"/>
    <col min="18" max="18" width="19.00390625" style="35" customWidth="1"/>
    <col min="19" max="19" width="16.7109375" style="18" customWidth="1"/>
    <col min="20" max="21" width="9.140625" style="18" customWidth="1"/>
    <col min="22" max="23" width="42.00390625" style="17" customWidth="1"/>
    <col min="24" max="24" width="38.421875" style="17" customWidth="1"/>
    <col min="25" max="25" width="34.8515625" style="17" customWidth="1"/>
    <col min="26" max="26" width="27.7109375" style="17" customWidth="1"/>
    <col min="27" max="27" width="21.00390625" style="17" customWidth="1"/>
    <col min="28" max="16384" width="9.140625" style="17" customWidth="1"/>
  </cols>
  <sheetData>
    <row r="1" spans="1:21" s="13" customFormat="1" ht="12.75">
      <c r="A1" s="26"/>
      <c r="B1" s="28"/>
      <c r="C1" s="30"/>
      <c r="D1" s="50"/>
      <c r="E1" s="24"/>
      <c r="F1" s="24"/>
      <c r="G1" s="24"/>
      <c r="H1" s="24"/>
      <c r="I1" s="36"/>
      <c r="J1" s="52"/>
      <c r="K1" s="24"/>
      <c r="L1" s="12"/>
      <c r="M1" s="38"/>
      <c r="N1" s="125"/>
      <c r="O1" s="33"/>
      <c r="P1" s="33"/>
      <c r="Q1" s="33"/>
      <c r="R1" s="33"/>
      <c r="S1" s="12"/>
      <c r="T1" s="12"/>
      <c r="U1" s="12"/>
    </row>
    <row r="2" spans="1:27" s="15" customFormat="1" ht="23.25" customHeight="1">
      <c r="A2" s="26"/>
      <c r="B2" s="178" t="s">
        <v>1715</v>
      </c>
      <c r="C2" s="178"/>
      <c r="D2" s="178"/>
      <c r="E2" s="178"/>
      <c r="F2" s="178"/>
      <c r="G2" s="178"/>
      <c r="H2" s="178"/>
      <c r="I2" s="179"/>
      <c r="J2" s="178"/>
      <c r="K2" s="178"/>
      <c r="L2" s="178"/>
      <c r="M2" s="178"/>
      <c r="N2" s="141"/>
      <c r="O2" s="33"/>
      <c r="P2" s="33"/>
      <c r="Q2" s="33"/>
      <c r="R2" s="33"/>
      <c r="S2" s="14"/>
      <c r="T2" s="14"/>
      <c r="U2" s="14"/>
      <c r="V2" s="41"/>
      <c r="W2" s="41"/>
      <c r="X2" s="41"/>
      <c r="Y2" s="41"/>
      <c r="Z2" s="41"/>
      <c r="AA2" s="41"/>
    </row>
    <row r="3" spans="1:21" s="16" customFormat="1" ht="82.5" customHeight="1" thickBot="1">
      <c r="A3" s="144" t="s">
        <v>1666</v>
      </c>
      <c r="B3" s="47" t="s">
        <v>1673</v>
      </c>
      <c r="C3" s="47" t="s">
        <v>1674</v>
      </c>
      <c r="D3" s="47" t="s">
        <v>1675</v>
      </c>
      <c r="E3" s="47" t="s">
        <v>1680</v>
      </c>
      <c r="F3" s="47" t="s">
        <v>1681</v>
      </c>
      <c r="G3" s="47" t="s">
        <v>1682</v>
      </c>
      <c r="H3" s="47" t="s">
        <v>1676</v>
      </c>
      <c r="I3" s="48" t="s">
        <v>1669</v>
      </c>
      <c r="J3" s="54" t="s">
        <v>1678</v>
      </c>
      <c r="K3" s="47" t="s">
        <v>1679</v>
      </c>
      <c r="L3" s="47" t="s">
        <v>1670</v>
      </c>
      <c r="M3" s="49" t="s">
        <v>1671</v>
      </c>
      <c r="N3" s="143" t="s">
        <v>1653</v>
      </c>
      <c r="O3" s="46" t="s">
        <v>1672</v>
      </c>
      <c r="P3" s="46" t="s">
        <v>1651</v>
      </c>
      <c r="Q3" s="46"/>
      <c r="R3" s="46" t="s">
        <v>1652</v>
      </c>
      <c r="S3" s="47" t="s">
        <v>2463</v>
      </c>
      <c r="T3" s="47"/>
      <c r="U3" s="47"/>
    </row>
    <row r="4" spans="1:21" ht="39" thickBot="1">
      <c r="A4" s="26">
        <v>4</v>
      </c>
      <c r="B4" s="92" t="s">
        <v>1267</v>
      </c>
      <c r="C4" s="31"/>
      <c r="D4" s="73" t="s">
        <v>2047</v>
      </c>
      <c r="E4" s="73" t="s">
        <v>2047</v>
      </c>
      <c r="F4" s="73" t="s">
        <v>1698</v>
      </c>
      <c r="G4" s="74" t="s">
        <v>1694</v>
      </c>
      <c r="H4" s="74" t="s">
        <v>1695</v>
      </c>
      <c r="I4" s="100"/>
      <c r="J4" s="155" t="s">
        <v>315</v>
      </c>
      <c r="K4" s="156" t="s">
        <v>303</v>
      </c>
      <c r="L4" s="77" t="s">
        <v>2496</v>
      </c>
      <c r="M4" s="77" t="s">
        <v>2498</v>
      </c>
      <c r="N4" s="125" t="s">
        <v>1155</v>
      </c>
      <c r="O4" s="34"/>
      <c r="P4" s="34"/>
      <c r="Q4" s="34"/>
      <c r="R4" s="34"/>
      <c r="S4" s="14"/>
      <c r="T4" s="14"/>
      <c r="U4" s="14"/>
    </row>
    <row r="5" spans="1:18" ht="26.25" thickBot="1">
      <c r="A5" s="57">
        <v>5</v>
      </c>
      <c r="B5" s="92" t="s">
        <v>2059</v>
      </c>
      <c r="C5" s="58"/>
      <c r="D5" s="75" t="s">
        <v>2047</v>
      </c>
      <c r="E5" s="75" t="s">
        <v>2047</v>
      </c>
      <c r="F5" s="75" t="s">
        <v>2055</v>
      </c>
      <c r="G5" s="76" t="s">
        <v>1694</v>
      </c>
      <c r="H5" s="76" t="s">
        <v>1695</v>
      </c>
      <c r="J5" s="101" t="s">
        <v>315</v>
      </c>
      <c r="K5" s="113" t="s">
        <v>303</v>
      </c>
      <c r="L5" s="78" t="s">
        <v>96</v>
      </c>
      <c r="M5" s="78" t="s">
        <v>97</v>
      </c>
      <c r="N5" s="127" t="s">
        <v>1014</v>
      </c>
      <c r="Q5" s="60"/>
      <c r="R5" s="60"/>
    </row>
    <row r="6" spans="1:18" ht="39" thickBot="1">
      <c r="A6" s="26">
        <v>6</v>
      </c>
      <c r="B6" s="92" t="s">
        <v>2059</v>
      </c>
      <c r="D6" s="75" t="s">
        <v>2047</v>
      </c>
      <c r="E6" s="75" t="s">
        <v>2047</v>
      </c>
      <c r="F6" s="75" t="s">
        <v>2053</v>
      </c>
      <c r="G6" s="76" t="s">
        <v>1694</v>
      </c>
      <c r="H6" s="76" t="s">
        <v>1695</v>
      </c>
      <c r="J6" s="101" t="s">
        <v>315</v>
      </c>
      <c r="K6" s="113" t="s">
        <v>303</v>
      </c>
      <c r="L6" s="78" t="s">
        <v>98</v>
      </c>
      <c r="M6" s="78" t="s">
        <v>99</v>
      </c>
      <c r="N6" s="127" t="s">
        <v>1014</v>
      </c>
      <c r="Q6" s="60"/>
      <c r="R6" s="60"/>
    </row>
    <row r="7" spans="1:18" ht="255.75" thickBot="1">
      <c r="A7" s="26">
        <v>7</v>
      </c>
      <c r="B7" s="79" t="s">
        <v>1749</v>
      </c>
      <c r="C7" s="58"/>
      <c r="D7" s="75" t="s">
        <v>2047</v>
      </c>
      <c r="E7" s="75" t="s">
        <v>2047</v>
      </c>
      <c r="F7" s="75" t="s">
        <v>2055</v>
      </c>
      <c r="G7" s="74" t="s">
        <v>1694</v>
      </c>
      <c r="H7" s="74" t="s">
        <v>1690</v>
      </c>
      <c r="I7" s="62"/>
      <c r="J7" s="174">
        <v>1</v>
      </c>
      <c r="K7" s="123" t="s">
        <v>303</v>
      </c>
      <c r="L7" s="77" t="s">
        <v>2085</v>
      </c>
      <c r="M7" s="77" t="s">
        <v>2086</v>
      </c>
      <c r="N7" s="126" t="s">
        <v>1168</v>
      </c>
      <c r="O7" s="60"/>
      <c r="P7" s="60"/>
      <c r="Q7" s="60"/>
      <c r="R7" s="60"/>
    </row>
    <row r="8" spans="1:18" ht="13.5" thickBot="1">
      <c r="A8" s="57">
        <v>8</v>
      </c>
      <c r="B8" s="92" t="s">
        <v>1748</v>
      </c>
      <c r="C8" s="58"/>
      <c r="D8" s="75" t="s">
        <v>2047</v>
      </c>
      <c r="E8" s="75" t="s">
        <v>2047</v>
      </c>
      <c r="F8" s="75" t="s">
        <v>1688</v>
      </c>
      <c r="G8" s="76" t="s">
        <v>1694</v>
      </c>
      <c r="H8" s="76" t="s">
        <v>1695</v>
      </c>
      <c r="I8" s="62"/>
      <c r="J8" s="124" t="s">
        <v>2047</v>
      </c>
      <c r="K8" s="123" t="s">
        <v>1694</v>
      </c>
      <c r="L8" s="89" t="s">
        <v>1543</v>
      </c>
      <c r="M8" s="78" t="s">
        <v>1544</v>
      </c>
      <c r="N8" s="126" t="s">
        <v>1014</v>
      </c>
      <c r="O8" s="60"/>
      <c r="P8" s="60"/>
      <c r="Q8" s="60"/>
      <c r="R8" s="60"/>
    </row>
    <row r="9" spans="1:18" ht="77.25" thickBot="1">
      <c r="A9" s="57">
        <v>9</v>
      </c>
      <c r="B9" s="92" t="s">
        <v>2059</v>
      </c>
      <c r="C9" s="58"/>
      <c r="D9" s="75" t="s">
        <v>1691</v>
      </c>
      <c r="E9" s="108" t="s">
        <v>92</v>
      </c>
      <c r="F9" s="75" t="s">
        <v>92</v>
      </c>
      <c r="G9" s="76" t="s">
        <v>1689</v>
      </c>
      <c r="H9" s="76" t="s">
        <v>1690</v>
      </c>
      <c r="I9" s="62"/>
      <c r="J9" s="124" t="s">
        <v>2047</v>
      </c>
      <c r="K9" s="123" t="s">
        <v>1647</v>
      </c>
      <c r="L9" s="78" t="s">
        <v>548</v>
      </c>
      <c r="M9" s="78" t="s">
        <v>970</v>
      </c>
      <c r="N9" s="111" t="s">
        <v>1636</v>
      </c>
      <c r="O9" s="60">
        <v>2</v>
      </c>
      <c r="P9" s="60"/>
      <c r="Q9" s="60"/>
      <c r="R9" s="60"/>
    </row>
    <row r="10" spans="1:14" ht="26.25" thickBot="1">
      <c r="A10" s="27">
        <v>10</v>
      </c>
      <c r="B10" s="80" t="s">
        <v>2066</v>
      </c>
      <c r="C10" s="130"/>
      <c r="D10" s="75" t="s">
        <v>215</v>
      </c>
      <c r="E10" s="75" t="s">
        <v>2054</v>
      </c>
      <c r="F10" s="75" t="s">
        <v>2552</v>
      </c>
      <c r="G10" s="76" t="s">
        <v>1694</v>
      </c>
      <c r="H10" s="76" t="s">
        <v>1695</v>
      </c>
      <c r="J10" s="101" t="s">
        <v>411</v>
      </c>
      <c r="K10" s="113" t="s">
        <v>1647</v>
      </c>
      <c r="L10" s="78" t="s">
        <v>2625</v>
      </c>
      <c r="M10" s="78" t="s">
        <v>2626</v>
      </c>
      <c r="N10" s="127" t="s">
        <v>1014</v>
      </c>
    </row>
    <row r="11" spans="1:18" ht="90" thickBot="1">
      <c r="A11" s="26">
        <v>11</v>
      </c>
      <c r="B11" s="92" t="s">
        <v>2059</v>
      </c>
      <c r="C11" s="58"/>
      <c r="D11" s="75" t="s">
        <v>2484</v>
      </c>
      <c r="E11" s="108" t="s">
        <v>2047</v>
      </c>
      <c r="F11" s="75" t="s">
        <v>2031</v>
      </c>
      <c r="G11" s="76" t="s">
        <v>1689</v>
      </c>
      <c r="H11" s="76" t="s">
        <v>1695</v>
      </c>
      <c r="J11" s="101" t="s">
        <v>337</v>
      </c>
      <c r="K11" s="113" t="s">
        <v>427</v>
      </c>
      <c r="L11" s="78" t="s">
        <v>100</v>
      </c>
      <c r="M11" s="78" t="s">
        <v>101</v>
      </c>
      <c r="N11" s="90" t="s">
        <v>1637</v>
      </c>
      <c r="O11" s="35">
        <v>2</v>
      </c>
      <c r="Q11" s="60"/>
      <c r="R11" s="60"/>
    </row>
    <row r="12" spans="1:16" ht="63.75">
      <c r="A12" s="27">
        <v>12</v>
      </c>
      <c r="B12" s="80" t="s">
        <v>1749</v>
      </c>
      <c r="C12" s="130"/>
      <c r="D12" s="75" t="s">
        <v>215</v>
      </c>
      <c r="E12" s="75" t="s">
        <v>2054</v>
      </c>
      <c r="F12" s="75" t="s">
        <v>2476</v>
      </c>
      <c r="G12" s="76" t="s">
        <v>1694</v>
      </c>
      <c r="H12" s="76" t="s">
        <v>1695</v>
      </c>
      <c r="I12" s="62"/>
      <c r="J12" s="124" t="s">
        <v>2549</v>
      </c>
      <c r="K12" s="123" t="s">
        <v>1694</v>
      </c>
      <c r="L12" s="78" t="s">
        <v>1717</v>
      </c>
      <c r="M12" s="78" t="s">
        <v>1718</v>
      </c>
      <c r="N12" s="126" t="s">
        <v>2730</v>
      </c>
      <c r="O12" s="60"/>
      <c r="P12" s="60"/>
    </row>
    <row r="13" spans="1:14" ht="12.75">
      <c r="A13" s="57">
        <v>13</v>
      </c>
      <c r="B13" s="80" t="s">
        <v>2061</v>
      </c>
      <c r="C13" s="58"/>
      <c r="D13" s="75" t="s">
        <v>215</v>
      </c>
      <c r="E13" s="75" t="s">
        <v>2054</v>
      </c>
      <c r="F13" s="75" t="s">
        <v>659</v>
      </c>
      <c r="G13" s="76" t="s">
        <v>1694</v>
      </c>
      <c r="H13" s="76" t="s">
        <v>1690</v>
      </c>
      <c r="J13" s="101" t="s">
        <v>2549</v>
      </c>
      <c r="K13" s="113" t="s">
        <v>1694</v>
      </c>
      <c r="L13" s="78"/>
      <c r="M13" s="78" t="s">
        <v>1294</v>
      </c>
      <c r="N13" s="127" t="s">
        <v>1014</v>
      </c>
    </row>
    <row r="14" spans="1:18" ht="51">
      <c r="A14" s="26">
        <v>14</v>
      </c>
      <c r="B14" s="79" t="s">
        <v>2066</v>
      </c>
      <c r="C14" s="58"/>
      <c r="D14" s="73" t="s">
        <v>2480</v>
      </c>
      <c r="E14" s="73" t="s">
        <v>2047</v>
      </c>
      <c r="F14" s="73" t="s">
        <v>840</v>
      </c>
      <c r="G14" s="74" t="s">
        <v>1694</v>
      </c>
      <c r="H14" s="74" t="s">
        <v>1695</v>
      </c>
      <c r="J14" s="101" t="s">
        <v>2480</v>
      </c>
      <c r="K14" s="113" t="s">
        <v>1694</v>
      </c>
      <c r="L14" s="77" t="s">
        <v>217</v>
      </c>
      <c r="M14" s="77" t="s">
        <v>218</v>
      </c>
      <c r="N14" s="127" t="s">
        <v>1014</v>
      </c>
      <c r="Q14" s="60"/>
      <c r="R14" s="60"/>
    </row>
    <row r="15" spans="1:14" ht="25.5">
      <c r="A15" s="26">
        <v>15</v>
      </c>
      <c r="B15" s="79" t="s">
        <v>1749</v>
      </c>
      <c r="C15" s="58"/>
      <c r="D15" s="75" t="s">
        <v>2480</v>
      </c>
      <c r="E15" s="75" t="s">
        <v>2047</v>
      </c>
      <c r="F15" s="75" t="s">
        <v>2483</v>
      </c>
      <c r="G15" s="76" t="s">
        <v>1694</v>
      </c>
      <c r="H15" s="76" t="s">
        <v>1695</v>
      </c>
      <c r="J15" s="101" t="s">
        <v>2480</v>
      </c>
      <c r="K15" s="113" t="s">
        <v>1694</v>
      </c>
      <c r="L15" s="78" t="s">
        <v>2087</v>
      </c>
      <c r="M15" s="78" t="s">
        <v>2088</v>
      </c>
      <c r="N15" s="127" t="s">
        <v>1014</v>
      </c>
    </row>
    <row r="16" spans="1:16" ht="76.5">
      <c r="A16" s="26">
        <v>16</v>
      </c>
      <c r="B16" s="79" t="s">
        <v>1749</v>
      </c>
      <c r="C16" s="58"/>
      <c r="D16" s="75" t="s">
        <v>2480</v>
      </c>
      <c r="E16" s="75" t="s">
        <v>2047</v>
      </c>
      <c r="F16" s="75" t="s">
        <v>2492</v>
      </c>
      <c r="G16" s="76" t="s">
        <v>1694</v>
      </c>
      <c r="H16" s="76" t="s">
        <v>1695</v>
      </c>
      <c r="I16" s="62"/>
      <c r="J16" s="124" t="s">
        <v>2480</v>
      </c>
      <c r="K16" s="123" t="s">
        <v>1694</v>
      </c>
      <c r="L16" s="78" t="s">
        <v>2089</v>
      </c>
      <c r="M16" s="78" t="s">
        <v>2090</v>
      </c>
      <c r="N16" s="126" t="s">
        <v>1169</v>
      </c>
      <c r="O16" s="60"/>
      <c r="P16" s="60"/>
    </row>
    <row r="17" spans="1:16" ht="38.25">
      <c r="A17" s="26">
        <v>17</v>
      </c>
      <c r="B17" s="79" t="s">
        <v>2061</v>
      </c>
      <c r="C17" s="58"/>
      <c r="D17" s="75" t="s">
        <v>2480</v>
      </c>
      <c r="E17" s="75" t="s">
        <v>2047</v>
      </c>
      <c r="F17" s="75" t="s">
        <v>840</v>
      </c>
      <c r="G17" s="76" t="s">
        <v>1694</v>
      </c>
      <c r="H17" s="76" t="s">
        <v>1690</v>
      </c>
      <c r="I17" s="62"/>
      <c r="J17" s="124" t="s">
        <v>2480</v>
      </c>
      <c r="K17" s="123" t="s">
        <v>1694</v>
      </c>
      <c r="L17" s="78" t="s">
        <v>660</v>
      </c>
      <c r="M17" s="78" t="s">
        <v>661</v>
      </c>
      <c r="N17" s="126" t="s">
        <v>1014</v>
      </c>
      <c r="O17" s="60"/>
      <c r="P17" s="60"/>
    </row>
    <row r="18" spans="1:15" ht="38.25">
      <c r="A18" s="57">
        <v>18</v>
      </c>
      <c r="B18" s="79" t="s">
        <v>2059</v>
      </c>
      <c r="C18" s="58"/>
      <c r="D18" s="75" t="s">
        <v>2034</v>
      </c>
      <c r="E18" s="108" t="s">
        <v>2480</v>
      </c>
      <c r="F18" s="75" t="s">
        <v>2035</v>
      </c>
      <c r="G18" s="76" t="s">
        <v>1689</v>
      </c>
      <c r="H18" s="76" t="s">
        <v>1695</v>
      </c>
      <c r="J18" s="101" t="s">
        <v>2032</v>
      </c>
      <c r="K18" s="113" t="s">
        <v>1689</v>
      </c>
      <c r="L18" s="78" t="s">
        <v>969</v>
      </c>
      <c r="M18" s="78" t="s">
        <v>970</v>
      </c>
      <c r="N18" s="90" t="s">
        <v>2327</v>
      </c>
      <c r="O18" s="35">
        <v>2</v>
      </c>
    </row>
    <row r="19" spans="1:16" ht="51">
      <c r="A19" s="26">
        <v>19</v>
      </c>
      <c r="B19" s="79" t="s">
        <v>2059</v>
      </c>
      <c r="C19" s="58"/>
      <c r="D19" s="75" t="s">
        <v>2034</v>
      </c>
      <c r="E19" s="108" t="s">
        <v>2484</v>
      </c>
      <c r="F19" s="75" t="s">
        <v>2032</v>
      </c>
      <c r="G19" s="76" t="s">
        <v>1689</v>
      </c>
      <c r="H19" s="76" t="s">
        <v>1695</v>
      </c>
      <c r="I19" s="62"/>
      <c r="J19" s="124" t="s">
        <v>2032</v>
      </c>
      <c r="K19" s="123" t="s">
        <v>1689</v>
      </c>
      <c r="L19" s="78" t="s">
        <v>971</v>
      </c>
      <c r="M19" s="78" t="s">
        <v>972</v>
      </c>
      <c r="N19" s="111" t="s">
        <v>2327</v>
      </c>
      <c r="O19" s="60">
        <v>2</v>
      </c>
      <c r="P19" s="60"/>
    </row>
    <row r="20" spans="1:16" ht="38.25">
      <c r="A20" s="26">
        <v>20</v>
      </c>
      <c r="B20" s="79" t="s">
        <v>2069</v>
      </c>
      <c r="C20" s="58"/>
      <c r="D20" s="75" t="s">
        <v>2048</v>
      </c>
      <c r="E20" s="75" t="s">
        <v>2480</v>
      </c>
      <c r="F20" s="75" t="s">
        <v>1687</v>
      </c>
      <c r="G20" s="76" t="s">
        <v>1694</v>
      </c>
      <c r="H20" s="76" t="s">
        <v>1690</v>
      </c>
      <c r="I20" s="62"/>
      <c r="J20" s="124" t="s">
        <v>2048</v>
      </c>
      <c r="K20" s="123" t="s">
        <v>1647</v>
      </c>
      <c r="L20" s="78" t="s">
        <v>1577</v>
      </c>
      <c r="M20" s="78" t="s">
        <v>1578</v>
      </c>
      <c r="N20" s="126" t="s">
        <v>1014</v>
      </c>
      <c r="O20" s="60"/>
      <c r="P20" s="60"/>
    </row>
    <row r="21" spans="1:14" ht="76.5">
      <c r="A21" s="26">
        <v>21</v>
      </c>
      <c r="B21" s="79" t="s">
        <v>2059</v>
      </c>
      <c r="C21" s="58"/>
      <c r="D21" s="75" t="s">
        <v>2032</v>
      </c>
      <c r="E21" s="75" t="s">
        <v>2480</v>
      </c>
      <c r="F21" s="75" t="s">
        <v>2033</v>
      </c>
      <c r="G21" s="76" t="s">
        <v>1694</v>
      </c>
      <c r="H21" s="76" t="s">
        <v>1695</v>
      </c>
      <c r="J21" s="101" t="s">
        <v>1691</v>
      </c>
      <c r="K21" s="113" t="s">
        <v>1694</v>
      </c>
      <c r="L21" s="78" t="s">
        <v>102</v>
      </c>
      <c r="M21" s="78" t="s">
        <v>2083</v>
      </c>
      <c r="N21" s="127" t="s">
        <v>1014</v>
      </c>
    </row>
    <row r="22" spans="1:15" ht="51">
      <c r="A22" s="57">
        <v>22</v>
      </c>
      <c r="B22" s="80" t="s">
        <v>2059</v>
      </c>
      <c r="C22" s="58"/>
      <c r="D22" s="75" t="s">
        <v>2036</v>
      </c>
      <c r="E22" s="108" t="s">
        <v>2484</v>
      </c>
      <c r="F22" s="75" t="s">
        <v>1687</v>
      </c>
      <c r="G22" s="76" t="s">
        <v>1689</v>
      </c>
      <c r="H22" s="76" t="s">
        <v>1695</v>
      </c>
      <c r="J22" s="101" t="s">
        <v>2032</v>
      </c>
      <c r="K22" s="113" t="s">
        <v>1689</v>
      </c>
      <c r="L22" s="78" t="s">
        <v>971</v>
      </c>
      <c r="M22" s="78" t="s">
        <v>972</v>
      </c>
      <c r="N22" s="90" t="s">
        <v>2327</v>
      </c>
      <c r="O22" s="35">
        <v>2</v>
      </c>
    </row>
    <row r="23" spans="1:16" ht="102">
      <c r="A23" s="26">
        <v>23</v>
      </c>
      <c r="B23" s="79" t="s">
        <v>2066</v>
      </c>
      <c r="C23" s="58"/>
      <c r="D23" s="75" t="s">
        <v>37</v>
      </c>
      <c r="E23" s="75" t="s">
        <v>2480</v>
      </c>
      <c r="F23" s="75" t="s">
        <v>2483</v>
      </c>
      <c r="G23" s="76" t="s">
        <v>1694</v>
      </c>
      <c r="H23" s="76" t="s">
        <v>1695</v>
      </c>
      <c r="I23" s="62"/>
      <c r="J23" s="124" t="s">
        <v>2032</v>
      </c>
      <c r="K23" s="123" t="s">
        <v>1689</v>
      </c>
      <c r="L23" s="78" t="s">
        <v>1722</v>
      </c>
      <c r="M23" s="78" t="s">
        <v>1723</v>
      </c>
      <c r="N23" s="126" t="s">
        <v>689</v>
      </c>
      <c r="O23" s="60"/>
      <c r="P23" s="60"/>
    </row>
    <row r="24" spans="1:14" ht="89.25">
      <c r="A24" s="57">
        <v>24</v>
      </c>
      <c r="B24" s="80" t="s">
        <v>2061</v>
      </c>
      <c r="C24" s="58"/>
      <c r="D24" s="75" t="s">
        <v>37</v>
      </c>
      <c r="E24" s="75" t="s">
        <v>2480</v>
      </c>
      <c r="F24" s="75" t="s">
        <v>2046</v>
      </c>
      <c r="G24" s="76" t="s">
        <v>1694</v>
      </c>
      <c r="H24" s="76" t="s">
        <v>1690</v>
      </c>
      <c r="J24" s="101" t="s">
        <v>2032</v>
      </c>
      <c r="K24" s="113" t="s">
        <v>1694</v>
      </c>
      <c r="L24" s="78" t="s">
        <v>662</v>
      </c>
      <c r="M24" s="78" t="s">
        <v>663</v>
      </c>
      <c r="N24" s="127" t="s">
        <v>688</v>
      </c>
    </row>
    <row r="25" spans="1:15" ht="127.5">
      <c r="A25" s="27">
        <v>25</v>
      </c>
      <c r="B25" s="79" t="s">
        <v>2066</v>
      </c>
      <c r="C25" s="58"/>
      <c r="D25" s="75" t="s">
        <v>38</v>
      </c>
      <c r="E25" s="108" t="s">
        <v>2484</v>
      </c>
      <c r="F25" s="75" t="s">
        <v>1700</v>
      </c>
      <c r="G25" s="76" t="s">
        <v>1689</v>
      </c>
      <c r="H25" s="76" t="s">
        <v>1695</v>
      </c>
      <c r="J25" s="101" t="s">
        <v>2032</v>
      </c>
      <c r="K25" s="113" t="s">
        <v>1689</v>
      </c>
      <c r="L25" s="78" t="s">
        <v>1724</v>
      </c>
      <c r="M25" s="78" t="s">
        <v>1725</v>
      </c>
      <c r="N25" s="90" t="s">
        <v>107</v>
      </c>
      <c r="O25" s="35">
        <v>10</v>
      </c>
    </row>
    <row r="26" spans="1:16" ht="306">
      <c r="A26" s="26">
        <v>26</v>
      </c>
      <c r="B26" s="80" t="s">
        <v>2065</v>
      </c>
      <c r="C26" s="58"/>
      <c r="D26" s="75" t="s">
        <v>2545</v>
      </c>
      <c r="E26" s="108" t="s">
        <v>2484</v>
      </c>
      <c r="F26" s="75" t="s">
        <v>2046</v>
      </c>
      <c r="G26" s="76" t="s">
        <v>1689</v>
      </c>
      <c r="H26" s="76" t="s">
        <v>1690</v>
      </c>
      <c r="I26" s="62"/>
      <c r="J26" s="124" t="s">
        <v>2032</v>
      </c>
      <c r="K26" s="123" t="s">
        <v>1689</v>
      </c>
      <c r="L26" s="78" t="s">
        <v>1203</v>
      </c>
      <c r="M26" s="78" t="s">
        <v>1272</v>
      </c>
      <c r="N26" s="111" t="s">
        <v>2328</v>
      </c>
      <c r="O26" s="60">
        <v>2</v>
      </c>
      <c r="P26" s="60"/>
    </row>
    <row r="27" spans="1:16" ht="38.25">
      <c r="A27" s="57">
        <v>27</v>
      </c>
      <c r="B27" s="79" t="s">
        <v>1749</v>
      </c>
      <c r="C27" s="58"/>
      <c r="D27" s="75" t="s">
        <v>2034</v>
      </c>
      <c r="E27" s="75" t="s">
        <v>2484</v>
      </c>
      <c r="F27" s="75" t="s">
        <v>2032</v>
      </c>
      <c r="G27" s="76" t="s">
        <v>1694</v>
      </c>
      <c r="H27" s="76" t="s">
        <v>1695</v>
      </c>
      <c r="I27" s="62"/>
      <c r="J27" s="124" t="s">
        <v>1691</v>
      </c>
      <c r="K27" s="123" t="s">
        <v>1694</v>
      </c>
      <c r="L27" s="78" t="s">
        <v>2091</v>
      </c>
      <c r="M27" s="78" t="s">
        <v>2092</v>
      </c>
      <c r="N27" s="126" t="s">
        <v>1014</v>
      </c>
      <c r="O27" s="60"/>
      <c r="P27" s="60"/>
    </row>
    <row r="28" spans="1:16" ht="38.25">
      <c r="A28" s="26">
        <v>28</v>
      </c>
      <c r="B28" s="80" t="s">
        <v>2061</v>
      </c>
      <c r="C28" s="58"/>
      <c r="D28" s="75" t="s">
        <v>2545</v>
      </c>
      <c r="E28" s="108" t="s">
        <v>2484</v>
      </c>
      <c r="F28" s="75" t="s">
        <v>1704</v>
      </c>
      <c r="G28" s="76" t="s">
        <v>1689</v>
      </c>
      <c r="H28" s="76" t="s">
        <v>1690</v>
      </c>
      <c r="I28" s="62"/>
      <c r="J28" s="124" t="s">
        <v>2032</v>
      </c>
      <c r="K28" s="123" t="s">
        <v>1689</v>
      </c>
      <c r="L28" s="78" t="s">
        <v>664</v>
      </c>
      <c r="M28" s="78" t="s">
        <v>665</v>
      </c>
      <c r="N28" s="111" t="s">
        <v>2329</v>
      </c>
      <c r="O28" s="60">
        <v>2</v>
      </c>
      <c r="P28" s="60"/>
    </row>
    <row r="29" spans="1:16" ht="38.25">
      <c r="A29" s="57">
        <v>29</v>
      </c>
      <c r="B29" s="79" t="s">
        <v>1749</v>
      </c>
      <c r="C29" s="58"/>
      <c r="D29" s="75" t="s">
        <v>2036</v>
      </c>
      <c r="E29" s="75" t="s">
        <v>2484</v>
      </c>
      <c r="F29" s="75" t="s">
        <v>2057</v>
      </c>
      <c r="G29" s="76" t="s">
        <v>1694</v>
      </c>
      <c r="H29" s="76" t="s">
        <v>1695</v>
      </c>
      <c r="I29" s="62"/>
      <c r="J29" s="124" t="s">
        <v>1691</v>
      </c>
      <c r="K29" s="123" t="s">
        <v>1694</v>
      </c>
      <c r="L29" s="78" t="s">
        <v>2093</v>
      </c>
      <c r="M29" s="78" t="s">
        <v>2094</v>
      </c>
      <c r="N29" s="126" t="s">
        <v>1014</v>
      </c>
      <c r="O29" s="60"/>
      <c r="P29" s="60"/>
    </row>
    <row r="30" spans="1:15" ht="63.75">
      <c r="A30" s="57">
        <v>30</v>
      </c>
      <c r="B30" s="80" t="s">
        <v>1270</v>
      </c>
      <c r="C30" s="58"/>
      <c r="D30" s="75" t="s">
        <v>39</v>
      </c>
      <c r="E30" s="108" t="s">
        <v>2484</v>
      </c>
      <c r="F30" s="75" t="s">
        <v>2031</v>
      </c>
      <c r="G30" s="76" t="s">
        <v>1689</v>
      </c>
      <c r="H30" s="76" t="s">
        <v>1690</v>
      </c>
      <c r="J30" s="101" t="s">
        <v>2032</v>
      </c>
      <c r="K30" s="113" t="s">
        <v>1689</v>
      </c>
      <c r="L30" s="78" t="s">
        <v>1245</v>
      </c>
      <c r="M30" s="78" t="s">
        <v>1246</v>
      </c>
      <c r="N30" s="90" t="s">
        <v>2330</v>
      </c>
      <c r="O30" s="35">
        <v>2</v>
      </c>
    </row>
    <row r="31" spans="1:16" ht="25.5">
      <c r="A31" s="27">
        <v>31</v>
      </c>
      <c r="B31" s="80" t="s">
        <v>2063</v>
      </c>
      <c r="C31" s="58"/>
      <c r="D31" s="75" t="s">
        <v>2545</v>
      </c>
      <c r="E31" s="75" t="s">
        <v>2484</v>
      </c>
      <c r="F31" s="75" t="s">
        <v>2483</v>
      </c>
      <c r="G31" s="76" t="s">
        <v>1694</v>
      </c>
      <c r="H31" s="76" t="s">
        <v>1695</v>
      </c>
      <c r="I31" s="62"/>
      <c r="J31" s="124" t="s">
        <v>2032</v>
      </c>
      <c r="K31" s="123" t="s">
        <v>1694</v>
      </c>
      <c r="L31" s="78" t="s">
        <v>2558</v>
      </c>
      <c r="M31" s="78" t="s">
        <v>2559</v>
      </c>
      <c r="N31" s="126" t="s">
        <v>2468</v>
      </c>
      <c r="O31" s="60"/>
      <c r="P31" s="60"/>
    </row>
    <row r="32" spans="1:14" ht="12.75">
      <c r="A32" s="57">
        <v>32</v>
      </c>
      <c r="B32" s="80" t="s">
        <v>2060</v>
      </c>
      <c r="C32" s="58"/>
      <c r="D32" s="75" t="s">
        <v>2545</v>
      </c>
      <c r="E32" s="75" t="s">
        <v>2484</v>
      </c>
      <c r="F32" s="75" t="s">
        <v>1704</v>
      </c>
      <c r="G32" s="76" t="s">
        <v>1694</v>
      </c>
      <c r="H32" s="76" t="s">
        <v>1695</v>
      </c>
      <c r="J32" s="101" t="s">
        <v>2032</v>
      </c>
      <c r="K32" s="113" t="s">
        <v>1694</v>
      </c>
      <c r="L32" s="78" t="s">
        <v>856</v>
      </c>
      <c r="M32" s="78" t="s">
        <v>849</v>
      </c>
      <c r="N32" s="127" t="s">
        <v>1014</v>
      </c>
    </row>
    <row r="33" spans="1:14" ht="63.75">
      <c r="A33" s="26">
        <v>33</v>
      </c>
      <c r="B33" s="80" t="s">
        <v>2066</v>
      </c>
      <c r="C33" s="58"/>
      <c r="D33" s="75" t="s">
        <v>2545</v>
      </c>
      <c r="E33" s="75" t="s">
        <v>2484</v>
      </c>
      <c r="F33" s="75" t="s">
        <v>1704</v>
      </c>
      <c r="G33" s="76" t="s">
        <v>1694</v>
      </c>
      <c r="H33" s="76" t="s">
        <v>1695</v>
      </c>
      <c r="J33" s="101" t="s">
        <v>2032</v>
      </c>
      <c r="K33" s="113" t="s">
        <v>1694</v>
      </c>
      <c r="L33" s="78" t="s">
        <v>1756</v>
      </c>
      <c r="M33" s="78" t="s">
        <v>1757</v>
      </c>
      <c r="N33" s="127" t="s">
        <v>690</v>
      </c>
    </row>
    <row r="34" spans="1:14" ht="76.5">
      <c r="A34" s="57">
        <v>34</v>
      </c>
      <c r="B34" s="80" t="s">
        <v>2066</v>
      </c>
      <c r="D34" s="73" t="s">
        <v>2545</v>
      </c>
      <c r="E34" s="73" t="s">
        <v>2484</v>
      </c>
      <c r="F34" s="73" t="s">
        <v>2483</v>
      </c>
      <c r="G34" s="74" t="s">
        <v>1694</v>
      </c>
      <c r="H34" s="74" t="s">
        <v>1695</v>
      </c>
      <c r="J34" s="101" t="s">
        <v>2032</v>
      </c>
      <c r="K34" s="113" t="s">
        <v>1694</v>
      </c>
      <c r="L34" s="77" t="s">
        <v>1758</v>
      </c>
      <c r="M34" s="77" t="s">
        <v>1759</v>
      </c>
      <c r="N34" s="127" t="s">
        <v>1014</v>
      </c>
    </row>
    <row r="35" spans="1:15" ht="89.25">
      <c r="A35" s="57">
        <v>35</v>
      </c>
      <c r="B35" s="80" t="s">
        <v>2066</v>
      </c>
      <c r="C35" s="58"/>
      <c r="D35" s="75" t="s">
        <v>39</v>
      </c>
      <c r="E35" s="108" t="s">
        <v>2048</v>
      </c>
      <c r="F35" s="75" t="s">
        <v>2047</v>
      </c>
      <c r="G35" s="76" t="s">
        <v>1689</v>
      </c>
      <c r="H35" s="76" t="s">
        <v>1695</v>
      </c>
      <c r="J35" s="101" t="s">
        <v>2032</v>
      </c>
      <c r="K35" s="113" t="s">
        <v>1689</v>
      </c>
      <c r="L35" s="78" t="s">
        <v>1760</v>
      </c>
      <c r="M35" s="78" t="s">
        <v>1761</v>
      </c>
      <c r="N35" s="90" t="s">
        <v>2331</v>
      </c>
      <c r="O35" s="35">
        <v>2</v>
      </c>
    </row>
    <row r="36" spans="1:16" ht="38.25">
      <c r="A36" s="26">
        <v>36</v>
      </c>
      <c r="B36" s="80" t="s">
        <v>2064</v>
      </c>
      <c r="D36" s="75" t="s">
        <v>2545</v>
      </c>
      <c r="E36" s="95" t="s">
        <v>2484</v>
      </c>
      <c r="F36" s="95" t="s">
        <v>2483</v>
      </c>
      <c r="G36" s="97" t="s">
        <v>1694</v>
      </c>
      <c r="H36" s="97" t="s">
        <v>1695</v>
      </c>
      <c r="I36" s="62"/>
      <c r="J36" s="59"/>
      <c r="K36" s="61"/>
      <c r="L36" s="104" t="s">
        <v>1177</v>
      </c>
      <c r="M36" s="104" t="s">
        <v>550</v>
      </c>
      <c r="N36" s="126" t="s">
        <v>1014</v>
      </c>
      <c r="O36" s="60"/>
      <c r="P36" s="60"/>
    </row>
    <row r="37" spans="1:14" ht="38.25">
      <c r="A37" s="26">
        <v>37</v>
      </c>
      <c r="B37" s="80" t="s">
        <v>2064</v>
      </c>
      <c r="C37" s="58"/>
      <c r="D37" s="93" t="s">
        <v>2545</v>
      </c>
      <c r="E37" s="95" t="s">
        <v>2484</v>
      </c>
      <c r="F37" s="95" t="s">
        <v>2489</v>
      </c>
      <c r="G37" s="97" t="s">
        <v>1694</v>
      </c>
      <c r="H37" s="97" t="s">
        <v>1695</v>
      </c>
      <c r="L37" s="104" t="s">
        <v>551</v>
      </c>
      <c r="M37" s="104" t="s">
        <v>552</v>
      </c>
      <c r="N37" s="127" t="s">
        <v>691</v>
      </c>
    </row>
    <row r="38" spans="1:16" ht="51">
      <c r="A38" s="26">
        <v>38</v>
      </c>
      <c r="B38" s="80" t="s">
        <v>1749</v>
      </c>
      <c r="C38" s="58"/>
      <c r="D38" s="73" t="s">
        <v>2545</v>
      </c>
      <c r="E38" s="73" t="s">
        <v>2484</v>
      </c>
      <c r="F38" s="73" t="s">
        <v>2554</v>
      </c>
      <c r="G38" s="74" t="s">
        <v>1694</v>
      </c>
      <c r="H38" s="74" t="s">
        <v>1695</v>
      </c>
      <c r="I38" s="62"/>
      <c r="J38" s="59"/>
      <c r="K38" s="61"/>
      <c r="L38" s="77" t="s">
        <v>1742</v>
      </c>
      <c r="M38" s="77" t="s">
        <v>1743</v>
      </c>
      <c r="N38" s="126" t="s">
        <v>1014</v>
      </c>
      <c r="O38" s="60"/>
      <c r="P38" s="60"/>
    </row>
    <row r="39" spans="1:14" ht="51">
      <c r="A39" s="57">
        <v>39</v>
      </c>
      <c r="B39" s="79" t="s">
        <v>1749</v>
      </c>
      <c r="C39" s="58"/>
      <c r="D39" s="75" t="s">
        <v>2545</v>
      </c>
      <c r="E39" s="75" t="s">
        <v>2484</v>
      </c>
      <c r="F39" s="75" t="s">
        <v>2054</v>
      </c>
      <c r="G39" s="76" t="s">
        <v>1694</v>
      </c>
      <c r="H39" s="76" t="s">
        <v>1695</v>
      </c>
      <c r="L39" s="78" t="s">
        <v>1742</v>
      </c>
      <c r="M39" s="78" t="s">
        <v>1743</v>
      </c>
      <c r="N39" s="127" t="s">
        <v>1014</v>
      </c>
    </row>
    <row r="40" spans="1:16" ht="76.5">
      <c r="A40" s="26">
        <v>40</v>
      </c>
      <c r="B40" s="80" t="s">
        <v>2063</v>
      </c>
      <c r="C40" s="58"/>
      <c r="D40" s="75" t="s">
        <v>2546</v>
      </c>
      <c r="E40" s="108" t="s">
        <v>2048</v>
      </c>
      <c r="F40" s="75" t="s">
        <v>2055</v>
      </c>
      <c r="G40" s="76" t="s">
        <v>1689</v>
      </c>
      <c r="H40" s="76" t="s">
        <v>1695</v>
      </c>
      <c r="I40" s="62"/>
      <c r="J40" s="59"/>
      <c r="K40" s="61"/>
      <c r="L40" s="78" t="s">
        <v>2015</v>
      </c>
      <c r="M40" s="78" t="s">
        <v>2016</v>
      </c>
      <c r="N40" s="111" t="s">
        <v>2331</v>
      </c>
      <c r="O40" s="60">
        <v>2</v>
      </c>
      <c r="P40" s="60"/>
    </row>
    <row r="41" spans="1:16" ht="38.25">
      <c r="A41" s="57">
        <v>41</v>
      </c>
      <c r="B41" s="80" t="s">
        <v>2066</v>
      </c>
      <c r="C41" s="58"/>
      <c r="D41" s="75" t="s">
        <v>2546</v>
      </c>
      <c r="E41" s="108" t="s">
        <v>2048</v>
      </c>
      <c r="F41" s="75" t="s">
        <v>2055</v>
      </c>
      <c r="G41" s="76" t="s">
        <v>1689</v>
      </c>
      <c r="H41" s="76" t="s">
        <v>1695</v>
      </c>
      <c r="I41" s="62"/>
      <c r="J41" s="59"/>
      <c r="K41" s="61"/>
      <c r="L41" s="78" t="s">
        <v>1762</v>
      </c>
      <c r="M41" s="78" t="s">
        <v>1763</v>
      </c>
      <c r="N41" s="111" t="s">
        <v>2331</v>
      </c>
      <c r="O41" s="60">
        <v>2</v>
      </c>
      <c r="P41" s="60"/>
    </row>
    <row r="42" spans="1:16" ht="51">
      <c r="A42" s="26">
        <v>42</v>
      </c>
      <c r="B42" s="80" t="s">
        <v>2066</v>
      </c>
      <c r="D42" s="75" t="s">
        <v>838</v>
      </c>
      <c r="E42" s="108" t="s">
        <v>2048</v>
      </c>
      <c r="F42" s="75" t="s">
        <v>2057</v>
      </c>
      <c r="G42" s="76" t="s">
        <v>1689</v>
      </c>
      <c r="H42" s="76" t="s">
        <v>1690</v>
      </c>
      <c r="I42" s="62"/>
      <c r="J42" s="59"/>
      <c r="K42" s="61"/>
      <c r="L42" s="78" t="s">
        <v>1764</v>
      </c>
      <c r="M42" s="78"/>
      <c r="N42" s="111" t="s">
        <v>2332</v>
      </c>
      <c r="O42" s="60">
        <v>2</v>
      </c>
      <c r="P42" s="60"/>
    </row>
    <row r="43" spans="1:15" ht="51">
      <c r="A43" s="57">
        <v>43</v>
      </c>
      <c r="B43" s="80" t="s">
        <v>2060</v>
      </c>
      <c r="C43" s="58"/>
      <c r="D43" s="75" t="s">
        <v>2037</v>
      </c>
      <c r="E43" s="108" t="s">
        <v>2048</v>
      </c>
      <c r="F43" s="75"/>
      <c r="G43" s="76" t="s">
        <v>1689</v>
      </c>
      <c r="H43" s="76" t="s">
        <v>1690</v>
      </c>
      <c r="L43" s="77" t="s">
        <v>859</v>
      </c>
      <c r="M43" s="77" t="s">
        <v>849</v>
      </c>
      <c r="N43" s="90" t="s">
        <v>2333</v>
      </c>
      <c r="O43" s="35">
        <v>2</v>
      </c>
    </row>
    <row r="44" spans="1:14" ht="25.5">
      <c r="A44" s="26">
        <v>44</v>
      </c>
      <c r="B44" s="80" t="s">
        <v>2060</v>
      </c>
      <c r="C44" s="58"/>
      <c r="D44" s="75" t="s">
        <v>2546</v>
      </c>
      <c r="E44" s="75" t="s">
        <v>2048</v>
      </c>
      <c r="F44" s="75" t="s">
        <v>1687</v>
      </c>
      <c r="G44" s="76" t="s">
        <v>1694</v>
      </c>
      <c r="H44" s="76" t="s">
        <v>837</v>
      </c>
      <c r="L44" s="78" t="s">
        <v>857</v>
      </c>
      <c r="M44" s="78" t="s">
        <v>849</v>
      </c>
      <c r="N44" s="127" t="s">
        <v>1014</v>
      </c>
    </row>
    <row r="45" spans="1:15" ht="63.75">
      <c r="A45" s="57">
        <v>45</v>
      </c>
      <c r="B45" s="80" t="s">
        <v>2066</v>
      </c>
      <c r="C45" s="58"/>
      <c r="D45" s="75" t="s">
        <v>2037</v>
      </c>
      <c r="E45" s="108" t="s">
        <v>2032</v>
      </c>
      <c r="F45" s="75" t="s">
        <v>1698</v>
      </c>
      <c r="G45" s="76" t="s">
        <v>1689</v>
      </c>
      <c r="H45" s="76" t="s">
        <v>1695</v>
      </c>
      <c r="L45" s="78" t="s">
        <v>192</v>
      </c>
      <c r="M45" s="78" t="s">
        <v>193</v>
      </c>
      <c r="N45" s="90" t="s">
        <v>2334</v>
      </c>
      <c r="O45" s="35">
        <v>2</v>
      </c>
    </row>
    <row r="46" spans="1:14" ht="25.5">
      <c r="A46" s="26">
        <v>46</v>
      </c>
      <c r="B46" s="79" t="s">
        <v>2066</v>
      </c>
      <c r="C46" s="58"/>
      <c r="D46" s="75" t="s">
        <v>2546</v>
      </c>
      <c r="E46" s="75" t="s">
        <v>2048</v>
      </c>
      <c r="F46" s="75" t="s">
        <v>40</v>
      </c>
      <c r="G46" s="76" t="s">
        <v>1694</v>
      </c>
      <c r="H46" s="76" t="s">
        <v>1695</v>
      </c>
      <c r="L46" s="78" t="s">
        <v>1259</v>
      </c>
      <c r="M46" s="78" t="s">
        <v>1012</v>
      </c>
      <c r="N46" s="127" t="s">
        <v>1014</v>
      </c>
    </row>
    <row r="47" spans="1:14" ht="140.25">
      <c r="A47" s="26">
        <v>47</v>
      </c>
      <c r="B47" s="80" t="s">
        <v>2066</v>
      </c>
      <c r="C47" s="58"/>
      <c r="D47" s="75" t="s">
        <v>2546</v>
      </c>
      <c r="E47" s="75" t="s">
        <v>2048</v>
      </c>
      <c r="F47" s="75" t="s">
        <v>41</v>
      </c>
      <c r="G47" s="76" t="s">
        <v>1694</v>
      </c>
      <c r="H47" s="76" t="s">
        <v>1695</v>
      </c>
      <c r="L47" s="78" t="s">
        <v>1259</v>
      </c>
      <c r="M47" s="78" t="s">
        <v>462</v>
      </c>
      <c r="N47" s="127" t="s">
        <v>1014</v>
      </c>
    </row>
    <row r="48" spans="1:14" ht="38.25">
      <c r="A48" s="57">
        <v>48</v>
      </c>
      <c r="B48" s="80" t="s">
        <v>1270</v>
      </c>
      <c r="C48" s="58"/>
      <c r="D48" s="75" t="s">
        <v>2546</v>
      </c>
      <c r="E48" s="75" t="s">
        <v>2048</v>
      </c>
      <c r="F48" s="75" t="s">
        <v>1687</v>
      </c>
      <c r="G48" s="76" t="s">
        <v>1694</v>
      </c>
      <c r="H48" s="76" t="s">
        <v>1695</v>
      </c>
      <c r="L48" s="78" t="s">
        <v>1247</v>
      </c>
      <c r="M48" s="78" t="s">
        <v>1248</v>
      </c>
      <c r="N48" s="127" t="s">
        <v>1014</v>
      </c>
    </row>
    <row r="49" spans="1:14" ht="12.75">
      <c r="A49" s="26">
        <v>49</v>
      </c>
      <c r="B49" s="80" t="s">
        <v>2064</v>
      </c>
      <c r="D49" s="93" t="s">
        <v>2546</v>
      </c>
      <c r="E49" s="95" t="s">
        <v>2048</v>
      </c>
      <c r="F49" s="95" t="s">
        <v>2032</v>
      </c>
      <c r="G49" s="97" t="s">
        <v>1694</v>
      </c>
      <c r="H49" s="97" t="s">
        <v>1695</v>
      </c>
      <c r="L49" s="104" t="s">
        <v>553</v>
      </c>
      <c r="M49" s="104" t="s">
        <v>554</v>
      </c>
      <c r="N49" s="127" t="s">
        <v>1014</v>
      </c>
    </row>
    <row r="50" spans="1:14" ht="63.75">
      <c r="A50" s="26">
        <v>50</v>
      </c>
      <c r="B50" s="80" t="s">
        <v>1749</v>
      </c>
      <c r="C50" s="58"/>
      <c r="D50" s="75" t="s">
        <v>2546</v>
      </c>
      <c r="E50" s="75" t="s">
        <v>2048</v>
      </c>
      <c r="F50" s="75" t="s">
        <v>1687</v>
      </c>
      <c r="G50" s="76" t="s">
        <v>1694</v>
      </c>
      <c r="H50" s="76" t="s">
        <v>1695</v>
      </c>
      <c r="L50" s="78" t="s">
        <v>1744</v>
      </c>
      <c r="M50" s="78" t="s">
        <v>1745</v>
      </c>
      <c r="N50" s="127" t="s">
        <v>1014</v>
      </c>
    </row>
    <row r="51" spans="1:14" ht="51">
      <c r="A51" s="57">
        <v>51</v>
      </c>
      <c r="B51" s="80" t="s">
        <v>2069</v>
      </c>
      <c r="D51" s="75" t="s">
        <v>2546</v>
      </c>
      <c r="E51" s="75" t="s">
        <v>2048</v>
      </c>
      <c r="F51" s="75" t="s">
        <v>1687</v>
      </c>
      <c r="G51" s="76" t="s">
        <v>1694</v>
      </c>
      <c r="H51" s="76" t="s">
        <v>1690</v>
      </c>
      <c r="L51" s="78" t="s">
        <v>16</v>
      </c>
      <c r="M51" s="78" t="s">
        <v>17</v>
      </c>
      <c r="N51" s="127" t="s">
        <v>1014</v>
      </c>
    </row>
    <row r="52" spans="1:16" ht="12.75">
      <c r="A52" s="57">
        <v>52</v>
      </c>
      <c r="B52" s="79" t="s">
        <v>2060</v>
      </c>
      <c r="C52" s="58"/>
      <c r="D52" s="75" t="s">
        <v>838</v>
      </c>
      <c r="E52" s="75" t="s">
        <v>2048</v>
      </c>
      <c r="F52" s="75" t="s">
        <v>2486</v>
      </c>
      <c r="G52" s="76" t="s">
        <v>1694</v>
      </c>
      <c r="H52" s="76" t="s">
        <v>1695</v>
      </c>
      <c r="I52" s="62"/>
      <c r="J52" s="59"/>
      <c r="K52" s="61"/>
      <c r="L52" s="78" t="s">
        <v>858</v>
      </c>
      <c r="M52" s="78" t="s">
        <v>849</v>
      </c>
      <c r="N52" s="126" t="s">
        <v>1014</v>
      </c>
      <c r="O52" s="60"/>
      <c r="P52" s="60"/>
    </row>
    <row r="53" spans="1:15" ht="76.5">
      <c r="A53" s="26">
        <v>53</v>
      </c>
      <c r="B53" s="79" t="s">
        <v>2066</v>
      </c>
      <c r="C53" s="58"/>
      <c r="D53" s="75" t="s">
        <v>2037</v>
      </c>
      <c r="E53" s="108" t="s">
        <v>2032</v>
      </c>
      <c r="F53" s="75" t="s">
        <v>1698</v>
      </c>
      <c r="G53" s="76" t="s">
        <v>1689</v>
      </c>
      <c r="H53" s="76" t="s">
        <v>1690</v>
      </c>
      <c r="L53" s="78" t="s">
        <v>194</v>
      </c>
      <c r="M53" s="78" t="s">
        <v>195</v>
      </c>
      <c r="N53" s="106" t="s">
        <v>586</v>
      </c>
      <c r="O53" s="35">
        <v>15</v>
      </c>
    </row>
    <row r="54" spans="1:14" ht="12.75">
      <c r="A54" s="26">
        <v>54</v>
      </c>
      <c r="B54" s="79" t="s">
        <v>1270</v>
      </c>
      <c r="C54" s="58"/>
      <c r="D54" s="75" t="s">
        <v>838</v>
      </c>
      <c r="E54" s="75" t="s">
        <v>2048</v>
      </c>
      <c r="F54" s="75" t="s">
        <v>2049</v>
      </c>
      <c r="G54" s="76" t="s">
        <v>1694</v>
      </c>
      <c r="H54" s="76" t="s">
        <v>1695</v>
      </c>
      <c r="L54" s="78" t="s">
        <v>1249</v>
      </c>
      <c r="M54" s="78" t="s">
        <v>1250</v>
      </c>
      <c r="N54" s="127" t="s">
        <v>1014</v>
      </c>
    </row>
    <row r="55" spans="1:14" ht="12.75">
      <c r="A55" s="57">
        <v>55</v>
      </c>
      <c r="B55" s="80" t="s">
        <v>1270</v>
      </c>
      <c r="C55" s="58"/>
      <c r="D55" s="75" t="s">
        <v>838</v>
      </c>
      <c r="E55" s="75" t="s">
        <v>2048</v>
      </c>
      <c r="F55" s="75" t="s">
        <v>2486</v>
      </c>
      <c r="G55" s="76" t="s">
        <v>1694</v>
      </c>
      <c r="H55" s="76" t="s">
        <v>1695</v>
      </c>
      <c r="L55" s="78" t="s">
        <v>1251</v>
      </c>
      <c r="M55" s="78" t="s">
        <v>1250</v>
      </c>
      <c r="N55" s="127" t="s">
        <v>1014</v>
      </c>
    </row>
    <row r="56" spans="1:14" ht="12.75">
      <c r="A56" s="26">
        <v>56</v>
      </c>
      <c r="B56" s="80" t="s">
        <v>2064</v>
      </c>
      <c r="D56" s="93" t="s">
        <v>838</v>
      </c>
      <c r="E56" s="95" t="s">
        <v>2048</v>
      </c>
      <c r="F56" s="95" t="s">
        <v>2486</v>
      </c>
      <c r="G56" s="97" t="s">
        <v>1694</v>
      </c>
      <c r="H56" s="97" t="s">
        <v>1695</v>
      </c>
      <c r="L56" s="104" t="s">
        <v>555</v>
      </c>
      <c r="M56" s="78" t="s">
        <v>556</v>
      </c>
      <c r="N56" s="127" t="s">
        <v>1014</v>
      </c>
    </row>
    <row r="57" spans="1:14" ht="25.5">
      <c r="A57" s="26">
        <v>57</v>
      </c>
      <c r="B57" s="80" t="s">
        <v>2061</v>
      </c>
      <c r="C57" s="58"/>
      <c r="D57" s="75" t="s">
        <v>838</v>
      </c>
      <c r="E57" s="75" t="s">
        <v>2048</v>
      </c>
      <c r="F57" s="75" t="s">
        <v>2486</v>
      </c>
      <c r="G57" s="76" t="s">
        <v>1694</v>
      </c>
      <c r="H57" s="76" t="s">
        <v>1690</v>
      </c>
      <c r="L57" s="78" t="s">
        <v>666</v>
      </c>
      <c r="M57" s="78" t="s">
        <v>667</v>
      </c>
      <c r="N57" s="127" t="s">
        <v>1014</v>
      </c>
    </row>
    <row r="58" spans="1:14" ht="25.5">
      <c r="A58" s="57">
        <v>58</v>
      </c>
      <c r="B58" s="80" t="s">
        <v>1748</v>
      </c>
      <c r="C58" s="58"/>
      <c r="D58" s="75" t="s">
        <v>838</v>
      </c>
      <c r="E58" s="75" t="s">
        <v>2048</v>
      </c>
      <c r="F58" s="75" t="s">
        <v>2486</v>
      </c>
      <c r="G58" s="76" t="s">
        <v>1694</v>
      </c>
      <c r="H58" s="76" t="s">
        <v>1695</v>
      </c>
      <c r="L58" s="89" t="s">
        <v>1549</v>
      </c>
      <c r="M58" s="78" t="s">
        <v>1550</v>
      </c>
      <c r="N58" s="127" t="s">
        <v>1014</v>
      </c>
    </row>
    <row r="59" spans="1:14" ht="38.25">
      <c r="A59" s="57">
        <v>59</v>
      </c>
      <c r="B59" s="80" t="s">
        <v>1267</v>
      </c>
      <c r="C59" s="58"/>
      <c r="D59" s="75" t="s">
        <v>838</v>
      </c>
      <c r="E59" s="75" t="s">
        <v>2048</v>
      </c>
      <c r="F59" s="75" t="s">
        <v>2049</v>
      </c>
      <c r="G59" s="76" t="s">
        <v>1694</v>
      </c>
      <c r="H59" s="76" t="s">
        <v>1695</v>
      </c>
      <c r="L59" s="78" t="s">
        <v>2499</v>
      </c>
      <c r="M59" s="78" t="s">
        <v>2500</v>
      </c>
      <c r="N59" s="127" t="s">
        <v>105</v>
      </c>
    </row>
    <row r="60" spans="1:14" ht="25.5">
      <c r="A60" s="26">
        <v>60</v>
      </c>
      <c r="B60" s="80" t="s">
        <v>1267</v>
      </c>
      <c r="C60" s="58"/>
      <c r="D60" s="75" t="s">
        <v>838</v>
      </c>
      <c r="E60" s="75" t="s">
        <v>2048</v>
      </c>
      <c r="F60" s="75" t="s">
        <v>2050</v>
      </c>
      <c r="G60" s="76" t="s">
        <v>1694</v>
      </c>
      <c r="H60" s="76" t="s">
        <v>1695</v>
      </c>
      <c r="L60" s="78" t="s">
        <v>2501</v>
      </c>
      <c r="M60" s="78" t="s">
        <v>2502</v>
      </c>
      <c r="N60" s="127" t="s">
        <v>1014</v>
      </c>
    </row>
    <row r="61" spans="1:14" ht="76.5">
      <c r="A61" s="26">
        <v>61</v>
      </c>
      <c r="B61" s="80" t="s">
        <v>2059</v>
      </c>
      <c r="C61" s="58"/>
      <c r="D61" s="75" t="s">
        <v>2037</v>
      </c>
      <c r="E61" s="75" t="s">
        <v>2032</v>
      </c>
      <c r="F61" s="75" t="s">
        <v>1693</v>
      </c>
      <c r="G61" s="76" t="s">
        <v>1694</v>
      </c>
      <c r="H61" s="76" t="s">
        <v>1695</v>
      </c>
      <c r="L61" s="78" t="s">
        <v>973</v>
      </c>
      <c r="M61" s="78" t="s">
        <v>970</v>
      </c>
      <c r="N61" s="127" t="s">
        <v>1014</v>
      </c>
    </row>
    <row r="62" spans="1:15" ht="38.25">
      <c r="A62" s="26">
        <v>62</v>
      </c>
      <c r="B62" s="80" t="s">
        <v>2069</v>
      </c>
      <c r="C62" s="58"/>
      <c r="D62" s="75" t="s">
        <v>2037</v>
      </c>
      <c r="E62" s="108" t="s">
        <v>2032</v>
      </c>
      <c r="F62" s="75"/>
      <c r="G62" s="76" t="s">
        <v>1689</v>
      </c>
      <c r="H62" s="76" t="s">
        <v>1690</v>
      </c>
      <c r="L62" s="78" t="s">
        <v>1579</v>
      </c>
      <c r="M62" s="78" t="s">
        <v>1580</v>
      </c>
      <c r="N62" s="90" t="s">
        <v>2331</v>
      </c>
      <c r="O62" s="35">
        <v>2</v>
      </c>
    </row>
    <row r="63" spans="1:14" ht="12.75">
      <c r="A63" s="26">
        <v>63</v>
      </c>
      <c r="B63" s="80" t="s">
        <v>2060</v>
      </c>
      <c r="C63" s="58"/>
      <c r="D63" s="75" t="s">
        <v>2037</v>
      </c>
      <c r="E63" s="75" t="s">
        <v>2032</v>
      </c>
      <c r="F63" s="75" t="s">
        <v>1693</v>
      </c>
      <c r="G63" s="76" t="s">
        <v>1694</v>
      </c>
      <c r="H63" s="76" t="s">
        <v>1695</v>
      </c>
      <c r="L63" s="78" t="s">
        <v>860</v>
      </c>
      <c r="M63" s="78" t="s">
        <v>849</v>
      </c>
      <c r="N63" s="127" t="s">
        <v>1014</v>
      </c>
    </row>
    <row r="64" spans="1:14" ht="12.75">
      <c r="A64" s="26">
        <v>64</v>
      </c>
      <c r="B64" s="80" t="s">
        <v>2060</v>
      </c>
      <c r="C64" s="58"/>
      <c r="D64" s="75" t="s">
        <v>2037</v>
      </c>
      <c r="E64" s="75" t="s">
        <v>1688</v>
      </c>
      <c r="F64" s="75" t="s">
        <v>2484</v>
      </c>
      <c r="G64" s="76" t="s">
        <v>1694</v>
      </c>
      <c r="H64" s="76" t="s">
        <v>1695</v>
      </c>
      <c r="L64" s="78" t="s">
        <v>861</v>
      </c>
      <c r="M64" s="78" t="s">
        <v>849</v>
      </c>
      <c r="N64" s="127" t="s">
        <v>1014</v>
      </c>
    </row>
    <row r="65" spans="1:14" ht="38.25">
      <c r="A65" s="57">
        <v>65</v>
      </c>
      <c r="B65" s="80" t="s">
        <v>2066</v>
      </c>
      <c r="C65" s="58"/>
      <c r="D65" s="75" t="s">
        <v>2037</v>
      </c>
      <c r="E65" s="75" t="s">
        <v>2032</v>
      </c>
      <c r="F65" s="75" t="s">
        <v>2055</v>
      </c>
      <c r="G65" s="76" t="s">
        <v>1694</v>
      </c>
      <c r="H65" s="76" t="s">
        <v>1695</v>
      </c>
      <c r="L65" s="78" t="s">
        <v>989</v>
      </c>
      <c r="M65" s="78" t="s">
        <v>990</v>
      </c>
      <c r="N65" s="127" t="s">
        <v>1014</v>
      </c>
    </row>
    <row r="66" spans="1:15" ht="76.5">
      <c r="A66" s="26">
        <v>66</v>
      </c>
      <c r="B66" s="80" t="s">
        <v>2064</v>
      </c>
      <c r="C66" s="58"/>
      <c r="D66" s="93" t="s">
        <v>1175</v>
      </c>
      <c r="E66" s="158" t="s">
        <v>2032</v>
      </c>
      <c r="F66" s="95" t="s">
        <v>2055</v>
      </c>
      <c r="G66" s="97" t="s">
        <v>1689</v>
      </c>
      <c r="H66" s="97" t="s">
        <v>1695</v>
      </c>
      <c r="L66" s="104" t="s">
        <v>557</v>
      </c>
      <c r="M66" s="104" t="s">
        <v>558</v>
      </c>
      <c r="N66" s="90" t="s">
        <v>111</v>
      </c>
      <c r="O66" s="35">
        <v>2</v>
      </c>
    </row>
    <row r="67" spans="1:15" ht="63.75">
      <c r="A67" s="57">
        <v>67</v>
      </c>
      <c r="B67" s="80" t="s">
        <v>2069</v>
      </c>
      <c r="C67" s="58"/>
      <c r="D67" s="75" t="s">
        <v>2037</v>
      </c>
      <c r="E67" s="108" t="s">
        <v>1688</v>
      </c>
      <c r="F67" s="75"/>
      <c r="G67" s="76" t="s">
        <v>1689</v>
      </c>
      <c r="H67" s="76" t="s">
        <v>1690</v>
      </c>
      <c r="L67" s="78" t="s">
        <v>442</v>
      </c>
      <c r="M67" s="78" t="s">
        <v>539</v>
      </c>
      <c r="N67" s="90" t="s">
        <v>2335</v>
      </c>
      <c r="O67" s="35">
        <v>2</v>
      </c>
    </row>
    <row r="68" spans="1:14" ht="38.25">
      <c r="A68" s="26">
        <v>68</v>
      </c>
      <c r="B68" s="80" t="s">
        <v>2066</v>
      </c>
      <c r="C68" s="58"/>
      <c r="D68" s="75" t="s">
        <v>2037</v>
      </c>
      <c r="E68" s="75" t="s">
        <v>2032</v>
      </c>
      <c r="F68" s="75" t="s">
        <v>2549</v>
      </c>
      <c r="G68" s="76" t="s">
        <v>1694</v>
      </c>
      <c r="H68" s="76" t="s">
        <v>1695</v>
      </c>
      <c r="L68" s="78" t="s">
        <v>989</v>
      </c>
      <c r="M68" s="78" t="s">
        <v>196</v>
      </c>
      <c r="N68" s="127" t="s">
        <v>1014</v>
      </c>
    </row>
    <row r="69" spans="1:14" ht="38.25">
      <c r="A69" s="26">
        <v>69</v>
      </c>
      <c r="B69" s="80" t="s">
        <v>2066</v>
      </c>
      <c r="C69" s="58"/>
      <c r="D69" s="85" t="s">
        <v>2037</v>
      </c>
      <c r="E69" s="85" t="s">
        <v>2032</v>
      </c>
      <c r="F69" s="85" t="s">
        <v>2049</v>
      </c>
      <c r="G69" s="96" t="s">
        <v>1694</v>
      </c>
      <c r="H69" s="96" t="s">
        <v>1695</v>
      </c>
      <c r="L69" s="87" t="s">
        <v>197</v>
      </c>
      <c r="M69" s="87" t="s">
        <v>198</v>
      </c>
      <c r="N69" s="127" t="s">
        <v>1014</v>
      </c>
    </row>
    <row r="70" spans="1:14" ht="38.25">
      <c r="A70" s="57">
        <v>70</v>
      </c>
      <c r="B70" s="80" t="s">
        <v>2066</v>
      </c>
      <c r="C70" s="58"/>
      <c r="D70" s="75" t="s">
        <v>2037</v>
      </c>
      <c r="E70" s="75" t="s">
        <v>1688</v>
      </c>
      <c r="F70" s="75" t="s">
        <v>2484</v>
      </c>
      <c r="G70" s="76" t="s">
        <v>1694</v>
      </c>
      <c r="H70" s="76" t="s">
        <v>1695</v>
      </c>
      <c r="L70" s="78" t="s">
        <v>199</v>
      </c>
      <c r="M70" s="78" t="s">
        <v>200</v>
      </c>
      <c r="N70" s="127" t="s">
        <v>1014</v>
      </c>
    </row>
    <row r="71" spans="1:14" ht="25.5">
      <c r="A71" s="57">
        <v>71</v>
      </c>
      <c r="B71" s="80" t="s">
        <v>1749</v>
      </c>
      <c r="C71" s="58"/>
      <c r="D71" s="75" t="s">
        <v>2037</v>
      </c>
      <c r="E71" s="75" t="s">
        <v>2032</v>
      </c>
      <c r="F71" s="75" t="s">
        <v>1693</v>
      </c>
      <c r="G71" s="76" t="s">
        <v>1694</v>
      </c>
      <c r="H71" s="76" t="s">
        <v>1695</v>
      </c>
      <c r="L71" s="78" t="s">
        <v>1746</v>
      </c>
      <c r="M71" s="78" t="s">
        <v>2095</v>
      </c>
      <c r="N71" s="127" t="s">
        <v>1014</v>
      </c>
    </row>
    <row r="72" spans="1:14" ht="25.5">
      <c r="A72" s="57">
        <v>72</v>
      </c>
      <c r="B72" s="80" t="s">
        <v>1749</v>
      </c>
      <c r="D72" s="75" t="s">
        <v>2037</v>
      </c>
      <c r="E72" s="75" t="s">
        <v>2032</v>
      </c>
      <c r="F72" s="75" t="s">
        <v>2049</v>
      </c>
      <c r="G72" s="76" t="s">
        <v>1694</v>
      </c>
      <c r="H72" s="76" t="s">
        <v>1695</v>
      </c>
      <c r="L72" s="78" t="s">
        <v>1746</v>
      </c>
      <c r="M72" s="78" t="s">
        <v>2096</v>
      </c>
      <c r="N72" s="127" t="s">
        <v>1014</v>
      </c>
    </row>
    <row r="73" spans="1:14" ht="51">
      <c r="A73" s="57">
        <v>73</v>
      </c>
      <c r="B73" s="80" t="s">
        <v>2061</v>
      </c>
      <c r="C73" s="58"/>
      <c r="D73" s="75" t="s">
        <v>2037</v>
      </c>
      <c r="E73" s="75" t="s">
        <v>2048</v>
      </c>
      <c r="F73" s="75" t="s">
        <v>655</v>
      </c>
      <c r="G73" s="76" t="s">
        <v>1694</v>
      </c>
      <c r="H73" s="76" t="s">
        <v>1690</v>
      </c>
      <c r="L73" s="78" t="s">
        <v>668</v>
      </c>
      <c r="M73" s="78" t="s">
        <v>669</v>
      </c>
      <c r="N73" s="127" t="s">
        <v>1014</v>
      </c>
    </row>
    <row r="74" spans="1:18" ht="51">
      <c r="A74" s="26">
        <v>74</v>
      </c>
      <c r="B74" s="79" t="s">
        <v>2066</v>
      </c>
      <c r="C74" s="58"/>
      <c r="D74" s="75" t="s">
        <v>1686</v>
      </c>
      <c r="E74" s="108" t="s">
        <v>1688</v>
      </c>
      <c r="F74" s="75" t="s">
        <v>2483</v>
      </c>
      <c r="G74" s="76" t="s">
        <v>1689</v>
      </c>
      <c r="H74" s="76" t="s">
        <v>1690</v>
      </c>
      <c r="L74" s="78" t="s">
        <v>201</v>
      </c>
      <c r="M74" s="78"/>
      <c r="N74" s="90" t="s">
        <v>2332</v>
      </c>
      <c r="O74" s="35">
        <v>2</v>
      </c>
      <c r="Q74" s="60"/>
      <c r="R74" s="60"/>
    </row>
    <row r="75" spans="1:15" ht="25.5">
      <c r="A75" s="26">
        <v>75</v>
      </c>
      <c r="B75" s="80" t="s">
        <v>2064</v>
      </c>
      <c r="C75" s="58"/>
      <c r="D75" s="82" t="s">
        <v>1176</v>
      </c>
      <c r="E75" s="170">
        <v>6</v>
      </c>
      <c r="F75" s="84">
        <v>1</v>
      </c>
      <c r="G75" s="83" t="s">
        <v>1689</v>
      </c>
      <c r="H75" s="83" t="s">
        <v>1695</v>
      </c>
      <c r="L75" s="86" t="s">
        <v>559</v>
      </c>
      <c r="M75" s="87" t="s">
        <v>560</v>
      </c>
      <c r="N75" s="90" t="s">
        <v>2</v>
      </c>
      <c r="O75" s="35">
        <v>2</v>
      </c>
    </row>
    <row r="76" spans="1:14" ht="38.25">
      <c r="A76" s="26">
        <v>76</v>
      </c>
      <c r="B76" s="80" t="s">
        <v>1267</v>
      </c>
      <c r="C76" s="58"/>
      <c r="D76" s="85" t="s">
        <v>2051</v>
      </c>
      <c r="E76" s="85" t="s">
        <v>1688</v>
      </c>
      <c r="F76" s="85" t="s">
        <v>1693</v>
      </c>
      <c r="G76" s="96" t="s">
        <v>1694</v>
      </c>
      <c r="H76" s="96" t="s">
        <v>1695</v>
      </c>
      <c r="L76" s="87" t="s">
        <v>2503</v>
      </c>
      <c r="M76" s="87" t="s">
        <v>2504</v>
      </c>
      <c r="N76" s="127" t="s">
        <v>692</v>
      </c>
    </row>
    <row r="77" spans="1:14" ht="25.5">
      <c r="A77" s="26">
        <v>77</v>
      </c>
      <c r="B77" s="80" t="s">
        <v>2060</v>
      </c>
      <c r="C77" s="58"/>
      <c r="D77" s="85" t="s">
        <v>2051</v>
      </c>
      <c r="E77" s="85" t="s">
        <v>1688</v>
      </c>
      <c r="F77" s="85" t="s">
        <v>1693</v>
      </c>
      <c r="G77" s="96" t="s">
        <v>1694</v>
      </c>
      <c r="H77" s="96" t="s">
        <v>1695</v>
      </c>
      <c r="L77" s="87" t="s">
        <v>862</v>
      </c>
      <c r="M77" s="87" t="s">
        <v>849</v>
      </c>
      <c r="N77" s="127" t="s">
        <v>692</v>
      </c>
    </row>
    <row r="78" spans="1:14" ht="25.5">
      <c r="A78" s="57">
        <v>78</v>
      </c>
      <c r="B78" s="80" t="s">
        <v>1749</v>
      </c>
      <c r="C78" s="58"/>
      <c r="D78" s="75" t="s">
        <v>2051</v>
      </c>
      <c r="E78" s="75" t="s">
        <v>1688</v>
      </c>
      <c r="F78" s="75" t="s">
        <v>2055</v>
      </c>
      <c r="G78" s="76" t="s">
        <v>1694</v>
      </c>
      <c r="H78" s="76" t="s">
        <v>1695</v>
      </c>
      <c r="L78" s="78" t="s">
        <v>2097</v>
      </c>
      <c r="M78" s="78" t="s">
        <v>2098</v>
      </c>
      <c r="N78" s="127" t="s">
        <v>1014</v>
      </c>
    </row>
    <row r="79" spans="1:14" ht="25.5">
      <c r="A79" s="26">
        <v>79</v>
      </c>
      <c r="B79" s="79" t="s">
        <v>2069</v>
      </c>
      <c r="C79" s="58"/>
      <c r="D79" s="75" t="s">
        <v>2051</v>
      </c>
      <c r="E79" s="75" t="s">
        <v>1688</v>
      </c>
      <c r="F79" s="75" t="s">
        <v>2049</v>
      </c>
      <c r="G79" s="76" t="s">
        <v>1694</v>
      </c>
      <c r="H79" s="76" t="s">
        <v>1695</v>
      </c>
      <c r="L79" s="78" t="s">
        <v>540</v>
      </c>
      <c r="M79" s="78" t="s">
        <v>541</v>
      </c>
      <c r="N79" s="127" t="s">
        <v>1014</v>
      </c>
    </row>
    <row r="80" spans="1:14" ht="38.25">
      <c r="A80" s="26">
        <v>80</v>
      </c>
      <c r="B80" s="80" t="s">
        <v>2069</v>
      </c>
      <c r="C80" s="58"/>
      <c r="D80" s="75" t="s">
        <v>2051</v>
      </c>
      <c r="E80" s="75" t="s">
        <v>1688</v>
      </c>
      <c r="F80" s="75"/>
      <c r="G80" s="76" t="s">
        <v>1694</v>
      </c>
      <c r="H80" s="76" t="s">
        <v>1695</v>
      </c>
      <c r="L80" s="78" t="s">
        <v>542</v>
      </c>
      <c r="M80" s="78" t="s">
        <v>543</v>
      </c>
      <c r="N80" s="127" t="s">
        <v>1014</v>
      </c>
    </row>
    <row r="81" spans="1:14" ht="12.75">
      <c r="A81" s="57">
        <v>81</v>
      </c>
      <c r="B81" s="80" t="s">
        <v>2063</v>
      </c>
      <c r="C81" s="58"/>
      <c r="D81" s="75" t="s">
        <v>2547</v>
      </c>
      <c r="E81" s="75" t="s">
        <v>1688</v>
      </c>
      <c r="F81" s="75" t="s">
        <v>2049</v>
      </c>
      <c r="G81" s="76" t="s">
        <v>1694</v>
      </c>
      <c r="H81" s="76" t="s">
        <v>1695</v>
      </c>
      <c r="L81" s="78" t="s">
        <v>2017</v>
      </c>
      <c r="M81" s="78" t="s">
        <v>2018</v>
      </c>
      <c r="N81" s="127" t="s">
        <v>2470</v>
      </c>
    </row>
    <row r="82" spans="1:14" ht="25.5">
      <c r="A82" s="26">
        <v>82</v>
      </c>
      <c r="B82" s="80" t="s">
        <v>2060</v>
      </c>
      <c r="D82" s="75" t="s">
        <v>2547</v>
      </c>
      <c r="E82" s="75" t="s">
        <v>1688</v>
      </c>
      <c r="F82" s="75" t="s">
        <v>2049</v>
      </c>
      <c r="G82" s="76" t="s">
        <v>1694</v>
      </c>
      <c r="H82" s="76" t="s">
        <v>1695</v>
      </c>
      <c r="L82" s="78" t="s">
        <v>863</v>
      </c>
      <c r="M82" s="78" t="s">
        <v>849</v>
      </c>
      <c r="N82" s="127" t="s">
        <v>2470</v>
      </c>
    </row>
    <row r="83" spans="1:14" ht="12.75">
      <c r="A83" s="57">
        <v>83</v>
      </c>
      <c r="B83" s="79" t="s">
        <v>1270</v>
      </c>
      <c r="C83" s="58"/>
      <c r="D83" s="75" t="s">
        <v>2547</v>
      </c>
      <c r="E83" s="75" t="s">
        <v>1688</v>
      </c>
      <c r="F83" s="75" t="s">
        <v>2049</v>
      </c>
      <c r="G83" s="76" t="s">
        <v>1694</v>
      </c>
      <c r="H83" s="76" t="s">
        <v>1695</v>
      </c>
      <c r="L83" s="78" t="s">
        <v>1252</v>
      </c>
      <c r="M83" s="78" t="s">
        <v>1253</v>
      </c>
      <c r="N83" s="127" t="s">
        <v>2470</v>
      </c>
    </row>
    <row r="84" spans="1:14" ht="12.75">
      <c r="A84" s="57">
        <v>84</v>
      </c>
      <c r="B84" s="79" t="s">
        <v>2064</v>
      </c>
      <c r="C84" s="58"/>
      <c r="D84" s="93" t="s">
        <v>2547</v>
      </c>
      <c r="E84" s="94">
        <v>6</v>
      </c>
      <c r="F84" s="94">
        <v>13</v>
      </c>
      <c r="G84" s="97" t="s">
        <v>1694</v>
      </c>
      <c r="H84" s="97" t="s">
        <v>1695</v>
      </c>
      <c r="L84" s="104" t="s">
        <v>561</v>
      </c>
      <c r="M84" s="104" t="s">
        <v>562</v>
      </c>
      <c r="N84" s="127" t="s">
        <v>2470</v>
      </c>
    </row>
    <row r="85" spans="1:14" ht="25.5">
      <c r="A85" s="26">
        <v>85</v>
      </c>
      <c r="B85" s="80" t="s">
        <v>2064</v>
      </c>
      <c r="C85" s="58"/>
      <c r="D85" s="93" t="s">
        <v>2547</v>
      </c>
      <c r="E85" s="94">
        <v>6</v>
      </c>
      <c r="F85" s="94">
        <v>16</v>
      </c>
      <c r="G85" s="97" t="s">
        <v>1694</v>
      </c>
      <c r="H85" s="97" t="s">
        <v>1695</v>
      </c>
      <c r="L85" s="104" t="s">
        <v>904</v>
      </c>
      <c r="M85" s="104" t="s">
        <v>905</v>
      </c>
      <c r="N85" s="127" t="s">
        <v>2470</v>
      </c>
    </row>
    <row r="86" spans="1:14" ht="25.5">
      <c r="A86" s="26">
        <v>86</v>
      </c>
      <c r="B86" s="80" t="s">
        <v>2061</v>
      </c>
      <c r="C86" s="58"/>
      <c r="D86" s="75" t="s">
        <v>2547</v>
      </c>
      <c r="E86" s="75" t="s">
        <v>1688</v>
      </c>
      <c r="F86" s="75" t="s">
        <v>2049</v>
      </c>
      <c r="G86" s="76" t="s">
        <v>1694</v>
      </c>
      <c r="H86" s="76" t="s">
        <v>1690</v>
      </c>
      <c r="L86" s="78" t="s">
        <v>670</v>
      </c>
      <c r="M86" s="78" t="s">
        <v>671</v>
      </c>
      <c r="N86" s="127" t="s">
        <v>2470</v>
      </c>
    </row>
    <row r="87" spans="1:15" ht="114.75">
      <c r="A87" s="57">
        <v>87</v>
      </c>
      <c r="B87" s="91" t="s">
        <v>2068</v>
      </c>
      <c r="C87" s="58"/>
      <c r="D87" s="75" t="s">
        <v>1686</v>
      </c>
      <c r="E87" s="108" t="s">
        <v>1687</v>
      </c>
      <c r="F87" s="75" t="s">
        <v>1688</v>
      </c>
      <c r="G87" s="76" t="s">
        <v>1689</v>
      </c>
      <c r="H87" s="76" t="s">
        <v>1690</v>
      </c>
      <c r="I87" s="99"/>
      <c r="J87" s="101"/>
      <c r="K87" s="102"/>
      <c r="L87" s="78" t="s">
        <v>1705</v>
      </c>
      <c r="M87" s="78" t="s">
        <v>2474</v>
      </c>
      <c r="N87" s="90" t="s">
        <v>2336</v>
      </c>
      <c r="O87" s="35">
        <v>2</v>
      </c>
    </row>
    <row r="88" spans="1:14" ht="89.25">
      <c r="A88" s="57">
        <v>88</v>
      </c>
      <c r="B88" s="79" t="s">
        <v>1267</v>
      </c>
      <c r="C88" s="58"/>
      <c r="D88" s="75" t="s">
        <v>1686</v>
      </c>
      <c r="E88" s="75" t="s">
        <v>1688</v>
      </c>
      <c r="F88" s="75" t="s">
        <v>2050</v>
      </c>
      <c r="G88" s="76" t="s">
        <v>1694</v>
      </c>
      <c r="H88" s="76" t="s">
        <v>1695</v>
      </c>
      <c r="L88" s="78" t="s">
        <v>2505</v>
      </c>
      <c r="M88" s="78" t="s">
        <v>2506</v>
      </c>
      <c r="N88" s="127" t="s">
        <v>693</v>
      </c>
    </row>
    <row r="89" spans="1:14" ht="38.25">
      <c r="A89" s="57">
        <v>89</v>
      </c>
      <c r="B89" s="80" t="s">
        <v>1267</v>
      </c>
      <c r="C89" s="58"/>
      <c r="D89" s="73" t="s">
        <v>1686</v>
      </c>
      <c r="E89" s="73" t="s">
        <v>1688</v>
      </c>
      <c r="F89" s="73" t="s">
        <v>1704</v>
      </c>
      <c r="G89" s="74" t="s">
        <v>1694</v>
      </c>
      <c r="H89" s="74" t="s">
        <v>1695</v>
      </c>
      <c r="L89" s="77" t="s">
        <v>2507</v>
      </c>
      <c r="M89" s="77" t="s">
        <v>2508</v>
      </c>
      <c r="N89" s="127" t="s">
        <v>694</v>
      </c>
    </row>
    <row r="90" spans="1:14" ht="25.5">
      <c r="A90" s="26">
        <v>90</v>
      </c>
      <c r="B90" s="80" t="s">
        <v>2063</v>
      </c>
      <c r="D90" s="75" t="s">
        <v>1686</v>
      </c>
      <c r="E90" s="75" t="s">
        <v>1687</v>
      </c>
      <c r="F90" s="75" t="s">
        <v>1698</v>
      </c>
      <c r="G90" s="76" t="s">
        <v>1694</v>
      </c>
      <c r="H90" s="76" t="s">
        <v>1695</v>
      </c>
      <c r="L90" s="78" t="s">
        <v>2019</v>
      </c>
      <c r="M90" s="78" t="s">
        <v>2020</v>
      </c>
      <c r="N90" s="127" t="s">
        <v>1014</v>
      </c>
    </row>
    <row r="91" spans="1:15" ht="25.5">
      <c r="A91" s="57">
        <v>91</v>
      </c>
      <c r="B91" s="80" t="s">
        <v>2059</v>
      </c>
      <c r="C91" s="58"/>
      <c r="D91" s="75" t="s">
        <v>1686</v>
      </c>
      <c r="E91" s="108" t="s">
        <v>1687</v>
      </c>
      <c r="F91" s="75" t="s">
        <v>2055</v>
      </c>
      <c r="G91" s="76" t="s">
        <v>1689</v>
      </c>
      <c r="H91" s="76" t="s">
        <v>1690</v>
      </c>
      <c r="L91" s="78" t="s">
        <v>975</v>
      </c>
      <c r="M91" s="78" t="s">
        <v>976</v>
      </c>
      <c r="N91" s="90" t="s">
        <v>2331</v>
      </c>
      <c r="O91" s="35">
        <v>2</v>
      </c>
    </row>
    <row r="92" spans="1:15" ht="38.25">
      <c r="A92" s="26">
        <v>92</v>
      </c>
      <c r="B92" s="80" t="s">
        <v>2060</v>
      </c>
      <c r="C92" s="58"/>
      <c r="D92" s="75" t="s">
        <v>1686</v>
      </c>
      <c r="E92" s="108" t="s">
        <v>1687</v>
      </c>
      <c r="F92" s="75" t="s">
        <v>2032</v>
      </c>
      <c r="G92" s="76" t="s">
        <v>1689</v>
      </c>
      <c r="H92" s="76" t="s">
        <v>1690</v>
      </c>
      <c r="L92" s="78" t="s">
        <v>864</v>
      </c>
      <c r="M92" s="78" t="s">
        <v>865</v>
      </c>
      <c r="N92" s="90" t="s">
        <v>2229</v>
      </c>
      <c r="O92" s="35">
        <v>10</v>
      </c>
    </row>
    <row r="93" spans="1:14" ht="25.5">
      <c r="A93" s="57">
        <v>93</v>
      </c>
      <c r="B93" s="80" t="s">
        <v>2060</v>
      </c>
      <c r="C93" s="58"/>
      <c r="D93" s="75" t="s">
        <v>1686</v>
      </c>
      <c r="E93" s="75" t="s">
        <v>1687</v>
      </c>
      <c r="F93" s="75" t="s">
        <v>1698</v>
      </c>
      <c r="G93" s="76" t="s">
        <v>1694</v>
      </c>
      <c r="H93" s="76" t="s">
        <v>1695</v>
      </c>
      <c r="L93" s="78" t="s">
        <v>866</v>
      </c>
      <c r="M93" s="78" t="s">
        <v>849</v>
      </c>
      <c r="N93" s="127" t="s">
        <v>1014</v>
      </c>
    </row>
    <row r="94" spans="1:15" ht="38.25">
      <c r="A94" s="57">
        <v>94</v>
      </c>
      <c r="B94" s="80" t="s">
        <v>1270</v>
      </c>
      <c r="C94" s="58"/>
      <c r="D94" s="75" t="s">
        <v>1686</v>
      </c>
      <c r="E94" s="108" t="s">
        <v>1687</v>
      </c>
      <c r="F94" s="75" t="s">
        <v>1688</v>
      </c>
      <c r="G94" s="76" t="s">
        <v>1689</v>
      </c>
      <c r="H94" s="76" t="s">
        <v>1690</v>
      </c>
      <c r="L94" s="78" t="s">
        <v>1254</v>
      </c>
      <c r="M94" s="78" t="s">
        <v>1255</v>
      </c>
      <c r="N94" s="90" t="s">
        <v>2229</v>
      </c>
      <c r="O94" s="35">
        <v>10</v>
      </c>
    </row>
    <row r="95" spans="1:14" ht="63.75">
      <c r="A95" s="57">
        <v>95</v>
      </c>
      <c r="B95" s="80" t="s">
        <v>2066</v>
      </c>
      <c r="C95" s="58"/>
      <c r="D95" s="75" t="s">
        <v>1686</v>
      </c>
      <c r="E95" s="75" t="s">
        <v>1688</v>
      </c>
      <c r="F95" s="75" t="s">
        <v>42</v>
      </c>
      <c r="G95" s="76" t="s">
        <v>1694</v>
      </c>
      <c r="H95" s="76" t="s">
        <v>1695</v>
      </c>
      <c r="L95" s="78" t="s">
        <v>635</v>
      </c>
      <c r="M95" s="78" t="s">
        <v>636</v>
      </c>
      <c r="N95" s="127" t="s">
        <v>1014</v>
      </c>
    </row>
    <row r="96" spans="1:14" ht="25.5">
      <c r="A96" s="57">
        <v>96</v>
      </c>
      <c r="B96" s="79" t="s">
        <v>2066</v>
      </c>
      <c r="C96" s="58"/>
      <c r="D96" s="75" t="s">
        <v>1686</v>
      </c>
      <c r="E96" s="75" t="s">
        <v>1687</v>
      </c>
      <c r="F96" s="75" t="s">
        <v>2055</v>
      </c>
      <c r="G96" s="76" t="s">
        <v>1694</v>
      </c>
      <c r="H96" s="76" t="s">
        <v>1695</v>
      </c>
      <c r="L96" s="78" t="s">
        <v>637</v>
      </c>
      <c r="M96" s="78" t="s">
        <v>638</v>
      </c>
      <c r="N96" s="127" t="s">
        <v>1014</v>
      </c>
    </row>
    <row r="97" spans="1:14" ht="51">
      <c r="A97" s="26">
        <v>97</v>
      </c>
      <c r="B97" s="79" t="s">
        <v>2066</v>
      </c>
      <c r="C97" s="58"/>
      <c r="D97" s="75" t="s">
        <v>1686</v>
      </c>
      <c r="E97" s="75" t="s">
        <v>1687</v>
      </c>
      <c r="F97" s="75" t="s">
        <v>1698</v>
      </c>
      <c r="G97" s="76" t="s">
        <v>1694</v>
      </c>
      <c r="H97" s="76" t="s">
        <v>1695</v>
      </c>
      <c r="L97" s="78" t="s">
        <v>639</v>
      </c>
      <c r="M97" s="78" t="s">
        <v>636</v>
      </c>
      <c r="N97" s="127" t="s">
        <v>1014</v>
      </c>
    </row>
    <row r="98" spans="1:15" ht="140.25">
      <c r="A98" s="57">
        <v>98</v>
      </c>
      <c r="B98" s="80" t="s">
        <v>2059</v>
      </c>
      <c r="C98" s="58"/>
      <c r="D98" s="75" t="s">
        <v>86</v>
      </c>
      <c r="E98" s="108" t="s">
        <v>1687</v>
      </c>
      <c r="F98" s="75" t="s">
        <v>2053</v>
      </c>
      <c r="G98" s="76" t="s">
        <v>1689</v>
      </c>
      <c r="H98" s="76" t="s">
        <v>1690</v>
      </c>
      <c r="L98" s="78" t="s">
        <v>549</v>
      </c>
      <c r="M98" s="78" t="s">
        <v>758</v>
      </c>
      <c r="N98" s="90" t="s">
        <v>2337</v>
      </c>
      <c r="O98" s="35">
        <v>7</v>
      </c>
    </row>
    <row r="99" spans="1:14" ht="25.5">
      <c r="A99" s="57">
        <v>99</v>
      </c>
      <c r="B99" s="80" t="s">
        <v>2064</v>
      </c>
      <c r="C99" s="58"/>
      <c r="D99" s="93" t="s">
        <v>1686</v>
      </c>
      <c r="E99" s="94">
        <v>7</v>
      </c>
      <c r="F99" s="94">
        <v>10</v>
      </c>
      <c r="G99" s="97" t="s">
        <v>1694</v>
      </c>
      <c r="H99" s="97" t="s">
        <v>1695</v>
      </c>
      <c r="L99" s="104" t="s">
        <v>906</v>
      </c>
      <c r="M99" s="104" t="s">
        <v>907</v>
      </c>
      <c r="N99" s="127" t="s">
        <v>1014</v>
      </c>
    </row>
    <row r="100" spans="1:14" ht="89.25">
      <c r="A100" s="57">
        <v>100</v>
      </c>
      <c r="B100" s="80" t="s">
        <v>1749</v>
      </c>
      <c r="C100" s="58"/>
      <c r="D100" s="75" t="s">
        <v>1686</v>
      </c>
      <c r="E100" s="75" t="s">
        <v>1688</v>
      </c>
      <c r="F100" s="75" t="s">
        <v>2053</v>
      </c>
      <c r="G100" s="76" t="s">
        <v>1694</v>
      </c>
      <c r="H100" s="76" t="s">
        <v>1695</v>
      </c>
      <c r="L100" s="78" t="s">
        <v>2099</v>
      </c>
      <c r="M100" s="78" t="s">
        <v>2100</v>
      </c>
      <c r="N100" s="127" t="s">
        <v>1014</v>
      </c>
    </row>
    <row r="101" spans="1:14" ht="38.25">
      <c r="A101" s="57">
        <v>101</v>
      </c>
      <c r="B101" s="80" t="s">
        <v>2061</v>
      </c>
      <c r="C101" s="58"/>
      <c r="D101" s="75" t="s">
        <v>1686</v>
      </c>
      <c r="E101" s="75" t="s">
        <v>1687</v>
      </c>
      <c r="F101" s="75" t="s">
        <v>1688</v>
      </c>
      <c r="G101" s="76" t="s">
        <v>1694</v>
      </c>
      <c r="H101" s="76" t="s">
        <v>1690</v>
      </c>
      <c r="L101" s="78" t="s">
        <v>672</v>
      </c>
      <c r="M101" s="78" t="s">
        <v>673</v>
      </c>
      <c r="N101" s="127" t="s">
        <v>1014</v>
      </c>
    </row>
    <row r="102" spans="1:14" ht="114.75">
      <c r="A102" s="57">
        <v>102</v>
      </c>
      <c r="B102" s="80" t="s">
        <v>2069</v>
      </c>
      <c r="C102" s="58"/>
      <c r="D102" s="75" t="s">
        <v>1686</v>
      </c>
      <c r="E102" s="75" t="s">
        <v>1688</v>
      </c>
      <c r="F102" s="75"/>
      <c r="G102" s="76" t="s">
        <v>1694</v>
      </c>
      <c r="H102" s="76" t="s">
        <v>1690</v>
      </c>
      <c r="L102" s="78" t="s">
        <v>20</v>
      </c>
      <c r="M102" s="78" t="s">
        <v>21</v>
      </c>
      <c r="N102" s="127" t="s">
        <v>1014</v>
      </c>
    </row>
    <row r="103" spans="1:14" ht="51">
      <c r="A103" s="26">
        <v>103</v>
      </c>
      <c r="B103" s="80" t="s">
        <v>2059</v>
      </c>
      <c r="C103" s="58"/>
      <c r="D103" s="75" t="s">
        <v>86</v>
      </c>
      <c r="E103" s="75" t="s">
        <v>1687</v>
      </c>
      <c r="F103" s="75" t="s">
        <v>2035</v>
      </c>
      <c r="G103" s="76" t="s">
        <v>1694</v>
      </c>
      <c r="H103" s="76" t="s">
        <v>1695</v>
      </c>
      <c r="L103" s="78" t="s">
        <v>977</v>
      </c>
      <c r="M103" s="78" t="s">
        <v>970</v>
      </c>
      <c r="N103" s="127" t="s">
        <v>297</v>
      </c>
    </row>
    <row r="104" spans="1:15" ht="89.25">
      <c r="A104" s="26">
        <v>104</v>
      </c>
      <c r="B104" s="80" t="s">
        <v>2059</v>
      </c>
      <c r="C104" s="58"/>
      <c r="D104" s="75" t="s">
        <v>87</v>
      </c>
      <c r="E104" s="108" t="s">
        <v>1693</v>
      </c>
      <c r="F104" s="75" t="s">
        <v>2047</v>
      </c>
      <c r="G104" s="76" t="s">
        <v>1689</v>
      </c>
      <c r="H104" s="76" t="s">
        <v>1690</v>
      </c>
      <c r="L104" s="78" t="s">
        <v>978</v>
      </c>
      <c r="M104" s="78" t="s">
        <v>979</v>
      </c>
      <c r="N104" s="90" t="s">
        <v>2338</v>
      </c>
      <c r="O104" s="35">
        <v>7</v>
      </c>
    </row>
    <row r="105" spans="1:14" ht="12.75">
      <c r="A105" s="26">
        <v>105</v>
      </c>
      <c r="B105" s="80" t="s">
        <v>1749</v>
      </c>
      <c r="C105" s="58"/>
      <c r="D105" s="75" t="s">
        <v>86</v>
      </c>
      <c r="E105" s="75" t="s">
        <v>1687</v>
      </c>
      <c r="F105" s="75" t="s">
        <v>2053</v>
      </c>
      <c r="G105" s="76" t="s">
        <v>1694</v>
      </c>
      <c r="H105" s="76" t="s">
        <v>1695</v>
      </c>
      <c r="L105" s="78" t="s">
        <v>2101</v>
      </c>
      <c r="M105" s="78" t="s">
        <v>2102</v>
      </c>
      <c r="N105" s="127" t="s">
        <v>1014</v>
      </c>
    </row>
    <row r="106" spans="1:18" ht="38.25">
      <c r="A106" s="57">
        <v>106</v>
      </c>
      <c r="B106" s="79" t="s">
        <v>1749</v>
      </c>
      <c r="C106" s="58"/>
      <c r="D106" s="75" t="s">
        <v>86</v>
      </c>
      <c r="E106" s="75" t="s">
        <v>1687</v>
      </c>
      <c r="F106" s="75" t="s">
        <v>1704</v>
      </c>
      <c r="G106" s="76" t="s">
        <v>1694</v>
      </c>
      <c r="H106" s="76" t="s">
        <v>1695</v>
      </c>
      <c r="L106" s="78" t="s">
        <v>2103</v>
      </c>
      <c r="M106" s="78" t="s">
        <v>2104</v>
      </c>
      <c r="N106" s="127" t="s">
        <v>1014</v>
      </c>
      <c r="Q106" s="60"/>
      <c r="R106" s="60"/>
    </row>
    <row r="107" spans="1:19" ht="114.75">
      <c r="A107" s="57">
        <v>107</v>
      </c>
      <c r="B107" s="80" t="s">
        <v>2064</v>
      </c>
      <c r="C107" s="58"/>
      <c r="D107" s="93" t="s">
        <v>2052</v>
      </c>
      <c r="E107" s="107">
        <v>8</v>
      </c>
      <c r="F107" s="94">
        <v>8</v>
      </c>
      <c r="G107" s="97" t="s">
        <v>1689</v>
      </c>
      <c r="H107" s="97" t="s">
        <v>1695</v>
      </c>
      <c r="L107" s="104" t="s">
        <v>908</v>
      </c>
      <c r="M107" s="104" t="s">
        <v>909</v>
      </c>
      <c r="N107" s="90" t="s">
        <v>1645</v>
      </c>
      <c r="O107" s="35">
        <v>7</v>
      </c>
      <c r="S107" s="112" t="s">
        <v>2464</v>
      </c>
    </row>
    <row r="108" spans="1:15" ht="178.5">
      <c r="A108" s="26">
        <v>108</v>
      </c>
      <c r="B108" s="80" t="s">
        <v>2069</v>
      </c>
      <c r="C108" s="58"/>
      <c r="D108" s="75" t="s">
        <v>2052</v>
      </c>
      <c r="E108" s="108" t="s">
        <v>1693</v>
      </c>
      <c r="F108" s="75"/>
      <c r="G108" s="76" t="s">
        <v>1689</v>
      </c>
      <c r="H108" s="76" t="s">
        <v>1690</v>
      </c>
      <c r="L108" s="78" t="s">
        <v>22</v>
      </c>
      <c r="M108" s="78" t="s">
        <v>23</v>
      </c>
      <c r="N108" s="90" t="s">
        <v>518</v>
      </c>
      <c r="O108" s="35">
        <v>7</v>
      </c>
    </row>
    <row r="109" spans="1:15" ht="77.25" thickBot="1">
      <c r="A109" s="26">
        <v>109</v>
      </c>
      <c r="B109" s="91" t="s">
        <v>2068</v>
      </c>
      <c r="C109" s="58"/>
      <c r="D109" s="75" t="s">
        <v>1696</v>
      </c>
      <c r="E109" s="108" t="s">
        <v>1693</v>
      </c>
      <c r="F109" s="75" t="s">
        <v>1693</v>
      </c>
      <c r="G109" s="76" t="s">
        <v>1689</v>
      </c>
      <c r="H109" s="76" t="s">
        <v>1690</v>
      </c>
      <c r="I109" s="99"/>
      <c r="K109" s="103"/>
      <c r="L109" s="78" t="s">
        <v>563</v>
      </c>
      <c r="M109" s="78" t="s">
        <v>564</v>
      </c>
      <c r="N109" s="90" t="s">
        <v>2530</v>
      </c>
      <c r="O109" s="35">
        <v>7</v>
      </c>
    </row>
    <row r="110" spans="1:18" ht="12.75" customHeight="1" thickBot="1">
      <c r="A110" s="26">
        <v>110</v>
      </c>
      <c r="B110" s="92" t="s">
        <v>1749</v>
      </c>
      <c r="C110" s="58"/>
      <c r="D110" s="75" t="s">
        <v>87</v>
      </c>
      <c r="E110" s="75" t="s">
        <v>1687</v>
      </c>
      <c r="F110" s="75" t="s">
        <v>2495</v>
      </c>
      <c r="G110" s="76" t="s">
        <v>1694</v>
      </c>
      <c r="H110" s="76" t="s">
        <v>1695</v>
      </c>
      <c r="L110" s="78" t="s">
        <v>2105</v>
      </c>
      <c r="M110" s="78" t="s">
        <v>2106</v>
      </c>
      <c r="N110" s="127" t="s">
        <v>1014</v>
      </c>
      <c r="Q110" s="60"/>
      <c r="R110" s="60"/>
    </row>
    <row r="111" spans="1:14" ht="51">
      <c r="A111" s="26">
        <v>111</v>
      </c>
      <c r="B111" s="80" t="s">
        <v>1749</v>
      </c>
      <c r="C111" s="58"/>
      <c r="D111" s="75" t="s">
        <v>87</v>
      </c>
      <c r="E111" s="75" t="s">
        <v>1687</v>
      </c>
      <c r="F111" s="75" t="s">
        <v>1240</v>
      </c>
      <c r="G111" s="76" t="s">
        <v>1694</v>
      </c>
      <c r="H111" s="76" t="s">
        <v>1695</v>
      </c>
      <c r="L111" s="78" t="s">
        <v>2107</v>
      </c>
      <c r="M111" s="78" t="s">
        <v>2108</v>
      </c>
      <c r="N111" s="127" t="s">
        <v>1014</v>
      </c>
    </row>
    <row r="112" spans="1:14" ht="12.75">
      <c r="A112" s="57">
        <v>112</v>
      </c>
      <c r="B112" s="80" t="s">
        <v>1267</v>
      </c>
      <c r="C112" s="58"/>
      <c r="D112" s="75" t="s">
        <v>2052</v>
      </c>
      <c r="E112" s="75" t="s">
        <v>1693</v>
      </c>
      <c r="F112" s="75" t="s">
        <v>2053</v>
      </c>
      <c r="G112" s="76" t="s">
        <v>1694</v>
      </c>
      <c r="H112" s="76" t="s">
        <v>1695</v>
      </c>
      <c r="L112" s="78" t="s">
        <v>2496</v>
      </c>
      <c r="M112" s="78" t="s">
        <v>2509</v>
      </c>
      <c r="N112" s="127" t="s">
        <v>1014</v>
      </c>
    </row>
    <row r="113" spans="1:14" ht="12.75">
      <c r="A113" s="57">
        <v>113</v>
      </c>
      <c r="B113" s="79" t="s">
        <v>1267</v>
      </c>
      <c r="C113" s="58"/>
      <c r="D113" s="75" t="s">
        <v>2052</v>
      </c>
      <c r="E113" s="75" t="s">
        <v>1693</v>
      </c>
      <c r="F113" s="75" t="s">
        <v>2054</v>
      </c>
      <c r="G113" s="76" t="s">
        <v>1694</v>
      </c>
      <c r="H113" s="76" t="s">
        <v>1695</v>
      </c>
      <c r="L113" s="78" t="s">
        <v>2496</v>
      </c>
      <c r="M113" s="78" t="s">
        <v>2509</v>
      </c>
      <c r="N113" s="127" t="s">
        <v>1014</v>
      </c>
    </row>
    <row r="114" spans="1:19" ht="165.75">
      <c r="A114" s="26">
        <v>115</v>
      </c>
      <c r="B114" s="91" t="s">
        <v>2068</v>
      </c>
      <c r="C114" s="58"/>
      <c r="D114" s="75" t="s">
        <v>1697</v>
      </c>
      <c r="E114" s="108" t="s">
        <v>1698</v>
      </c>
      <c r="F114" s="75" t="s">
        <v>1693</v>
      </c>
      <c r="G114" s="76" t="s">
        <v>1689</v>
      </c>
      <c r="H114" s="76" t="s">
        <v>1690</v>
      </c>
      <c r="I114" s="99"/>
      <c r="K114" s="103"/>
      <c r="L114" s="78" t="s">
        <v>565</v>
      </c>
      <c r="M114" s="78" t="s">
        <v>566</v>
      </c>
      <c r="N114" s="90" t="s">
        <v>523</v>
      </c>
      <c r="O114" s="35">
        <v>7</v>
      </c>
      <c r="S114" s="112" t="s">
        <v>1263</v>
      </c>
    </row>
    <row r="115" spans="1:14" ht="25.5">
      <c r="A115" s="57">
        <v>116</v>
      </c>
      <c r="B115" s="80" t="s">
        <v>1749</v>
      </c>
      <c r="C115" s="58"/>
      <c r="D115" s="75" t="s">
        <v>2052</v>
      </c>
      <c r="E115" s="75" t="s">
        <v>1693</v>
      </c>
      <c r="F115" s="75" t="s">
        <v>1693</v>
      </c>
      <c r="G115" s="76" t="s">
        <v>1694</v>
      </c>
      <c r="H115" s="76" t="s">
        <v>1695</v>
      </c>
      <c r="L115" s="78" t="s">
        <v>1746</v>
      </c>
      <c r="M115" s="78" t="s">
        <v>2109</v>
      </c>
      <c r="N115" s="127" t="s">
        <v>1014</v>
      </c>
    </row>
    <row r="116" spans="1:19" ht="89.25">
      <c r="A116" s="26">
        <v>117</v>
      </c>
      <c r="B116" s="79" t="s">
        <v>1749</v>
      </c>
      <c r="C116" s="58"/>
      <c r="D116" s="75" t="s">
        <v>2052</v>
      </c>
      <c r="E116" s="75" t="s">
        <v>1693</v>
      </c>
      <c r="F116" s="75" t="s">
        <v>2033</v>
      </c>
      <c r="G116" s="76" t="s">
        <v>1694</v>
      </c>
      <c r="H116" s="76" t="s">
        <v>1695</v>
      </c>
      <c r="L116" s="78" t="s">
        <v>2110</v>
      </c>
      <c r="M116" s="78" t="s">
        <v>2111</v>
      </c>
      <c r="N116" s="127" t="s">
        <v>2723</v>
      </c>
      <c r="S116" s="112" t="s">
        <v>653</v>
      </c>
    </row>
    <row r="117" spans="1:14" ht="25.5">
      <c r="A117" s="26">
        <v>118</v>
      </c>
      <c r="B117" s="80" t="s">
        <v>1748</v>
      </c>
      <c r="C117" s="58"/>
      <c r="D117" s="75" t="s">
        <v>2052</v>
      </c>
      <c r="E117" s="75" t="s">
        <v>1693</v>
      </c>
      <c r="F117" s="75" t="s">
        <v>1687</v>
      </c>
      <c r="G117" s="76" t="s">
        <v>1694</v>
      </c>
      <c r="H117" s="76" t="s">
        <v>1695</v>
      </c>
      <c r="L117" s="78" t="s">
        <v>1551</v>
      </c>
      <c r="M117" s="78" t="s">
        <v>1552</v>
      </c>
      <c r="N117" s="127" t="s">
        <v>1014</v>
      </c>
    </row>
    <row r="118" spans="1:14" ht="25.5">
      <c r="A118" s="26">
        <v>119</v>
      </c>
      <c r="B118" s="80" t="s">
        <v>1748</v>
      </c>
      <c r="C118" s="58"/>
      <c r="D118" s="75" t="s">
        <v>2052</v>
      </c>
      <c r="E118" s="75" t="s">
        <v>2055</v>
      </c>
      <c r="F118" s="75" t="s">
        <v>2480</v>
      </c>
      <c r="G118" s="76" t="s">
        <v>1694</v>
      </c>
      <c r="H118" s="76" t="s">
        <v>1695</v>
      </c>
      <c r="L118" s="78" t="s">
        <v>1553</v>
      </c>
      <c r="M118" s="78" t="s">
        <v>1554</v>
      </c>
      <c r="N118" s="127" t="s">
        <v>1014</v>
      </c>
    </row>
    <row r="119" spans="1:19" ht="127.5">
      <c r="A119" s="57">
        <v>120</v>
      </c>
      <c r="B119" s="80" t="s">
        <v>2069</v>
      </c>
      <c r="C119" s="58"/>
      <c r="D119" s="75" t="s">
        <v>1697</v>
      </c>
      <c r="E119" s="108" t="s">
        <v>1698</v>
      </c>
      <c r="F119" s="75" t="s">
        <v>2484</v>
      </c>
      <c r="G119" s="76" t="s">
        <v>1689</v>
      </c>
      <c r="H119" s="76" t="s">
        <v>1690</v>
      </c>
      <c r="L119" s="78" t="s">
        <v>1199</v>
      </c>
      <c r="M119" s="78" t="s">
        <v>583</v>
      </c>
      <c r="N119" s="90" t="s">
        <v>2532</v>
      </c>
      <c r="O119" s="35">
        <v>7</v>
      </c>
      <c r="S119" s="112" t="s">
        <v>2038</v>
      </c>
    </row>
    <row r="120" spans="1:15" ht="114.75">
      <c r="A120" s="57">
        <v>121</v>
      </c>
      <c r="B120" s="80" t="s">
        <v>2069</v>
      </c>
      <c r="C120" s="58"/>
      <c r="D120" s="75" t="s">
        <v>1697</v>
      </c>
      <c r="E120" s="108" t="s">
        <v>1698</v>
      </c>
      <c r="F120" s="75" t="s">
        <v>1693</v>
      </c>
      <c r="G120" s="76" t="s">
        <v>1689</v>
      </c>
      <c r="H120" s="76" t="s">
        <v>1690</v>
      </c>
      <c r="L120" s="78" t="s">
        <v>584</v>
      </c>
      <c r="M120" s="78" t="s">
        <v>585</v>
      </c>
      <c r="N120" s="90" t="s">
        <v>2533</v>
      </c>
      <c r="O120" s="35">
        <v>7</v>
      </c>
    </row>
    <row r="121" spans="1:14" ht="64.5" thickBot="1">
      <c r="A121" s="57">
        <v>122</v>
      </c>
      <c r="B121" s="80" t="s">
        <v>2059</v>
      </c>
      <c r="C121" s="58"/>
      <c r="D121" s="75" t="s">
        <v>88</v>
      </c>
      <c r="E121" s="75" t="s">
        <v>2055</v>
      </c>
      <c r="F121" s="75" t="s">
        <v>2050</v>
      </c>
      <c r="G121" s="76" t="s">
        <v>1694</v>
      </c>
      <c r="H121" s="76" t="s">
        <v>1695</v>
      </c>
      <c r="L121" s="78" t="s">
        <v>980</v>
      </c>
      <c r="M121" s="78" t="s">
        <v>981</v>
      </c>
      <c r="N121" s="127" t="s">
        <v>695</v>
      </c>
    </row>
    <row r="122" spans="1:18" ht="12.75" customHeight="1" thickBot="1">
      <c r="A122" s="26">
        <v>123</v>
      </c>
      <c r="B122" s="92" t="s">
        <v>2060</v>
      </c>
      <c r="C122" s="58"/>
      <c r="D122" s="75" t="s">
        <v>88</v>
      </c>
      <c r="E122" s="75" t="s">
        <v>2055</v>
      </c>
      <c r="F122" s="75" t="s">
        <v>2050</v>
      </c>
      <c r="G122" s="76" t="s">
        <v>1694</v>
      </c>
      <c r="H122" s="76" t="s">
        <v>1695</v>
      </c>
      <c r="L122" s="78" t="s">
        <v>867</v>
      </c>
      <c r="M122" s="78" t="s">
        <v>849</v>
      </c>
      <c r="N122" s="127" t="s">
        <v>1014</v>
      </c>
      <c r="Q122" s="60"/>
      <c r="R122" s="60"/>
    </row>
    <row r="123" spans="1:18" ht="51.75" thickBot="1">
      <c r="A123" s="57">
        <v>124</v>
      </c>
      <c r="B123" s="92" t="s">
        <v>2066</v>
      </c>
      <c r="C123" s="58"/>
      <c r="D123" s="75" t="s">
        <v>2052</v>
      </c>
      <c r="E123" s="108" t="s">
        <v>2055</v>
      </c>
      <c r="F123" s="75" t="s">
        <v>2047</v>
      </c>
      <c r="G123" s="76" t="s">
        <v>1689</v>
      </c>
      <c r="H123" s="76" t="s">
        <v>1695</v>
      </c>
      <c r="L123" s="78" t="s">
        <v>640</v>
      </c>
      <c r="M123" s="78" t="s">
        <v>641</v>
      </c>
      <c r="N123" s="90" t="s">
        <v>2531</v>
      </c>
      <c r="O123" s="35">
        <v>7</v>
      </c>
      <c r="Q123" s="60"/>
      <c r="R123" s="60"/>
    </row>
    <row r="124" spans="1:18" ht="51.75" thickBot="1">
      <c r="A124" s="57">
        <v>124</v>
      </c>
      <c r="B124" s="92" t="s">
        <v>2066</v>
      </c>
      <c r="D124" s="75" t="s">
        <v>88</v>
      </c>
      <c r="E124" s="75" t="s">
        <v>2055</v>
      </c>
      <c r="F124" s="75" t="s">
        <v>2493</v>
      </c>
      <c r="G124" s="76" t="s">
        <v>1694</v>
      </c>
      <c r="H124" s="76" t="s">
        <v>1695</v>
      </c>
      <c r="L124" s="78" t="s">
        <v>642</v>
      </c>
      <c r="M124" s="78" t="s">
        <v>643</v>
      </c>
      <c r="N124" s="127" t="s">
        <v>1014</v>
      </c>
      <c r="Q124" s="60"/>
      <c r="R124" s="60"/>
    </row>
    <row r="125" spans="1:18" ht="26.25" thickBot="1">
      <c r="A125" s="57">
        <v>125</v>
      </c>
      <c r="B125" s="92" t="s">
        <v>1749</v>
      </c>
      <c r="C125" s="58"/>
      <c r="D125" s="75" t="s">
        <v>88</v>
      </c>
      <c r="E125" s="75" t="s">
        <v>2055</v>
      </c>
      <c r="F125" s="75" t="s">
        <v>2058</v>
      </c>
      <c r="G125" s="76" t="s">
        <v>1694</v>
      </c>
      <c r="H125" s="76" t="s">
        <v>1695</v>
      </c>
      <c r="L125" s="78" t="s">
        <v>2112</v>
      </c>
      <c r="M125" s="78" t="s">
        <v>2113</v>
      </c>
      <c r="N125" s="127" t="s">
        <v>1014</v>
      </c>
      <c r="Q125" s="60"/>
      <c r="R125" s="60"/>
    </row>
    <row r="126" spans="1:18" ht="26.25" thickBot="1">
      <c r="A126" s="57">
        <v>126</v>
      </c>
      <c r="B126" s="92" t="s">
        <v>1749</v>
      </c>
      <c r="D126" s="75" t="s">
        <v>88</v>
      </c>
      <c r="E126" s="75" t="s">
        <v>2055</v>
      </c>
      <c r="F126" s="75" t="s">
        <v>2493</v>
      </c>
      <c r="G126" s="76" t="s">
        <v>1694</v>
      </c>
      <c r="H126" s="76" t="s">
        <v>1695</v>
      </c>
      <c r="L126" s="78" t="s">
        <v>2114</v>
      </c>
      <c r="M126" s="78" t="s">
        <v>2115</v>
      </c>
      <c r="N126" s="127" t="s">
        <v>1014</v>
      </c>
      <c r="Q126" s="60"/>
      <c r="R126" s="60"/>
    </row>
    <row r="127" spans="1:18" ht="25.5">
      <c r="A127" s="26">
        <v>127</v>
      </c>
      <c r="B127" s="80" t="s">
        <v>1749</v>
      </c>
      <c r="D127" s="73" t="s">
        <v>88</v>
      </c>
      <c r="E127" s="73" t="s">
        <v>2055</v>
      </c>
      <c r="F127" s="73" t="s">
        <v>2053</v>
      </c>
      <c r="G127" s="74" t="s">
        <v>1694</v>
      </c>
      <c r="H127" s="74" t="s">
        <v>1695</v>
      </c>
      <c r="L127" s="77" t="s">
        <v>2112</v>
      </c>
      <c r="M127" s="77" t="s">
        <v>2116</v>
      </c>
      <c r="N127" s="127" t="s">
        <v>1014</v>
      </c>
      <c r="Q127" s="60"/>
      <c r="R127" s="60"/>
    </row>
    <row r="128" spans="1:18" ht="25.5">
      <c r="A128" s="57">
        <v>128</v>
      </c>
      <c r="B128" s="80" t="s">
        <v>1748</v>
      </c>
      <c r="C128" s="58"/>
      <c r="D128" s="75" t="s">
        <v>88</v>
      </c>
      <c r="E128" s="75" t="s">
        <v>2055</v>
      </c>
      <c r="F128" s="75" t="s">
        <v>2493</v>
      </c>
      <c r="G128" s="76" t="s">
        <v>1694</v>
      </c>
      <c r="H128" s="76" t="s">
        <v>1695</v>
      </c>
      <c r="L128" s="77" t="s">
        <v>1555</v>
      </c>
      <c r="M128" s="78" t="s">
        <v>1556</v>
      </c>
      <c r="N128" s="127" t="s">
        <v>1014</v>
      </c>
      <c r="Q128" s="60"/>
      <c r="R128" s="60"/>
    </row>
    <row r="129" spans="1:18" ht="191.25">
      <c r="A129" s="26">
        <v>129</v>
      </c>
      <c r="B129" s="80" t="s">
        <v>2069</v>
      </c>
      <c r="C129" s="58"/>
      <c r="D129" s="75" t="s">
        <v>89</v>
      </c>
      <c r="E129" s="108" t="s">
        <v>1698</v>
      </c>
      <c r="F129" s="75" t="s">
        <v>1242</v>
      </c>
      <c r="G129" s="76" t="s">
        <v>1689</v>
      </c>
      <c r="H129" s="76" t="s">
        <v>1690</v>
      </c>
      <c r="L129" s="78" t="s">
        <v>24</v>
      </c>
      <c r="M129" s="78" t="s">
        <v>1093</v>
      </c>
      <c r="N129" s="90" t="s">
        <v>2230</v>
      </c>
      <c r="O129" s="35">
        <v>10</v>
      </c>
      <c r="P129" s="35">
        <v>9</v>
      </c>
      <c r="Q129" s="60"/>
      <c r="R129" s="60"/>
    </row>
    <row r="130" spans="1:18" ht="25.5">
      <c r="A130" s="57">
        <v>130</v>
      </c>
      <c r="B130" s="91" t="s">
        <v>2068</v>
      </c>
      <c r="C130" s="58"/>
      <c r="D130" s="75" t="s">
        <v>1697</v>
      </c>
      <c r="E130" s="75" t="s">
        <v>1698</v>
      </c>
      <c r="F130" s="75" t="s">
        <v>1693</v>
      </c>
      <c r="G130" s="76" t="s">
        <v>1694</v>
      </c>
      <c r="H130" s="76" t="s">
        <v>1695</v>
      </c>
      <c r="I130" s="99"/>
      <c r="K130" s="103"/>
      <c r="L130" s="78" t="s">
        <v>567</v>
      </c>
      <c r="M130" s="78" t="s">
        <v>568</v>
      </c>
      <c r="N130" s="127" t="s">
        <v>2471</v>
      </c>
      <c r="Q130" s="60"/>
      <c r="R130" s="60"/>
    </row>
    <row r="131" spans="1:18" ht="25.5">
      <c r="A131" s="26">
        <v>131</v>
      </c>
      <c r="B131" s="80" t="s">
        <v>1267</v>
      </c>
      <c r="C131" s="58"/>
      <c r="D131" s="75" t="s">
        <v>1697</v>
      </c>
      <c r="E131" s="75" t="s">
        <v>1698</v>
      </c>
      <c r="F131" s="75" t="s">
        <v>2055</v>
      </c>
      <c r="G131" s="76" t="s">
        <v>1694</v>
      </c>
      <c r="H131" s="76" t="s">
        <v>1695</v>
      </c>
      <c r="L131" s="78" t="s">
        <v>2510</v>
      </c>
      <c r="M131" s="78" t="s">
        <v>2511</v>
      </c>
      <c r="N131" s="127" t="s">
        <v>1014</v>
      </c>
      <c r="Q131" s="60"/>
      <c r="R131" s="60"/>
    </row>
    <row r="132" spans="1:18" ht="63.75">
      <c r="A132" s="26">
        <v>132</v>
      </c>
      <c r="B132" s="80" t="s">
        <v>2059</v>
      </c>
      <c r="C132" s="58"/>
      <c r="D132" s="75" t="s">
        <v>1697</v>
      </c>
      <c r="E132" s="75" t="s">
        <v>1698</v>
      </c>
      <c r="F132" s="75" t="s">
        <v>2484</v>
      </c>
      <c r="G132" s="74" t="s">
        <v>1694</v>
      </c>
      <c r="H132" s="74" t="s">
        <v>1690</v>
      </c>
      <c r="L132" s="77" t="s">
        <v>982</v>
      </c>
      <c r="M132" s="77" t="s">
        <v>983</v>
      </c>
      <c r="N132" s="127" t="s">
        <v>1014</v>
      </c>
      <c r="Q132" s="60"/>
      <c r="R132" s="60"/>
    </row>
    <row r="133" spans="1:18" ht="38.25">
      <c r="A133" s="57">
        <v>133</v>
      </c>
      <c r="B133" s="80" t="s">
        <v>2064</v>
      </c>
      <c r="C133" s="58"/>
      <c r="D133" s="93" t="s">
        <v>1697</v>
      </c>
      <c r="E133" s="94">
        <v>10</v>
      </c>
      <c r="F133" s="94">
        <v>8</v>
      </c>
      <c r="G133" s="97" t="s">
        <v>1694</v>
      </c>
      <c r="H133" s="97" t="s">
        <v>1695</v>
      </c>
      <c r="L133" s="104" t="s">
        <v>910</v>
      </c>
      <c r="M133" s="104" t="s">
        <v>911</v>
      </c>
      <c r="N133" s="127" t="s">
        <v>2471</v>
      </c>
      <c r="Q133" s="60"/>
      <c r="R133" s="60"/>
    </row>
    <row r="134" spans="1:18" ht="12.75">
      <c r="A134" s="26">
        <v>134</v>
      </c>
      <c r="B134" s="80" t="s">
        <v>2064</v>
      </c>
      <c r="D134" s="93" t="s">
        <v>1697</v>
      </c>
      <c r="E134" s="94">
        <v>10</v>
      </c>
      <c r="F134" s="94">
        <v>10</v>
      </c>
      <c r="G134" s="97" t="s">
        <v>1694</v>
      </c>
      <c r="H134" s="97" t="s">
        <v>1695</v>
      </c>
      <c r="L134" s="104" t="s">
        <v>912</v>
      </c>
      <c r="M134" s="78" t="s">
        <v>913</v>
      </c>
      <c r="N134" s="127" t="s">
        <v>1014</v>
      </c>
      <c r="Q134" s="60"/>
      <c r="R134" s="60"/>
    </row>
    <row r="135" spans="1:18" ht="25.5">
      <c r="A135" s="26">
        <v>135</v>
      </c>
      <c r="B135" s="80" t="s">
        <v>1749</v>
      </c>
      <c r="C135" s="58"/>
      <c r="D135" s="75" t="s">
        <v>1697</v>
      </c>
      <c r="E135" s="75" t="s">
        <v>1698</v>
      </c>
      <c r="F135" s="75" t="s">
        <v>2480</v>
      </c>
      <c r="G135" s="76" t="s">
        <v>1694</v>
      </c>
      <c r="H135" s="76" t="s">
        <v>1695</v>
      </c>
      <c r="L135" s="78" t="s">
        <v>1746</v>
      </c>
      <c r="M135" s="78" t="s">
        <v>2117</v>
      </c>
      <c r="N135" s="127" t="s">
        <v>1014</v>
      </c>
      <c r="Q135" s="60"/>
      <c r="R135" s="60"/>
    </row>
    <row r="136" spans="1:18" ht="51">
      <c r="A136" s="26">
        <v>136</v>
      </c>
      <c r="B136" s="80" t="s">
        <v>1749</v>
      </c>
      <c r="D136" s="75" t="s">
        <v>1697</v>
      </c>
      <c r="E136" s="75" t="s">
        <v>1698</v>
      </c>
      <c r="F136" s="75" t="s">
        <v>2484</v>
      </c>
      <c r="G136" s="76" t="s">
        <v>1694</v>
      </c>
      <c r="H136" s="76" t="s">
        <v>1695</v>
      </c>
      <c r="L136" s="78" t="s">
        <v>2118</v>
      </c>
      <c r="M136" s="78" t="s">
        <v>2119</v>
      </c>
      <c r="N136" s="127" t="s">
        <v>1014</v>
      </c>
      <c r="Q136" s="60"/>
      <c r="R136" s="60"/>
    </row>
    <row r="137" spans="1:18" ht="38.25">
      <c r="A137" s="57">
        <v>137</v>
      </c>
      <c r="B137" s="80" t="s">
        <v>1749</v>
      </c>
      <c r="D137" s="75" t="s">
        <v>1697</v>
      </c>
      <c r="E137" s="75" t="s">
        <v>1698</v>
      </c>
      <c r="F137" s="75" t="s">
        <v>1702</v>
      </c>
      <c r="G137" s="76" t="s">
        <v>1694</v>
      </c>
      <c r="H137" s="76" t="s">
        <v>1695</v>
      </c>
      <c r="L137" s="78" t="s">
        <v>2099</v>
      </c>
      <c r="M137" s="78" t="s">
        <v>2005</v>
      </c>
      <c r="N137" s="127" t="s">
        <v>1014</v>
      </c>
      <c r="Q137" s="60"/>
      <c r="R137" s="60"/>
    </row>
    <row r="138" spans="1:18" ht="89.25">
      <c r="A138" s="26">
        <v>138</v>
      </c>
      <c r="B138" s="79" t="s">
        <v>2066</v>
      </c>
      <c r="C138" s="58"/>
      <c r="D138" s="75" t="s">
        <v>1693</v>
      </c>
      <c r="E138" s="108" t="s">
        <v>2549</v>
      </c>
      <c r="F138" s="75" t="s">
        <v>1698</v>
      </c>
      <c r="G138" s="76" t="s">
        <v>1689</v>
      </c>
      <c r="H138" s="76" t="s">
        <v>1690</v>
      </c>
      <c r="L138" s="78" t="s">
        <v>644</v>
      </c>
      <c r="M138" s="78" t="s">
        <v>645</v>
      </c>
      <c r="N138" s="90" t="s">
        <v>82</v>
      </c>
      <c r="O138" s="35">
        <v>3</v>
      </c>
      <c r="Q138" s="60"/>
      <c r="R138" s="60"/>
    </row>
    <row r="139" spans="1:18" ht="38.25">
      <c r="A139" s="57">
        <v>139</v>
      </c>
      <c r="B139" s="80" t="s">
        <v>2060</v>
      </c>
      <c r="C139" s="58"/>
      <c r="D139" s="75" t="s">
        <v>841</v>
      </c>
      <c r="E139" s="108" t="s">
        <v>1702</v>
      </c>
      <c r="F139" s="75" t="s">
        <v>2047</v>
      </c>
      <c r="G139" s="76" t="s">
        <v>1689</v>
      </c>
      <c r="H139" s="76" t="s">
        <v>1690</v>
      </c>
      <c r="L139" s="78" t="s">
        <v>871</v>
      </c>
      <c r="M139" s="78" t="s">
        <v>872</v>
      </c>
      <c r="N139" s="90" t="s">
        <v>83</v>
      </c>
      <c r="O139" s="35">
        <v>3</v>
      </c>
      <c r="Q139" s="60"/>
      <c r="R139" s="60"/>
    </row>
    <row r="140" spans="1:18" ht="12.75">
      <c r="A140" s="26">
        <v>140</v>
      </c>
      <c r="B140" s="79" t="s">
        <v>2059</v>
      </c>
      <c r="C140" s="58"/>
      <c r="D140" s="75" t="s">
        <v>89</v>
      </c>
      <c r="E140" s="75" t="s">
        <v>2549</v>
      </c>
      <c r="F140" s="75" t="s">
        <v>1693</v>
      </c>
      <c r="G140" s="76" t="s">
        <v>1694</v>
      </c>
      <c r="H140" s="76" t="s">
        <v>1695</v>
      </c>
      <c r="L140" s="78" t="s">
        <v>984</v>
      </c>
      <c r="M140" s="78" t="s">
        <v>985</v>
      </c>
      <c r="N140" s="127" t="s">
        <v>696</v>
      </c>
      <c r="Q140" s="60"/>
      <c r="R140" s="60"/>
    </row>
    <row r="141" spans="1:18" ht="25.5">
      <c r="A141" s="26">
        <v>141</v>
      </c>
      <c r="B141" s="80" t="s">
        <v>2064</v>
      </c>
      <c r="D141" s="93" t="s">
        <v>89</v>
      </c>
      <c r="E141" s="94">
        <v>10</v>
      </c>
      <c r="F141" s="94">
        <v>32</v>
      </c>
      <c r="G141" s="97" t="s">
        <v>1694</v>
      </c>
      <c r="H141" s="97" t="s">
        <v>1695</v>
      </c>
      <c r="L141" s="104" t="s">
        <v>914</v>
      </c>
      <c r="M141" s="104" t="s">
        <v>915</v>
      </c>
      <c r="N141" s="127" t="s">
        <v>1014</v>
      </c>
      <c r="Q141" s="60"/>
      <c r="R141" s="60"/>
    </row>
    <row r="142" spans="1:18" ht="51">
      <c r="A142" s="57">
        <v>142</v>
      </c>
      <c r="B142" s="80" t="s">
        <v>1749</v>
      </c>
      <c r="C142" s="58"/>
      <c r="D142" s="75" t="s">
        <v>89</v>
      </c>
      <c r="E142" s="75" t="s">
        <v>1698</v>
      </c>
      <c r="F142" s="75" t="s">
        <v>2493</v>
      </c>
      <c r="G142" s="76" t="s">
        <v>1694</v>
      </c>
      <c r="H142" s="76" t="s">
        <v>1695</v>
      </c>
      <c r="L142" s="78" t="s">
        <v>2006</v>
      </c>
      <c r="M142" s="78" t="s">
        <v>2007</v>
      </c>
      <c r="N142" s="127" t="s">
        <v>813</v>
      </c>
      <c r="Q142" s="60"/>
      <c r="R142" s="60"/>
    </row>
    <row r="143" spans="1:18" ht="12.75">
      <c r="A143" s="57">
        <v>143</v>
      </c>
      <c r="B143" s="80" t="s">
        <v>2061</v>
      </c>
      <c r="D143" s="75" t="s">
        <v>89</v>
      </c>
      <c r="E143" s="75" t="s">
        <v>1698</v>
      </c>
      <c r="F143" s="75" t="s">
        <v>2050</v>
      </c>
      <c r="G143" s="76" t="s">
        <v>1694</v>
      </c>
      <c r="H143" s="76" t="s">
        <v>1690</v>
      </c>
      <c r="L143" s="78" t="s">
        <v>674</v>
      </c>
      <c r="M143" s="78" t="s">
        <v>675</v>
      </c>
      <c r="N143" s="127" t="s">
        <v>1014</v>
      </c>
      <c r="Q143" s="60"/>
      <c r="R143" s="60"/>
    </row>
    <row r="144" spans="1:18" ht="25.5">
      <c r="A144" s="26">
        <v>144</v>
      </c>
      <c r="B144" s="80" t="s">
        <v>2061</v>
      </c>
      <c r="C144" s="58"/>
      <c r="D144" s="75" t="s">
        <v>89</v>
      </c>
      <c r="E144" s="75" t="s">
        <v>1698</v>
      </c>
      <c r="F144" s="75" t="s">
        <v>2495</v>
      </c>
      <c r="G144" s="76" t="s">
        <v>1694</v>
      </c>
      <c r="H144" s="76" t="s">
        <v>1690</v>
      </c>
      <c r="L144" s="78" t="s">
        <v>676</v>
      </c>
      <c r="M144" s="78" t="s">
        <v>1273</v>
      </c>
      <c r="N144" s="127" t="s">
        <v>1014</v>
      </c>
      <c r="Q144" s="60"/>
      <c r="R144" s="60"/>
    </row>
    <row r="145" spans="1:18" ht="63.75">
      <c r="A145" s="57">
        <v>145</v>
      </c>
      <c r="B145" s="80" t="s">
        <v>1270</v>
      </c>
      <c r="C145" s="58"/>
      <c r="D145" s="75" t="s">
        <v>1239</v>
      </c>
      <c r="E145" s="108" t="s">
        <v>1702</v>
      </c>
      <c r="F145" s="75" t="s">
        <v>2049</v>
      </c>
      <c r="G145" s="76" t="s">
        <v>1689</v>
      </c>
      <c r="H145" s="76" t="s">
        <v>1690</v>
      </c>
      <c r="L145" s="78" t="s">
        <v>1258</v>
      </c>
      <c r="M145" s="78" t="s">
        <v>1107</v>
      </c>
      <c r="N145" s="90" t="s">
        <v>84</v>
      </c>
      <c r="O145" s="35">
        <v>3</v>
      </c>
      <c r="Q145" s="60"/>
      <c r="R145" s="60"/>
    </row>
    <row r="146" spans="1:14" ht="25.5">
      <c r="A146" s="57">
        <v>146</v>
      </c>
      <c r="B146" s="80" t="s">
        <v>2063</v>
      </c>
      <c r="C146" s="58"/>
      <c r="D146" s="75" t="s">
        <v>2548</v>
      </c>
      <c r="E146" s="75" t="s">
        <v>2549</v>
      </c>
      <c r="F146" s="75" t="s">
        <v>2055</v>
      </c>
      <c r="G146" s="76" t="s">
        <v>1694</v>
      </c>
      <c r="H146" s="76" t="s">
        <v>1695</v>
      </c>
      <c r="L146" s="78" t="s">
        <v>2021</v>
      </c>
      <c r="M146" s="78" t="s">
        <v>2022</v>
      </c>
      <c r="N146" s="127" t="s">
        <v>2471</v>
      </c>
    </row>
    <row r="147" spans="1:14" ht="12.75">
      <c r="A147" s="57">
        <v>147</v>
      </c>
      <c r="B147" s="80" t="s">
        <v>2060</v>
      </c>
      <c r="C147" s="58"/>
      <c r="D147" s="75" t="s">
        <v>2548</v>
      </c>
      <c r="E147" s="75" t="s">
        <v>2549</v>
      </c>
      <c r="F147" s="75" t="s">
        <v>1693</v>
      </c>
      <c r="G147" s="76" t="s">
        <v>1694</v>
      </c>
      <c r="H147" s="76" t="s">
        <v>1695</v>
      </c>
      <c r="L147" s="78" t="s">
        <v>868</v>
      </c>
      <c r="M147" s="78" t="s">
        <v>869</v>
      </c>
      <c r="N147" s="127" t="s">
        <v>1014</v>
      </c>
    </row>
    <row r="148" spans="1:14" ht="25.5">
      <c r="A148" s="26">
        <v>148</v>
      </c>
      <c r="B148" s="80" t="s">
        <v>1270</v>
      </c>
      <c r="C148" s="58"/>
      <c r="D148" s="75" t="s">
        <v>2548</v>
      </c>
      <c r="E148" s="75" t="s">
        <v>2549</v>
      </c>
      <c r="F148" s="75" t="s">
        <v>1693</v>
      </c>
      <c r="G148" s="76" t="s">
        <v>1694</v>
      </c>
      <c r="H148" s="76" t="s">
        <v>1695</v>
      </c>
      <c r="L148" s="78" t="s">
        <v>1256</v>
      </c>
      <c r="M148" s="78" t="s">
        <v>1257</v>
      </c>
      <c r="N148" s="127" t="s">
        <v>1014</v>
      </c>
    </row>
    <row r="149" spans="1:14" ht="12.75">
      <c r="A149" s="57">
        <v>149</v>
      </c>
      <c r="B149" s="80" t="s">
        <v>2064</v>
      </c>
      <c r="C149" s="58"/>
      <c r="D149" s="93" t="s">
        <v>2548</v>
      </c>
      <c r="E149" s="94">
        <v>11</v>
      </c>
      <c r="F149" s="94">
        <v>8</v>
      </c>
      <c r="G149" s="97" t="s">
        <v>1694</v>
      </c>
      <c r="H149" s="97" t="s">
        <v>1695</v>
      </c>
      <c r="L149" s="104" t="s">
        <v>916</v>
      </c>
      <c r="M149" s="78" t="s">
        <v>560</v>
      </c>
      <c r="N149" s="127" t="s">
        <v>1014</v>
      </c>
    </row>
    <row r="150" spans="1:14" ht="25.5">
      <c r="A150" s="57">
        <v>150</v>
      </c>
      <c r="B150" s="80" t="s">
        <v>1749</v>
      </c>
      <c r="C150" s="58"/>
      <c r="D150" s="75" t="s">
        <v>2548</v>
      </c>
      <c r="E150" s="75" t="s">
        <v>2549</v>
      </c>
      <c r="F150" s="75" t="s">
        <v>1693</v>
      </c>
      <c r="G150" s="76" t="s">
        <v>1694</v>
      </c>
      <c r="H150" s="76" t="s">
        <v>1695</v>
      </c>
      <c r="L150" s="78" t="s">
        <v>2008</v>
      </c>
      <c r="M150" s="78" t="s">
        <v>2009</v>
      </c>
      <c r="N150" s="127" t="s">
        <v>1014</v>
      </c>
    </row>
    <row r="151" spans="1:14" ht="12.75">
      <c r="A151" s="26">
        <v>151</v>
      </c>
      <c r="B151" s="80" t="s">
        <v>2061</v>
      </c>
      <c r="C151" s="58"/>
      <c r="D151" s="75" t="s">
        <v>2548</v>
      </c>
      <c r="E151" s="75" t="s">
        <v>2549</v>
      </c>
      <c r="F151" s="75" t="s">
        <v>2055</v>
      </c>
      <c r="G151" s="76" t="s">
        <v>1694</v>
      </c>
      <c r="H151" s="76" t="s">
        <v>1690</v>
      </c>
      <c r="L151" s="78" t="s">
        <v>1274</v>
      </c>
      <c r="M151" s="78" t="s">
        <v>1275</v>
      </c>
      <c r="N151" s="127" t="s">
        <v>1014</v>
      </c>
    </row>
    <row r="152" spans="1:14" ht="25.5">
      <c r="A152" s="57">
        <v>152</v>
      </c>
      <c r="B152" s="80" t="s">
        <v>2069</v>
      </c>
      <c r="C152" s="58"/>
      <c r="D152" s="75" t="s">
        <v>2548</v>
      </c>
      <c r="E152" s="75" t="s">
        <v>2549</v>
      </c>
      <c r="F152" s="75" t="s">
        <v>1693</v>
      </c>
      <c r="G152" s="76" t="s">
        <v>1694</v>
      </c>
      <c r="H152" s="76" t="s">
        <v>1695</v>
      </c>
      <c r="L152" s="78" t="s">
        <v>1094</v>
      </c>
      <c r="M152" s="78" t="s">
        <v>1095</v>
      </c>
      <c r="N152" s="127" t="s">
        <v>1014</v>
      </c>
    </row>
    <row r="153" spans="1:15" ht="102">
      <c r="A153" s="27">
        <v>153</v>
      </c>
      <c r="B153" s="80" t="s">
        <v>1270</v>
      </c>
      <c r="C153" s="58"/>
      <c r="D153" s="75" t="s">
        <v>1239</v>
      </c>
      <c r="E153" s="108" t="s">
        <v>1702</v>
      </c>
      <c r="F153" s="75" t="s">
        <v>2493</v>
      </c>
      <c r="G153" s="76" t="s">
        <v>1689</v>
      </c>
      <c r="H153" s="76" t="s">
        <v>1690</v>
      </c>
      <c r="L153" s="78" t="s">
        <v>1108</v>
      </c>
      <c r="M153" s="78" t="s">
        <v>1109</v>
      </c>
      <c r="N153" s="90" t="s">
        <v>85</v>
      </c>
      <c r="O153" s="35">
        <v>3</v>
      </c>
    </row>
    <row r="154" spans="1:15" ht="102">
      <c r="A154" s="26">
        <v>154</v>
      </c>
      <c r="B154" s="80" t="s">
        <v>2059</v>
      </c>
      <c r="C154" s="58"/>
      <c r="D154" s="75" t="s">
        <v>90</v>
      </c>
      <c r="E154" s="108" t="s">
        <v>1702</v>
      </c>
      <c r="F154" s="75" t="s">
        <v>2495</v>
      </c>
      <c r="G154" s="76" t="s">
        <v>1689</v>
      </c>
      <c r="H154" s="76" t="s">
        <v>1695</v>
      </c>
      <c r="L154" s="78" t="s">
        <v>1638</v>
      </c>
      <c r="M154" s="78" t="s">
        <v>1639</v>
      </c>
      <c r="N154" s="90" t="s">
        <v>108</v>
      </c>
      <c r="O154" s="35">
        <v>3</v>
      </c>
    </row>
    <row r="155" spans="1:15" ht="38.25">
      <c r="A155" s="57">
        <v>155</v>
      </c>
      <c r="B155" s="80" t="s">
        <v>1270</v>
      </c>
      <c r="C155" s="58"/>
      <c r="D155" s="75" t="s">
        <v>90</v>
      </c>
      <c r="E155" s="108" t="s">
        <v>1702</v>
      </c>
      <c r="F155" s="75" t="s">
        <v>1240</v>
      </c>
      <c r="G155" s="76" t="s">
        <v>1689</v>
      </c>
      <c r="H155" s="76" t="s">
        <v>1690</v>
      </c>
      <c r="L155" s="78" t="s">
        <v>1110</v>
      </c>
      <c r="M155" s="78" t="s">
        <v>1111</v>
      </c>
      <c r="N155" s="90" t="s">
        <v>2459</v>
      </c>
      <c r="O155" s="35">
        <v>3</v>
      </c>
    </row>
    <row r="156" spans="1:14" ht="12.75">
      <c r="A156" s="57">
        <v>156</v>
      </c>
      <c r="B156" s="80" t="s">
        <v>2060</v>
      </c>
      <c r="C156" s="58"/>
      <c r="D156" s="75" t="s">
        <v>839</v>
      </c>
      <c r="E156" s="75" t="s">
        <v>2549</v>
      </c>
      <c r="F156" s="75" t="s">
        <v>840</v>
      </c>
      <c r="G156" s="76" t="s">
        <v>1694</v>
      </c>
      <c r="H156" s="76" t="s">
        <v>1695</v>
      </c>
      <c r="L156" s="78" t="s">
        <v>870</v>
      </c>
      <c r="M156" s="78" t="s">
        <v>849</v>
      </c>
      <c r="N156" s="127" t="s">
        <v>1014</v>
      </c>
    </row>
    <row r="157" spans="1:14" ht="12.75">
      <c r="A157" s="26">
        <v>157</v>
      </c>
      <c r="B157" s="80" t="s">
        <v>1749</v>
      </c>
      <c r="C157" s="58"/>
      <c r="D157" s="75" t="s">
        <v>839</v>
      </c>
      <c r="E157" s="75" t="s">
        <v>2549</v>
      </c>
      <c r="F157" s="75" t="s">
        <v>840</v>
      </c>
      <c r="G157" s="76" t="s">
        <v>1694</v>
      </c>
      <c r="H157" s="76" t="s">
        <v>1695</v>
      </c>
      <c r="L157" s="78" t="s">
        <v>2010</v>
      </c>
      <c r="M157" s="78" t="s">
        <v>2011</v>
      </c>
      <c r="N157" s="127" t="s">
        <v>1014</v>
      </c>
    </row>
    <row r="158" spans="1:15" ht="140.25">
      <c r="A158" s="57">
        <v>158</v>
      </c>
      <c r="B158" s="79" t="s">
        <v>2069</v>
      </c>
      <c r="C158" s="58"/>
      <c r="D158" s="75" t="s">
        <v>90</v>
      </c>
      <c r="E158" s="108" t="s">
        <v>1702</v>
      </c>
      <c r="F158" s="75" t="s">
        <v>2054</v>
      </c>
      <c r="G158" s="76" t="s">
        <v>1689</v>
      </c>
      <c r="H158" s="76" t="s">
        <v>1690</v>
      </c>
      <c r="L158" s="78" t="s">
        <v>1100</v>
      </c>
      <c r="M158" s="78" t="s">
        <v>1101</v>
      </c>
      <c r="N158" s="90" t="s">
        <v>1014</v>
      </c>
      <c r="O158" s="35">
        <v>3</v>
      </c>
    </row>
    <row r="159" spans="1:14" ht="12.75">
      <c r="A159" s="26">
        <v>159</v>
      </c>
      <c r="B159" s="80" t="s">
        <v>2064</v>
      </c>
      <c r="C159" s="58"/>
      <c r="D159" s="93" t="s">
        <v>841</v>
      </c>
      <c r="E159" s="95" t="s">
        <v>1702</v>
      </c>
      <c r="F159" s="95" t="s">
        <v>1687</v>
      </c>
      <c r="G159" s="97" t="s">
        <v>1694</v>
      </c>
      <c r="H159" s="97" t="s">
        <v>1695</v>
      </c>
      <c r="L159" s="104" t="s">
        <v>917</v>
      </c>
      <c r="M159" s="78" t="s">
        <v>918</v>
      </c>
      <c r="N159" s="127" t="s">
        <v>1014</v>
      </c>
    </row>
    <row r="160" spans="1:14" ht="38.25">
      <c r="A160" s="27">
        <v>160</v>
      </c>
      <c r="B160" s="80" t="s">
        <v>1749</v>
      </c>
      <c r="C160" s="58"/>
      <c r="D160" s="75" t="s">
        <v>841</v>
      </c>
      <c r="E160" s="75" t="s">
        <v>1702</v>
      </c>
      <c r="F160" s="75" t="s">
        <v>2047</v>
      </c>
      <c r="G160" s="76" t="s">
        <v>1694</v>
      </c>
      <c r="H160" s="76" t="s">
        <v>1695</v>
      </c>
      <c r="L160" s="78" t="s">
        <v>2012</v>
      </c>
      <c r="M160" s="78" t="s">
        <v>2013</v>
      </c>
      <c r="N160" s="127" t="s">
        <v>1014</v>
      </c>
    </row>
    <row r="161" spans="1:14" ht="25.5">
      <c r="A161" s="26">
        <v>161</v>
      </c>
      <c r="B161" s="80" t="s">
        <v>2061</v>
      </c>
      <c r="C161" s="58"/>
      <c r="D161" s="75" t="s">
        <v>841</v>
      </c>
      <c r="E161" s="75" t="s">
        <v>2549</v>
      </c>
      <c r="F161" s="75" t="s">
        <v>840</v>
      </c>
      <c r="G161" s="76" t="s">
        <v>1694</v>
      </c>
      <c r="H161" s="76" t="s">
        <v>1690</v>
      </c>
      <c r="L161" s="78" t="s">
        <v>1276</v>
      </c>
      <c r="M161" s="78" t="s">
        <v>1277</v>
      </c>
      <c r="N161" s="127" t="s">
        <v>1014</v>
      </c>
    </row>
    <row r="162" spans="1:14" ht="25.5">
      <c r="A162" s="26">
        <v>162</v>
      </c>
      <c r="B162" s="80" t="s">
        <v>2069</v>
      </c>
      <c r="C162" s="58"/>
      <c r="D162" s="75" t="s">
        <v>841</v>
      </c>
      <c r="E162" s="75" t="s">
        <v>1702</v>
      </c>
      <c r="F162" s="75"/>
      <c r="G162" s="76" t="s">
        <v>1694</v>
      </c>
      <c r="H162" s="76" t="s">
        <v>1695</v>
      </c>
      <c r="L162" s="78" t="s">
        <v>1096</v>
      </c>
      <c r="M162" s="78" t="s">
        <v>1097</v>
      </c>
      <c r="N162" s="127" t="s">
        <v>1014</v>
      </c>
    </row>
    <row r="163" spans="1:15" ht="51">
      <c r="A163" s="57">
        <v>163</v>
      </c>
      <c r="B163" s="80" t="s">
        <v>2060</v>
      </c>
      <c r="C163" s="58"/>
      <c r="D163" s="75" t="s">
        <v>842</v>
      </c>
      <c r="E163" s="108" t="s">
        <v>2049</v>
      </c>
      <c r="F163" s="75" t="s">
        <v>2055</v>
      </c>
      <c r="G163" s="76" t="s">
        <v>1689</v>
      </c>
      <c r="H163" s="76" t="s">
        <v>1690</v>
      </c>
      <c r="L163" s="78" t="s">
        <v>873</v>
      </c>
      <c r="M163" s="78" t="s">
        <v>1213</v>
      </c>
      <c r="N163" s="90" t="s">
        <v>2459</v>
      </c>
      <c r="O163" s="35">
        <v>3</v>
      </c>
    </row>
    <row r="164" spans="1:15" ht="63.75">
      <c r="A164" s="26">
        <v>164</v>
      </c>
      <c r="B164" s="80" t="s">
        <v>1270</v>
      </c>
      <c r="C164" s="58"/>
      <c r="D164" s="75" t="s">
        <v>842</v>
      </c>
      <c r="E164" s="108" t="s">
        <v>2049</v>
      </c>
      <c r="F164" s="75" t="s">
        <v>2484</v>
      </c>
      <c r="G164" s="76" t="s">
        <v>1689</v>
      </c>
      <c r="H164" s="76" t="s">
        <v>1690</v>
      </c>
      <c r="L164" s="78" t="s">
        <v>1112</v>
      </c>
      <c r="M164" s="78" t="s">
        <v>1113</v>
      </c>
      <c r="N164" s="90" t="s">
        <v>2460</v>
      </c>
      <c r="O164" s="35">
        <v>3</v>
      </c>
    </row>
    <row r="165" spans="1:14" ht="25.5">
      <c r="A165" s="57">
        <v>164</v>
      </c>
      <c r="B165" s="80" t="s">
        <v>1270</v>
      </c>
      <c r="C165" s="58"/>
      <c r="D165" s="75" t="s">
        <v>842</v>
      </c>
      <c r="E165" s="75" t="s">
        <v>2049</v>
      </c>
      <c r="F165" s="75" t="s">
        <v>2484</v>
      </c>
      <c r="G165" s="76" t="s">
        <v>1694</v>
      </c>
      <c r="H165" s="76" t="s">
        <v>1695</v>
      </c>
      <c r="L165" s="78" t="s">
        <v>1114</v>
      </c>
      <c r="M165" s="78" t="s">
        <v>1250</v>
      </c>
      <c r="N165" s="127" t="s">
        <v>647</v>
      </c>
    </row>
    <row r="166" spans="1:14" ht="12.75">
      <c r="A166" s="26">
        <v>165</v>
      </c>
      <c r="B166" s="79" t="s">
        <v>2064</v>
      </c>
      <c r="C166" s="58"/>
      <c r="D166" s="75" t="s">
        <v>1239</v>
      </c>
      <c r="E166" s="95" t="s">
        <v>1702</v>
      </c>
      <c r="F166" s="95" t="s">
        <v>2049</v>
      </c>
      <c r="G166" s="97" t="s">
        <v>1694</v>
      </c>
      <c r="H166" s="97" t="s">
        <v>1695</v>
      </c>
      <c r="L166" s="104" t="s">
        <v>917</v>
      </c>
      <c r="M166" s="78" t="s">
        <v>918</v>
      </c>
      <c r="N166" s="127" t="s">
        <v>1014</v>
      </c>
    </row>
    <row r="167" spans="1:15" ht="38.25">
      <c r="A167" s="57">
        <v>166</v>
      </c>
      <c r="B167" s="80" t="s">
        <v>2061</v>
      </c>
      <c r="C167" s="58"/>
      <c r="D167" s="75" t="s">
        <v>842</v>
      </c>
      <c r="E167" s="108" t="s">
        <v>2049</v>
      </c>
      <c r="F167" s="75" t="s">
        <v>2048</v>
      </c>
      <c r="G167" s="76" t="s">
        <v>1689</v>
      </c>
      <c r="H167" s="76" t="s">
        <v>1690</v>
      </c>
      <c r="L167" s="78" t="s">
        <v>1279</v>
      </c>
      <c r="M167" s="78" t="s">
        <v>1280</v>
      </c>
      <c r="N167" s="90" t="s">
        <v>2459</v>
      </c>
      <c r="O167" s="35">
        <v>3</v>
      </c>
    </row>
    <row r="168" spans="1:14" ht="51">
      <c r="A168" s="26">
        <v>167</v>
      </c>
      <c r="B168" s="80" t="s">
        <v>2066</v>
      </c>
      <c r="C168" s="58"/>
      <c r="D168" s="75" t="s">
        <v>90</v>
      </c>
      <c r="E168" s="75" t="s">
        <v>1702</v>
      </c>
      <c r="F168" s="75" t="s">
        <v>2478</v>
      </c>
      <c r="G168" s="76" t="s">
        <v>1694</v>
      </c>
      <c r="H168" s="76" t="s">
        <v>1695</v>
      </c>
      <c r="L168" s="78" t="s">
        <v>646</v>
      </c>
      <c r="M168" s="78" t="s">
        <v>1518</v>
      </c>
      <c r="N168" s="127" t="s">
        <v>1495</v>
      </c>
    </row>
    <row r="169" spans="1:15" ht="51">
      <c r="A169" s="57">
        <v>168</v>
      </c>
      <c r="B169" s="80" t="s">
        <v>2069</v>
      </c>
      <c r="C169" s="58"/>
      <c r="D169" s="75" t="s">
        <v>842</v>
      </c>
      <c r="E169" s="108" t="s">
        <v>2049</v>
      </c>
      <c r="F169" s="75"/>
      <c r="G169" s="76" t="s">
        <v>1689</v>
      </c>
      <c r="H169" s="76" t="s">
        <v>1690</v>
      </c>
      <c r="L169" s="78" t="s">
        <v>1102</v>
      </c>
      <c r="M169" s="78" t="s">
        <v>630</v>
      </c>
      <c r="N169" s="90" t="s">
        <v>2461</v>
      </c>
      <c r="O169" s="35">
        <v>3</v>
      </c>
    </row>
    <row r="170" spans="1:14" ht="63.75">
      <c r="A170" s="57">
        <v>169</v>
      </c>
      <c r="B170" s="80" t="s">
        <v>1749</v>
      </c>
      <c r="C170" s="58"/>
      <c r="D170" s="75" t="s">
        <v>90</v>
      </c>
      <c r="E170" s="75" t="s">
        <v>1702</v>
      </c>
      <c r="F170" s="75" t="s">
        <v>2478</v>
      </c>
      <c r="G170" s="76" t="s">
        <v>1694</v>
      </c>
      <c r="H170" s="76" t="s">
        <v>1695</v>
      </c>
      <c r="L170" s="78" t="s">
        <v>2574</v>
      </c>
      <c r="M170" s="78" t="s">
        <v>2575</v>
      </c>
      <c r="N170" s="127" t="s">
        <v>1014</v>
      </c>
    </row>
    <row r="171" spans="1:14" ht="12.75">
      <c r="A171" s="57">
        <v>170</v>
      </c>
      <c r="B171" s="80" t="s">
        <v>2061</v>
      </c>
      <c r="C171" s="58"/>
      <c r="D171" s="75" t="s">
        <v>90</v>
      </c>
      <c r="E171" s="75" t="s">
        <v>1702</v>
      </c>
      <c r="F171" s="75" t="s">
        <v>2489</v>
      </c>
      <c r="G171" s="76" t="s">
        <v>1694</v>
      </c>
      <c r="H171" s="76" t="s">
        <v>1690</v>
      </c>
      <c r="L171" s="78"/>
      <c r="M171" s="78" t="s">
        <v>1278</v>
      </c>
      <c r="N171" s="127" t="s">
        <v>1014</v>
      </c>
    </row>
    <row r="172" spans="1:15" ht="51">
      <c r="A172" s="26">
        <v>171</v>
      </c>
      <c r="B172" s="80" t="s">
        <v>2059</v>
      </c>
      <c r="C172" s="58"/>
      <c r="D172" s="75" t="s">
        <v>91</v>
      </c>
      <c r="E172" s="108" t="s">
        <v>2049</v>
      </c>
      <c r="F172" s="75" t="s">
        <v>2046</v>
      </c>
      <c r="G172" s="76" t="s">
        <v>1689</v>
      </c>
      <c r="H172" s="76" t="s">
        <v>1690</v>
      </c>
      <c r="L172" s="78" t="s">
        <v>1017</v>
      </c>
      <c r="M172" s="78" t="s">
        <v>544</v>
      </c>
      <c r="N172" s="90" t="s">
        <v>2466</v>
      </c>
      <c r="O172" s="35">
        <v>3</v>
      </c>
    </row>
    <row r="173" spans="1:15" ht="63.75">
      <c r="A173" s="57">
        <v>172</v>
      </c>
      <c r="B173" s="80" t="s">
        <v>1270</v>
      </c>
      <c r="C173" s="58"/>
      <c r="D173" s="75" t="s">
        <v>91</v>
      </c>
      <c r="E173" s="108" t="s">
        <v>2049</v>
      </c>
      <c r="F173" s="75" t="s">
        <v>2478</v>
      </c>
      <c r="G173" s="76" t="s">
        <v>1689</v>
      </c>
      <c r="H173" s="76" t="s">
        <v>1690</v>
      </c>
      <c r="L173" s="78" t="s">
        <v>1115</v>
      </c>
      <c r="M173" s="78" t="s">
        <v>1116</v>
      </c>
      <c r="N173" s="90" t="s">
        <v>2462</v>
      </c>
      <c r="O173" s="35">
        <v>3</v>
      </c>
    </row>
    <row r="174" spans="1:14" ht="25.5">
      <c r="A174" s="57">
        <v>173</v>
      </c>
      <c r="B174" s="80" t="s">
        <v>2066</v>
      </c>
      <c r="C174" s="58"/>
      <c r="D174" s="75" t="s">
        <v>842</v>
      </c>
      <c r="E174" s="75" t="s">
        <v>2049</v>
      </c>
      <c r="F174" s="75" t="s">
        <v>2484</v>
      </c>
      <c r="G174" s="76" t="s">
        <v>1694</v>
      </c>
      <c r="H174" s="76" t="s">
        <v>1695</v>
      </c>
      <c r="L174" s="78" t="s">
        <v>1519</v>
      </c>
      <c r="M174" s="78" t="s">
        <v>1520</v>
      </c>
      <c r="N174" s="127" t="s">
        <v>647</v>
      </c>
    </row>
    <row r="175" spans="1:15" ht="102">
      <c r="A175" s="27">
        <v>174</v>
      </c>
      <c r="B175" s="80" t="s">
        <v>2059</v>
      </c>
      <c r="C175" s="58"/>
      <c r="D175" s="75" t="s">
        <v>91</v>
      </c>
      <c r="E175" s="108" t="s">
        <v>2033</v>
      </c>
      <c r="F175" s="75" t="s">
        <v>2057</v>
      </c>
      <c r="G175" s="76" t="s">
        <v>1689</v>
      </c>
      <c r="H175" s="76" t="s">
        <v>1690</v>
      </c>
      <c r="L175" s="78" t="s">
        <v>546</v>
      </c>
      <c r="M175" s="78" t="s">
        <v>547</v>
      </c>
      <c r="N175" s="90" t="s">
        <v>587</v>
      </c>
      <c r="O175" s="35">
        <v>8</v>
      </c>
    </row>
    <row r="176" spans="1:15" ht="165.75">
      <c r="A176" s="26">
        <v>176</v>
      </c>
      <c r="B176" s="80" t="s">
        <v>2066</v>
      </c>
      <c r="C176" s="58"/>
      <c r="D176" s="75" t="s">
        <v>843</v>
      </c>
      <c r="E176" s="108" t="s">
        <v>2033</v>
      </c>
      <c r="F176" s="75" t="s">
        <v>2047</v>
      </c>
      <c r="G176" s="76" t="s">
        <v>1689</v>
      </c>
      <c r="H176" s="76" t="s">
        <v>1690</v>
      </c>
      <c r="L176" s="78" t="s">
        <v>1521</v>
      </c>
      <c r="M176" s="78" t="s">
        <v>1522</v>
      </c>
      <c r="N176" s="90" t="s">
        <v>2232</v>
      </c>
      <c r="O176" s="35">
        <v>10</v>
      </c>
    </row>
    <row r="177" spans="1:15" ht="89.25">
      <c r="A177" s="26">
        <v>177</v>
      </c>
      <c r="B177" s="80" t="s">
        <v>2066</v>
      </c>
      <c r="C177" s="58"/>
      <c r="D177" s="75" t="s">
        <v>43</v>
      </c>
      <c r="E177" s="108" t="s">
        <v>2033</v>
      </c>
      <c r="F177" s="75" t="s">
        <v>1704</v>
      </c>
      <c r="G177" s="76" t="s">
        <v>1689</v>
      </c>
      <c r="H177" s="76" t="s">
        <v>1695</v>
      </c>
      <c r="L177" s="78" t="s">
        <v>898</v>
      </c>
      <c r="M177" s="78" t="s">
        <v>899</v>
      </c>
      <c r="N177" s="90" t="s">
        <v>2459</v>
      </c>
      <c r="O177" s="35">
        <v>3</v>
      </c>
    </row>
    <row r="178" spans="1:14" ht="25.5">
      <c r="A178" s="57">
        <v>178</v>
      </c>
      <c r="B178" s="80" t="s">
        <v>2069</v>
      </c>
      <c r="C178" s="58"/>
      <c r="D178" s="75" t="s">
        <v>842</v>
      </c>
      <c r="E178" s="75" t="s">
        <v>2049</v>
      </c>
      <c r="F178" s="75" t="s">
        <v>2484</v>
      </c>
      <c r="G178" s="76" t="s">
        <v>1694</v>
      </c>
      <c r="H178" s="76" t="s">
        <v>1695</v>
      </c>
      <c r="L178" s="78" t="s">
        <v>2010</v>
      </c>
      <c r="M178" s="78" t="s">
        <v>631</v>
      </c>
      <c r="N178" s="127" t="s">
        <v>647</v>
      </c>
    </row>
    <row r="179" spans="1:18" ht="165.75">
      <c r="A179" s="57">
        <v>179</v>
      </c>
      <c r="B179" s="80" t="s">
        <v>2069</v>
      </c>
      <c r="C179" s="58"/>
      <c r="D179" s="75" t="s">
        <v>43</v>
      </c>
      <c r="E179" s="108" t="s">
        <v>2033</v>
      </c>
      <c r="F179" s="75"/>
      <c r="G179" s="76" t="s">
        <v>1689</v>
      </c>
      <c r="H179" s="76" t="s">
        <v>1690</v>
      </c>
      <c r="L179" s="78" t="s">
        <v>875</v>
      </c>
      <c r="M179" s="78" t="s">
        <v>876</v>
      </c>
      <c r="N179" s="90" t="s">
        <v>1265</v>
      </c>
      <c r="O179" s="35">
        <v>3</v>
      </c>
      <c r="Q179" s="60"/>
      <c r="R179" s="60"/>
    </row>
    <row r="180" spans="1:15" ht="178.5">
      <c r="A180" s="57">
        <v>179</v>
      </c>
      <c r="B180" s="80" t="s">
        <v>2069</v>
      </c>
      <c r="C180" s="58"/>
      <c r="D180" s="75" t="s">
        <v>43</v>
      </c>
      <c r="E180" s="108" t="s">
        <v>2033</v>
      </c>
      <c r="F180" s="75"/>
      <c r="G180" s="76" t="s">
        <v>1689</v>
      </c>
      <c r="H180" s="76" t="s">
        <v>1690</v>
      </c>
      <c r="L180" s="78" t="s">
        <v>298</v>
      </c>
      <c r="M180" s="78" t="s">
        <v>299</v>
      </c>
      <c r="N180" s="90" t="s">
        <v>2331</v>
      </c>
      <c r="O180" s="35">
        <v>8</v>
      </c>
    </row>
    <row r="181" spans="1:15" ht="127.5">
      <c r="A181" s="26">
        <v>181</v>
      </c>
      <c r="B181" s="79" t="s">
        <v>2069</v>
      </c>
      <c r="C181" s="58"/>
      <c r="D181" s="75" t="s">
        <v>1575</v>
      </c>
      <c r="E181" s="108" t="s">
        <v>2033</v>
      </c>
      <c r="F181" s="75" t="s">
        <v>1241</v>
      </c>
      <c r="G181" s="76" t="s">
        <v>1689</v>
      </c>
      <c r="H181" s="76" t="s">
        <v>1690</v>
      </c>
      <c r="L181" s="78" t="s">
        <v>1204</v>
      </c>
      <c r="M181" s="78" t="s">
        <v>1205</v>
      </c>
      <c r="N181" s="90" t="s">
        <v>2233</v>
      </c>
      <c r="O181" s="35">
        <v>10</v>
      </c>
    </row>
    <row r="182" spans="1:18" ht="25.5">
      <c r="A182" s="57">
        <v>182</v>
      </c>
      <c r="B182" s="80" t="s">
        <v>2069</v>
      </c>
      <c r="C182" s="58"/>
      <c r="D182" s="75" t="s">
        <v>91</v>
      </c>
      <c r="E182" s="75" t="s">
        <v>2049</v>
      </c>
      <c r="F182" s="75" t="s">
        <v>2478</v>
      </c>
      <c r="G182" s="76" t="s">
        <v>1694</v>
      </c>
      <c r="H182" s="76" t="s">
        <v>1690</v>
      </c>
      <c r="L182" s="78" t="s">
        <v>632</v>
      </c>
      <c r="M182" s="78" t="s">
        <v>633</v>
      </c>
      <c r="N182" s="127" t="s">
        <v>1014</v>
      </c>
      <c r="Q182" s="60"/>
      <c r="R182" s="60"/>
    </row>
    <row r="183" spans="1:18" ht="25.5">
      <c r="A183" s="26">
        <v>183</v>
      </c>
      <c r="B183" s="80" t="s">
        <v>2060</v>
      </c>
      <c r="C183" s="58"/>
      <c r="D183" s="75" t="s">
        <v>843</v>
      </c>
      <c r="E183" s="75" t="s">
        <v>2033</v>
      </c>
      <c r="F183" s="75" t="s">
        <v>2047</v>
      </c>
      <c r="G183" s="76" t="s">
        <v>1694</v>
      </c>
      <c r="H183" s="76" t="s">
        <v>1695</v>
      </c>
      <c r="L183" s="78" t="s">
        <v>25</v>
      </c>
      <c r="M183" s="78" t="s">
        <v>849</v>
      </c>
      <c r="N183" s="127" t="s">
        <v>1014</v>
      </c>
      <c r="Q183" s="60"/>
      <c r="R183" s="60"/>
    </row>
    <row r="184" spans="1:15" ht="38.25">
      <c r="A184" s="26">
        <v>184</v>
      </c>
      <c r="B184" s="80" t="s">
        <v>2059</v>
      </c>
      <c r="C184" s="58"/>
      <c r="D184" s="75" t="s">
        <v>93</v>
      </c>
      <c r="E184" s="108" t="s">
        <v>2058</v>
      </c>
      <c r="F184" s="75" t="s">
        <v>2554</v>
      </c>
      <c r="G184" s="76" t="s">
        <v>1689</v>
      </c>
      <c r="H184" s="76" t="s">
        <v>1690</v>
      </c>
      <c r="L184" s="78" t="s">
        <v>759</v>
      </c>
      <c r="M184" s="78" t="s">
        <v>760</v>
      </c>
      <c r="N184" s="90" t="s">
        <v>603</v>
      </c>
      <c r="O184" s="35">
        <v>10</v>
      </c>
    </row>
    <row r="185" spans="1:14" ht="12.75">
      <c r="A185" s="26">
        <v>185</v>
      </c>
      <c r="B185" s="80" t="s">
        <v>2066</v>
      </c>
      <c r="C185" s="58"/>
      <c r="D185" s="75" t="s">
        <v>843</v>
      </c>
      <c r="E185" s="75" t="s">
        <v>2033</v>
      </c>
      <c r="F185" s="75" t="s">
        <v>2049</v>
      </c>
      <c r="G185" s="76" t="s">
        <v>1694</v>
      </c>
      <c r="H185" s="76" t="s">
        <v>1695</v>
      </c>
      <c r="L185" s="78" t="s">
        <v>1523</v>
      </c>
      <c r="M185" s="78" t="s">
        <v>1524</v>
      </c>
      <c r="N185" s="127" t="s">
        <v>1014</v>
      </c>
    </row>
    <row r="186" spans="1:14" ht="12.75">
      <c r="A186" s="26">
        <v>186</v>
      </c>
      <c r="B186" s="80" t="s">
        <v>2064</v>
      </c>
      <c r="C186" s="58"/>
      <c r="D186" s="93" t="s">
        <v>843</v>
      </c>
      <c r="E186" s="95" t="s">
        <v>2033</v>
      </c>
      <c r="F186" s="95" t="s">
        <v>2049</v>
      </c>
      <c r="G186" s="97" t="s">
        <v>1694</v>
      </c>
      <c r="H186" s="97" t="s">
        <v>1695</v>
      </c>
      <c r="L186" s="104" t="s">
        <v>1528</v>
      </c>
      <c r="M186" s="78" t="s">
        <v>1529</v>
      </c>
      <c r="N186" s="127" t="s">
        <v>1014</v>
      </c>
    </row>
    <row r="187" spans="1:14" ht="63.75">
      <c r="A187" s="57">
        <v>187</v>
      </c>
      <c r="B187" s="80" t="s">
        <v>1749</v>
      </c>
      <c r="C187" s="58"/>
      <c r="D187" s="75" t="s">
        <v>843</v>
      </c>
      <c r="E187" s="75" t="s">
        <v>2033</v>
      </c>
      <c r="F187" s="75" t="s">
        <v>2047</v>
      </c>
      <c r="G187" s="76" t="s">
        <v>1694</v>
      </c>
      <c r="H187" s="76" t="s">
        <v>1695</v>
      </c>
      <c r="L187" s="78" t="s">
        <v>2576</v>
      </c>
      <c r="M187" s="78" t="s">
        <v>2452</v>
      </c>
      <c r="N187" s="127" t="s">
        <v>572</v>
      </c>
    </row>
    <row r="188" spans="1:14" ht="12.75">
      <c r="A188" s="57">
        <v>188</v>
      </c>
      <c r="B188" s="80" t="s">
        <v>2061</v>
      </c>
      <c r="C188" s="58"/>
      <c r="D188" s="75" t="s">
        <v>843</v>
      </c>
      <c r="E188" s="75" t="s">
        <v>2033</v>
      </c>
      <c r="F188" s="75" t="s">
        <v>2032</v>
      </c>
      <c r="G188" s="76" t="s">
        <v>1694</v>
      </c>
      <c r="H188" s="76" t="s">
        <v>1690</v>
      </c>
      <c r="L188" s="78" t="s">
        <v>1281</v>
      </c>
      <c r="M188" s="78" t="s">
        <v>1282</v>
      </c>
      <c r="N188" s="127" t="s">
        <v>1014</v>
      </c>
    </row>
    <row r="189" spans="1:18" ht="102">
      <c r="A189" s="26">
        <v>190</v>
      </c>
      <c r="B189" s="80" t="s">
        <v>2069</v>
      </c>
      <c r="C189" s="58"/>
      <c r="D189" s="75" t="s">
        <v>843</v>
      </c>
      <c r="E189" s="75" t="s">
        <v>2033</v>
      </c>
      <c r="F189" s="75" t="s">
        <v>2480</v>
      </c>
      <c r="G189" s="76" t="s">
        <v>1694</v>
      </c>
      <c r="H189" s="76" t="s">
        <v>1695</v>
      </c>
      <c r="L189" s="78" t="s">
        <v>634</v>
      </c>
      <c r="M189" s="78" t="s">
        <v>874</v>
      </c>
      <c r="N189" s="127" t="s">
        <v>2042</v>
      </c>
      <c r="Q189" s="60"/>
      <c r="R189" s="60"/>
    </row>
    <row r="190" spans="1:16" ht="63.75">
      <c r="A190" s="26">
        <v>191</v>
      </c>
      <c r="B190" s="80" t="s">
        <v>2066</v>
      </c>
      <c r="C190" s="58"/>
      <c r="D190" s="75" t="s">
        <v>93</v>
      </c>
      <c r="E190" s="108" t="s">
        <v>2058</v>
      </c>
      <c r="F190" s="75" t="s">
        <v>2035</v>
      </c>
      <c r="G190" s="76" t="s">
        <v>1689</v>
      </c>
      <c r="H190" s="76" t="s">
        <v>1695</v>
      </c>
      <c r="I190" s="62"/>
      <c r="J190" s="59"/>
      <c r="K190" s="61"/>
      <c r="L190" s="78" t="s">
        <v>2266</v>
      </c>
      <c r="M190" s="78" t="s">
        <v>2267</v>
      </c>
      <c r="N190" s="111" t="s">
        <v>2234</v>
      </c>
      <c r="O190" s="60">
        <v>10</v>
      </c>
      <c r="P190" s="60"/>
    </row>
    <row r="191" spans="1:15" ht="165.75">
      <c r="A191" s="57">
        <v>192</v>
      </c>
      <c r="B191" s="80" t="s">
        <v>2066</v>
      </c>
      <c r="C191" s="58"/>
      <c r="D191" s="75" t="s">
        <v>93</v>
      </c>
      <c r="E191" s="108" t="s">
        <v>2058</v>
      </c>
      <c r="F191" s="75" t="s">
        <v>2035</v>
      </c>
      <c r="G191" s="76" t="s">
        <v>1689</v>
      </c>
      <c r="H191" s="76" t="s">
        <v>1690</v>
      </c>
      <c r="L191" s="78" t="s">
        <v>2268</v>
      </c>
      <c r="M191" s="78" t="s">
        <v>2269</v>
      </c>
      <c r="N191" s="111" t="s">
        <v>2234</v>
      </c>
      <c r="O191" s="60">
        <v>10</v>
      </c>
    </row>
    <row r="192" spans="1:15" ht="51">
      <c r="A192" s="26">
        <v>193</v>
      </c>
      <c r="B192" s="80" t="s">
        <v>1270</v>
      </c>
      <c r="C192" s="58"/>
      <c r="D192" s="75" t="s">
        <v>93</v>
      </c>
      <c r="E192" s="108" t="s">
        <v>2058</v>
      </c>
      <c r="F192" s="75" t="s">
        <v>1704</v>
      </c>
      <c r="G192" s="76" t="s">
        <v>1689</v>
      </c>
      <c r="H192" s="76" t="s">
        <v>1690</v>
      </c>
      <c r="L192" s="78" t="s">
        <v>1117</v>
      </c>
      <c r="M192" s="78" t="s">
        <v>1118</v>
      </c>
      <c r="N192" s="90" t="s">
        <v>603</v>
      </c>
      <c r="O192" s="35">
        <v>10</v>
      </c>
    </row>
    <row r="193" spans="1:14" ht="51">
      <c r="A193" s="57">
        <v>194</v>
      </c>
      <c r="B193" s="80" t="s">
        <v>2066</v>
      </c>
      <c r="C193" s="58"/>
      <c r="D193" s="75" t="s">
        <v>44</v>
      </c>
      <c r="E193" s="75" t="s">
        <v>2033</v>
      </c>
      <c r="F193" s="75" t="s">
        <v>2035</v>
      </c>
      <c r="G193" s="76" t="s">
        <v>1694</v>
      </c>
      <c r="H193" s="76" t="s">
        <v>1695</v>
      </c>
      <c r="L193" s="78" t="s">
        <v>217</v>
      </c>
      <c r="M193" s="78" t="s">
        <v>218</v>
      </c>
      <c r="N193" s="127" t="s">
        <v>1014</v>
      </c>
    </row>
    <row r="194" spans="1:14" ht="38.25">
      <c r="A194" s="26">
        <v>195</v>
      </c>
      <c r="B194" s="80" t="s">
        <v>2061</v>
      </c>
      <c r="C194" s="58"/>
      <c r="D194" s="75" t="s">
        <v>44</v>
      </c>
      <c r="E194" s="75" t="s">
        <v>2033</v>
      </c>
      <c r="F194" s="75" t="s">
        <v>2035</v>
      </c>
      <c r="G194" s="76" t="s">
        <v>1694</v>
      </c>
      <c r="H194" s="76" t="s">
        <v>1690</v>
      </c>
      <c r="L194" s="78" t="s">
        <v>660</v>
      </c>
      <c r="M194" s="78" t="s">
        <v>661</v>
      </c>
      <c r="N194" s="127" t="s">
        <v>1014</v>
      </c>
    </row>
    <row r="195" spans="1:18" ht="63.75">
      <c r="A195" s="26">
        <v>196</v>
      </c>
      <c r="B195" s="80" t="s">
        <v>1270</v>
      </c>
      <c r="C195" s="58"/>
      <c r="D195" s="75" t="s">
        <v>2550</v>
      </c>
      <c r="E195" s="108" t="s">
        <v>2058</v>
      </c>
      <c r="F195" s="75" t="s">
        <v>2476</v>
      </c>
      <c r="G195" s="76" t="s">
        <v>1689</v>
      </c>
      <c r="H195" s="76" t="s">
        <v>1690</v>
      </c>
      <c r="L195" s="78" t="s">
        <v>1457</v>
      </c>
      <c r="M195" s="78" t="s">
        <v>1118</v>
      </c>
      <c r="N195" s="90" t="s">
        <v>603</v>
      </c>
      <c r="O195" s="35">
        <v>10</v>
      </c>
      <c r="Q195" s="60"/>
      <c r="R195" s="60"/>
    </row>
    <row r="196" spans="1:18" ht="25.5">
      <c r="A196" s="27">
        <v>197</v>
      </c>
      <c r="B196" s="80" t="s">
        <v>1270</v>
      </c>
      <c r="C196" s="58"/>
      <c r="D196" s="75" t="s">
        <v>2550</v>
      </c>
      <c r="E196" s="108" t="s">
        <v>2058</v>
      </c>
      <c r="F196" s="75" t="s">
        <v>2031</v>
      </c>
      <c r="G196" s="76" t="s">
        <v>1689</v>
      </c>
      <c r="H196" s="76" t="s">
        <v>1690</v>
      </c>
      <c r="L196" s="78" t="s">
        <v>1459</v>
      </c>
      <c r="M196" s="78" t="s">
        <v>1460</v>
      </c>
      <c r="N196" s="90" t="s">
        <v>2459</v>
      </c>
      <c r="O196" s="35">
        <v>3</v>
      </c>
      <c r="Q196" s="60"/>
      <c r="R196" s="60"/>
    </row>
    <row r="197" spans="1:15" ht="191.25">
      <c r="A197" s="57">
        <v>198</v>
      </c>
      <c r="B197" s="80" t="s">
        <v>2069</v>
      </c>
      <c r="D197" s="75" t="s">
        <v>2550</v>
      </c>
      <c r="E197" s="108" t="s">
        <v>2058</v>
      </c>
      <c r="F197" s="75"/>
      <c r="G197" s="76" t="s">
        <v>1689</v>
      </c>
      <c r="H197" s="76" t="s">
        <v>1690</v>
      </c>
      <c r="L197" s="78" t="s">
        <v>1206</v>
      </c>
      <c r="M197" s="78" t="s">
        <v>299</v>
      </c>
      <c r="N197" s="90" t="s">
        <v>1014</v>
      </c>
      <c r="O197" s="35">
        <v>3</v>
      </c>
    </row>
    <row r="198" spans="1:15" ht="114.75">
      <c r="A198" s="26">
        <v>199</v>
      </c>
      <c r="B198" s="80" t="s">
        <v>2060</v>
      </c>
      <c r="D198" s="75" t="s">
        <v>2550</v>
      </c>
      <c r="E198" s="108" t="s">
        <v>2057</v>
      </c>
      <c r="F198" s="75" t="s">
        <v>2033</v>
      </c>
      <c r="G198" s="76" t="s">
        <v>1689</v>
      </c>
      <c r="H198" s="76" t="s">
        <v>1690</v>
      </c>
      <c r="L198" s="78" t="s">
        <v>26</v>
      </c>
      <c r="M198" s="78" t="s">
        <v>27</v>
      </c>
      <c r="N198" s="90" t="s">
        <v>2074</v>
      </c>
      <c r="O198" s="35">
        <v>3</v>
      </c>
    </row>
    <row r="199" spans="1:18" ht="102">
      <c r="A199" s="26">
        <v>200</v>
      </c>
      <c r="B199" s="80" t="s">
        <v>2066</v>
      </c>
      <c r="D199" s="75" t="s">
        <v>2550</v>
      </c>
      <c r="E199" s="108" t="s">
        <v>2057</v>
      </c>
      <c r="F199" s="75" t="s">
        <v>2033</v>
      </c>
      <c r="G199" s="76" t="s">
        <v>1689</v>
      </c>
      <c r="H199" s="76" t="s">
        <v>1695</v>
      </c>
      <c r="L199" s="78" t="s">
        <v>1525</v>
      </c>
      <c r="M199" s="78" t="s">
        <v>1526</v>
      </c>
      <c r="N199" s="90" t="s">
        <v>2074</v>
      </c>
      <c r="O199" s="35">
        <v>3</v>
      </c>
      <c r="Q199" s="60"/>
      <c r="R199" s="60"/>
    </row>
    <row r="200" spans="1:14" ht="25.5">
      <c r="A200" s="57">
        <v>201</v>
      </c>
      <c r="B200" s="79" t="s">
        <v>2061</v>
      </c>
      <c r="C200" s="58"/>
      <c r="D200" s="75" t="s">
        <v>93</v>
      </c>
      <c r="E200" s="75" t="s">
        <v>2058</v>
      </c>
      <c r="F200" s="75" t="s">
        <v>45</v>
      </c>
      <c r="G200" s="76" t="s">
        <v>1694</v>
      </c>
      <c r="H200" s="76" t="s">
        <v>1690</v>
      </c>
      <c r="L200" s="78" t="s">
        <v>1283</v>
      </c>
      <c r="M200" s="78" t="s">
        <v>1284</v>
      </c>
      <c r="N200" s="127" t="s">
        <v>1014</v>
      </c>
    </row>
    <row r="201" spans="1:14" ht="38.25">
      <c r="A201" s="27">
        <v>202</v>
      </c>
      <c r="B201" s="80" t="s">
        <v>2063</v>
      </c>
      <c r="C201" s="58"/>
      <c r="D201" s="75" t="s">
        <v>2550</v>
      </c>
      <c r="E201" s="75" t="s">
        <v>2057</v>
      </c>
      <c r="F201" s="75" t="s">
        <v>2480</v>
      </c>
      <c r="G201" s="76" t="s">
        <v>1694</v>
      </c>
      <c r="H201" s="76" t="s">
        <v>1695</v>
      </c>
      <c r="L201" s="78" t="s">
        <v>2023</v>
      </c>
      <c r="M201" s="78" t="s">
        <v>2024</v>
      </c>
      <c r="N201" s="127" t="s">
        <v>811</v>
      </c>
    </row>
    <row r="202" spans="1:15" ht="76.5">
      <c r="A202" s="57">
        <v>203</v>
      </c>
      <c r="B202" s="80" t="s">
        <v>2066</v>
      </c>
      <c r="C202" s="58"/>
      <c r="D202" s="75" t="s">
        <v>2550</v>
      </c>
      <c r="E202" s="108" t="s">
        <v>2057</v>
      </c>
      <c r="F202" s="75" t="s">
        <v>2033</v>
      </c>
      <c r="G202" s="76" t="s">
        <v>1689</v>
      </c>
      <c r="H202" s="76" t="s">
        <v>1690</v>
      </c>
      <c r="L202" s="78" t="s">
        <v>1527</v>
      </c>
      <c r="M202" s="78" t="s">
        <v>1530</v>
      </c>
      <c r="N202" s="90" t="s">
        <v>603</v>
      </c>
      <c r="O202" s="35">
        <v>10</v>
      </c>
    </row>
    <row r="203" spans="1:14" ht="38.25">
      <c r="A203" s="57">
        <v>204</v>
      </c>
      <c r="B203" s="79" t="s">
        <v>2066</v>
      </c>
      <c r="C203" s="58"/>
      <c r="D203" s="75" t="s">
        <v>2550</v>
      </c>
      <c r="E203" s="75" t="s">
        <v>2057</v>
      </c>
      <c r="F203" s="75" t="s">
        <v>2049</v>
      </c>
      <c r="G203" s="76" t="s">
        <v>1694</v>
      </c>
      <c r="H203" s="76" t="s">
        <v>1695</v>
      </c>
      <c r="L203" s="78" t="s">
        <v>2270</v>
      </c>
      <c r="M203" s="78" t="s">
        <v>2271</v>
      </c>
      <c r="N203" s="90" t="s">
        <v>2074</v>
      </c>
    </row>
    <row r="204" spans="1:15" ht="191.25">
      <c r="A204" s="26">
        <v>205</v>
      </c>
      <c r="B204" s="80" t="s">
        <v>2066</v>
      </c>
      <c r="C204" s="58"/>
      <c r="D204" s="75" t="s">
        <v>2550</v>
      </c>
      <c r="E204" s="108" t="s">
        <v>2057</v>
      </c>
      <c r="F204" s="75" t="s">
        <v>2033</v>
      </c>
      <c r="G204" s="76" t="s">
        <v>1689</v>
      </c>
      <c r="H204" s="76" t="s">
        <v>1690</v>
      </c>
      <c r="L204" s="78" t="s">
        <v>1344</v>
      </c>
      <c r="M204" s="78" t="s">
        <v>2120</v>
      </c>
      <c r="N204" s="90" t="s">
        <v>2074</v>
      </c>
      <c r="O204" s="35">
        <v>3</v>
      </c>
    </row>
    <row r="205" spans="1:15" ht="38.25">
      <c r="A205" s="26">
        <v>206</v>
      </c>
      <c r="B205" s="80" t="s">
        <v>1270</v>
      </c>
      <c r="D205" s="75" t="s">
        <v>2550</v>
      </c>
      <c r="E205" s="108" t="s">
        <v>2057</v>
      </c>
      <c r="F205" s="75" t="s">
        <v>2047</v>
      </c>
      <c r="G205" s="76" t="s">
        <v>1689</v>
      </c>
      <c r="H205" s="76" t="s">
        <v>1690</v>
      </c>
      <c r="L205" s="78" t="s">
        <v>1461</v>
      </c>
      <c r="M205" s="78" t="s">
        <v>1462</v>
      </c>
      <c r="N205" s="90" t="s">
        <v>2459</v>
      </c>
      <c r="O205" s="35">
        <v>3</v>
      </c>
    </row>
    <row r="206" spans="1:15" ht="38.25">
      <c r="A206" s="26">
        <v>207</v>
      </c>
      <c r="B206" s="80" t="s">
        <v>1270</v>
      </c>
      <c r="C206" s="58"/>
      <c r="D206" s="75" t="s">
        <v>2550</v>
      </c>
      <c r="E206" s="108" t="s">
        <v>2057</v>
      </c>
      <c r="F206" s="75" t="s">
        <v>2032</v>
      </c>
      <c r="G206" s="76" t="s">
        <v>1689</v>
      </c>
      <c r="H206" s="76" t="s">
        <v>1690</v>
      </c>
      <c r="L206" s="78" t="s">
        <v>1463</v>
      </c>
      <c r="M206" s="78" t="s">
        <v>1464</v>
      </c>
      <c r="N206" s="90" t="s">
        <v>2074</v>
      </c>
      <c r="O206" s="35">
        <v>3</v>
      </c>
    </row>
    <row r="207" spans="1:18" ht="51">
      <c r="A207" s="57">
        <v>208</v>
      </c>
      <c r="B207" s="80" t="s">
        <v>2069</v>
      </c>
      <c r="D207" s="75" t="s">
        <v>2550</v>
      </c>
      <c r="E207" s="108" t="s">
        <v>2057</v>
      </c>
      <c r="F207" s="75" t="s">
        <v>1687</v>
      </c>
      <c r="G207" s="76" t="s">
        <v>1689</v>
      </c>
      <c r="H207" s="76" t="s">
        <v>1690</v>
      </c>
      <c r="L207" s="78" t="s">
        <v>1765</v>
      </c>
      <c r="M207" s="78" t="s">
        <v>1766</v>
      </c>
      <c r="N207" s="90" t="s">
        <v>2537</v>
      </c>
      <c r="O207" s="35">
        <v>3</v>
      </c>
      <c r="Q207" s="60"/>
      <c r="R207" s="60"/>
    </row>
    <row r="208" spans="1:18" ht="38.25">
      <c r="A208" s="26">
        <v>209</v>
      </c>
      <c r="B208" s="80" t="s">
        <v>1270</v>
      </c>
      <c r="C208" s="58"/>
      <c r="D208" s="75" t="s">
        <v>2550</v>
      </c>
      <c r="E208" s="75" t="s">
        <v>2058</v>
      </c>
      <c r="F208" s="75" t="s">
        <v>1241</v>
      </c>
      <c r="G208" s="76" t="s">
        <v>1694</v>
      </c>
      <c r="H208" s="76" t="s">
        <v>1695</v>
      </c>
      <c r="L208" s="78" t="s">
        <v>1458</v>
      </c>
      <c r="M208" s="78" t="s">
        <v>1250</v>
      </c>
      <c r="N208" s="90" t="s">
        <v>2376</v>
      </c>
      <c r="Q208" s="60"/>
      <c r="R208" s="60"/>
    </row>
    <row r="209" spans="1:15" ht="51">
      <c r="A209" s="26">
        <v>210</v>
      </c>
      <c r="B209" s="80" t="s">
        <v>2069</v>
      </c>
      <c r="C209" s="58"/>
      <c r="D209" s="75" t="s">
        <v>2550</v>
      </c>
      <c r="E209" s="108" t="s">
        <v>2057</v>
      </c>
      <c r="F209" s="75" t="s">
        <v>2049</v>
      </c>
      <c r="G209" s="76" t="s">
        <v>1689</v>
      </c>
      <c r="H209" s="76" t="s">
        <v>1690</v>
      </c>
      <c r="L209" s="78" t="s">
        <v>1767</v>
      </c>
      <c r="M209" s="78" t="s">
        <v>2563</v>
      </c>
      <c r="N209" s="90" t="s">
        <v>2538</v>
      </c>
      <c r="O209" s="35">
        <v>3</v>
      </c>
    </row>
    <row r="210" spans="1:15" ht="25.5">
      <c r="A210" s="26">
        <v>211</v>
      </c>
      <c r="B210" s="80" t="s">
        <v>2059</v>
      </c>
      <c r="D210" s="75" t="s">
        <v>2056</v>
      </c>
      <c r="E210" s="108" t="s">
        <v>2057</v>
      </c>
      <c r="F210" s="75" t="s">
        <v>2478</v>
      </c>
      <c r="G210" s="76" t="s">
        <v>1689</v>
      </c>
      <c r="H210" s="76" t="s">
        <v>1695</v>
      </c>
      <c r="L210" s="78" t="s">
        <v>761</v>
      </c>
      <c r="M210" s="78" t="s">
        <v>762</v>
      </c>
      <c r="N210" s="90" t="s">
        <v>2539</v>
      </c>
      <c r="O210" s="35">
        <v>3</v>
      </c>
    </row>
    <row r="211" spans="1:19" ht="76.5">
      <c r="A211" s="57">
        <v>213</v>
      </c>
      <c r="B211" s="80" t="s">
        <v>1749</v>
      </c>
      <c r="C211" s="58"/>
      <c r="D211" s="75" t="s">
        <v>2550</v>
      </c>
      <c r="E211" s="75" t="s">
        <v>2057</v>
      </c>
      <c r="F211" s="75" t="s">
        <v>2480</v>
      </c>
      <c r="G211" s="76" t="s">
        <v>1694</v>
      </c>
      <c r="H211" s="76" t="s">
        <v>1695</v>
      </c>
      <c r="L211" s="78" t="s">
        <v>2455</v>
      </c>
      <c r="M211" s="78" t="s">
        <v>2456</v>
      </c>
      <c r="N211" s="127" t="s">
        <v>812</v>
      </c>
      <c r="S211" s="112" t="s">
        <v>2465</v>
      </c>
    </row>
    <row r="212" spans="1:14" ht="12.75">
      <c r="A212" s="57">
        <v>214</v>
      </c>
      <c r="B212" s="80" t="s">
        <v>2061</v>
      </c>
      <c r="C212" s="58"/>
      <c r="D212" s="75" t="s">
        <v>2550</v>
      </c>
      <c r="E212" s="75" t="s">
        <v>2057</v>
      </c>
      <c r="F212" s="75" t="s">
        <v>2484</v>
      </c>
      <c r="G212" s="76" t="s">
        <v>1694</v>
      </c>
      <c r="H212" s="76" t="s">
        <v>1690</v>
      </c>
      <c r="L212" s="78"/>
      <c r="M212" s="78" t="s">
        <v>1285</v>
      </c>
      <c r="N212" s="127" t="s">
        <v>1014</v>
      </c>
    </row>
    <row r="213" spans="1:14" ht="25.5">
      <c r="A213" s="26">
        <v>215</v>
      </c>
      <c r="B213" s="80" t="s">
        <v>2061</v>
      </c>
      <c r="C213" s="58"/>
      <c r="D213" s="75" t="s">
        <v>2550</v>
      </c>
      <c r="E213" s="75" t="s">
        <v>2057</v>
      </c>
      <c r="F213" s="75" t="s">
        <v>1702</v>
      </c>
      <c r="G213" s="76" t="s">
        <v>1694</v>
      </c>
      <c r="H213" s="76" t="s">
        <v>1690</v>
      </c>
      <c r="L213" s="78" t="s">
        <v>1286</v>
      </c>
      <c r="M213" s="78" t="s">
        <v>1284</v>
      </c>
      <c r="N213" s="127" t="s">
        <v>1014</v>
      </c>
    </row>
    <row r="214" spans="1:15" ht="76.5">
      <c r="A214" s="27">
        <v>216</v>
      </c>
      <c r="B214" s="80" t="s">
        <v>1270</v>
      </c>
      <c r="C214" s="58"/>
      <c r="D214" s="75" t="s">
        <v>2056</v>
      </c>
      <c r="E214" s="108" t="s">
        <v>2057</v>
      </c>
      <c r="F214" s="75" t="s">
        <v>1704</v>
      </c>
      <c r="G214" s="76" t="s">
        <v>1689</v>
      </c>
      <c r="H214" s="76" t="s">
        <v>1690</v>
      </c>
      <c r="L214" s="78" t="s">
        <v>1465</v>
      </c>
      <c r="M214" s="78" t="s">
        <v>1466</v>
      </c>
      <c r="N214" s="90" t="s">
        <v>595</v>
      </c>
      <c r="O214" s="35">
        <v>8</v>
      </c>
    </row>
    <row r="215" spans="1:15" ht="38.25">
      <c r="A215" s="26">
        <v>217</v>
      </c>
      <c r="B215" s="80" t="s">
        <v>2061</v>
      </c>
      <c r="C215" s="58"/>
      <c r="D215" s="75" t="s">
        <v>2056</v>
      </c>
      <c r="E215" s="108" t="s">
        <v>2057</v>
      </c>
      <c r="F215" s="75" t="s">
        <v>2478</v>
      </c>
      <c r="G215" s="76" t="s">
        <v>1689</v>
      </c>
      <c r="H215" s="76" t="s">
        <v>1690</v>
      </c>
      <c r="L215" s="78" t="s">
        <v>1287</v>
      </c>
      <c r="M215" s="78" t="s">
        <v>1288</v>
      </c>
      <c r="N215" s="90" t="s">
        <v>596</v>
      </c>
      <c r="O215" s="35">
        <v>8</v>
      </c>
    </row>
    <row r="216" spans="1:15" ht="51">
      <c r="A216" s="57">
        <v>218</v>
      </c>
      <c r="B216" s="80" t="s">
        <v>2069</v>
      </c>
      <c r="C216" s="58"/>
      <c r="D216" s="75" t="s">
        <v>2056</v>
      </c>
      <c r="E216" s="108" t="s">
        <v>2057</v>
      </c>
      <c r="F216" s="75"/>
      <c r="G216" s="76" t="s">
        <v>1689</v>
      </c>
      <c r="H216" s="76" t="s">
        <v>1690</v>
      </c>
      <c r="L216" s="78" t="s">
        <v>1207</v>
      </c>
      <c r="M216" s="78" t="s">
        <v>1208</v>
      </c>
      <c r="N216" s="90" t="s">
        <v>597</v>
      </c>
      <c r="O216" s="35">
        <v>8</v>
      </c>
    </row>
    <row r="217" spans="1:14" ht="25.5">
      <c r="A217" s="26">
        <v>219</v>
      </c>
      <c r="B217" s="80" t="s">
        <v>1267</v>
      </c>
      <c r="C217" s="58"/>
      <c r="D217" s="75" t="s">
        <v>2056</v>
      </c>
      <c r="E217" s="75" t="s">
        <v>2057</v>
      </c>
      <c r="F217" s="75" t="s">
        <v>2058</v>
      </c>
      <c r="G217" s="76" t="s">
        <v>1694</v>
      </c>
      <c r="H217" s="76" t="s">
        <v>1695</v>
      </c>
      <c r="L217" s="78" t="s">
        <v>2512</v>
      </c>
      <c r="M217" s="78" t="s">
        <v>2513</v>
      </c>
      <c r="N217" s="127" t="s">
        <v>1531</v>
      </c>
    </row>
    <row r="218" spans="1:15" ht="76.5">
      <c r="A218" s="57">
        <v>220</v>
      </c>
      <c r="B218" s="80" t="s">
        <v>2066</v>
      </c>
      <c r="C218" s="58"/>
      <c r="D218" s="73" t="s">
        <v>2475</v>
      </c>
      <c r="E218" s="109" t="s">
        <v>2057</v>
      </c>
      <c r="F218" s="73" t="s">
        <v>45</v>
      </c>
      <c r="G218" s="74" t="s">
        <v>1689</v>
      </c>
      <c r="H218" s="74" t="s">
        <v>1695</v>
      </c>
      <c r="L218" s="77" t="s">
        <v>1197</v>
      </c>
      <c r="M218" s="77" t="s">
        <v>1198</v>
      </c>
      <c r="N218" s="90" t="s">
        <v>1015</v>
      </c>
      <c r="O218" s="35">
        <v>3</v>
      </c>
    </row>
    <row r="219" spans="1:15" ht="25.5">
      <c r="A219" s="26">
        <v>221</v>
      </c>
      <c r="B219" s="80" t="s">
        <v>1270</v>
      </c>
      <c r="C219" s="58"/>
      <c r="D219" s="75" t="s">
        <v>2475</v>
      </c>
      <c r="E219" s="108" t="s">
        <v>2057</v>
      </c>
      <c r="F219" s="75" t="s">
        <v>45</v>
      </c>
      <c r="G219" s="76" t="s">
        <v>1689</v>
      </c>
      <c r="H219" s="76" t="s">
        <v>1690</v>
      </c>
      <c r="L219" s="78" t="s">
        <v>1467</v>
      </c>
      <c r="M219" s="78" t="s">
        <v>1468</v>
      </c>
      <c r="N219" s="90" t="s">
        <v>1014</v>
      </c>
      <c r="O219" s="35">
        <v>3</v>
      </c>
    </row>
    <row r="220" spans="1:15" ht="140.25">
      <c r="A220" s="27">
        <v>222</v>
      </c>
      <c r="B220" s="80" t="s">
        <v>2066</v>
      </c>
      <c r="C220" s="58"/>
      <c r="D220" s="73" t="s">
        <v>2056</v>
      </c>
      <c r="E220" s="109" t="s">
        <v>2057</v>
      </c>
      <c r="F220" s="73" t="s">
        <v>1700</v>
      </c>
      <c r="G220" s="74" t="s">
        <v>1689</v>
      </c>
      <c r="H220" s="74" t="s">
        <v>1690</v>
      </c>
      <c r="L220" s="77" t="s">
        <v>2121</v>
      </c>
      <c r="M220" s="77" t="s">
        <v>2122</v>
      </c>
      <c r="N220" s="90" t="s">
        <v>603</v>
      </c>
      <c r="O220" s="35">
        <v>10</v>
      </c>
    </row>
    <row r="221" spans="1:14" ht="38.25">
      <c r="A221" s="27">
        <v>222</v>
      </c>
      <c r="B221" s="80" t="s">
        <v>2066</v>
      </c>
      <c r="C221" s="58"/>
      <c r="D221" s="75" t="s">
        <v>2056</v>
      </c>
      <c r="E221" s="75" t="s">
        <v>2057</v>
      </c>
      <c r="F221" s="75" t="s">
        <v>2478</v>
      </c>
      <c r="G221" s="76" t="s">
        <v>1694</v>
      </c>
      <c r="H221" s="76" t="s">
        <v>1695</v>
      </c>
      <c r="L221" s="78" t="s">
        <v>2123</v>
      </c>
      <c r="M221" s="78" t="s">
        <v>2171</v>
      </c>
      <c r="N221" s="127" t="s">
        <v>2674</v>
      </c>
    </row>
    <row r="222" spans="1:15" ht="25.5">
      <c r="A222" s="26">
        <v>223</v>
      </c>
      <c r="B222" s="80" t="s">
        <v>1270</v>
      </c>
      <c r="D222" s="75" t="s">
        <v>2475</v>
      </c>
      <c r="E222" s="108" t="s">
        <v>2057</v>
      </c>
      <c r="F222" s="75" t="s">
        <v>1242</v>
      </c>
      <c r="G222" s="76" t="s">
        <v>1689</v>
      </c>
      <c r="H222" s="76" t="s">
        <v>1690</v>
      </c>
      <c r="L222" s="78" t="s">
        <v>1469</v>
      </c>
      <c r="M222" s="78" t="s">
        <v>1470</v>
      </c>
      <c r="N222" s="90" t="s">
        <v>2331</v>
      </c>
      <c r="O222" s="35">
        <v>8</v>
      </c>
    </row>
    <row r="223" spans="1:19" ht="191.25">
      <c r="A223" s="57">
        <v>224</v>
      </c>
      <c r="B223" s="80" t="s">
        <v>1749</v>
      </c>
      <c r="C223" s="58"/>
      <c r="D223" s="75" t="s">
        <v>2056</v>
      </c>
      <c r="E223" s="75" t="s">
        <v>2057</v>
      </c>
      <c r="F223" s="75" t="s">
        <v>2478</v>
      </c>
      <c r="G223" s="76" t="s">
        <v>1694</v>
      </c>
      <c r="H223" s="76" t="s">
        <v>1695</v>
      </c>
      <c r="L223" s="78" t="s">
        <v>2457</v>
      </c>
      <c r="M223" s="78" t="s">
        <v>2458</v>
      </c>
      <c r="N223" s="127" t="s">
        <v>1014</v>
      </c>
      <c r="S223" s="112" t="s">
        <v>1262</v>
      </c>
    </row>
    <row r="224" spans="1:19" ht="76.5">
      <c r="A224" s="26">
        <v>225</v>
      </c>
      <c r="B224" s="80" t="s">
        <v>1270</v>
      </c>
      <c r="C224" s="58"/>
      <c r="D224" s="75" t="s">
        <v>2475</v>
      </c>
      <c r="E224" s="108" t="s">
        <v>2057</v>
      </c>
      <c r="F224" s="75" t="s">
        <v>2476</v>
      </c>
      <c r="G224" s="76" t="s">
        <v>1689</v>
      </c>
      <c r="H224" s="76" t="s">
        <v>1690</v>
      </c>
      <c r="L224" s="78" t="s">
        <v>1473</v>
      </c>
      <c r="M224" s="78" t="s">
        <v>1474</v>
      </c>
      <c r="N224" s="90" t="s">
        <v>2331</v>
      </c>
      <c r="O224" s="35">
        <v>8</v>
      </c>
      <c r="S224" s="112" t="s">
        <v>2039</v>
      </c>
    </row>
    <row r="225" spans="1:14" ht="25.5">
      <c r="A225" s="57">
        <v>226</v>
      </c>
      <c r="B225" s="80" t="s">
        <v>1748</v>
      </c>
      <c r="C225" s="58"/>
      <c r="D225" s="75" t="s">
        <v>2056</v>
      </c>
      <c r="E225" s="75" t="s">
        <v>2057</v>
      </c>
      <c r="F225" s="75" t="s">
        <v>2483</v>
      </c>
      <c r="G225" s="76" t="s">
        <v>1694</v>
      </c>
      <c r="H225" s="76" t="s">
        <v>1695</v>
      </c>
      <c r="L225" s="78" t="s">
        <v>1559</v>
      </c>
      <c r="M225" s="78" t="s">
        <v>1560</v>
      </c>
      <c r="N225" s="127" t="s">
        <v>1014</v>
      </c>
    </row>
    <row r="226" spans="1:15" ht="63.75">
      <c r="A226" s="26">
        <v>227</v>
      </c>
      <c r="B226" s="80" t="s">
        <v>2061</v>
      </c>
      <c r="C226" s="58"/>
      <c r="D226" s="75" t="s">
        <v>2475</v>
      </c>
      <c r="E226" s="108" t="s">
        <v>2057</v>
      </c>
      <c r="F226" s="75" t="s">
        <v>45</v>
      </c>
      <c r="G226" s="76" t="s">
        <v>1689</v>
      </c>
      <c r="H226" s="76" t="s">
        <v>1690</v>
      </c>
      <c r="L226" s="78" t="s">
        <v>1289</v>
      </c>
      <c r="M226" s="78" t="s">
        <v>1290</v>
      </c>
      <c r="N226" s="90" t="s">
        <v>1014</v>
      </c>
      <c r="O226" s="35">
        <v>3</v>
      </c>
    </row>
    <row r="227" spans="1:14" ht="38.25">
      <c r="A227" s="57">
        <v>228</v>
      </c>
      <c r="B227" s="80" t="s">
        <v>1267</v>
      </c>
      <c r="C227" s="58"/>
      <c r="D227" s="75" t="s">
        <v>2475</v>
      </c>
      <c r="E227" s="75" t="s">
        <v>2057</v>
      </c>
      <c r="F227" s="75" t="s">
        <v>2476</v>
      </c>
      <c r="G227" s="76" t="s">
        <v>1694</v>
      </c>
      <c r="H227" s="76" t="s">
        <v>1695</v>
      </c>
      <c r="L227" s="78" t="s">
        <v>2514</v>
      </c>
      <c r="M227" s="78" t="s">
        <v>2515</v>
      </c>
      <c r="N227" s="127" t="s">
        <v>1014</v>
      </c>
    </row>
    <row r="228" spans="1:15" ht="38.25">
      <c r="A228" s="57">
        <v>229</v>
      </c>
      <c r="B228" s="80" t="s">
        <v>2061</v>
      </c>
      <c r="C228" s="58"/>
      <c r="D228" s="75" t="s">
        <v>2475</v>
      </c>
      <c r="E228" s="108" t="s">
        <v>2057</v>
      </c>
      <c r="F228" s="75" t="s">
        <v>2476</v>
      </c>
      <c r="G228" s="76" t="s">
        <v>1689</v>
      </c>
      <c r="H228" s="76" t="s">
        <v>1690</v>
      </c>
      <c r="L228" s="78" t="s">
        <v>1292</v>
      </c>
      <c r="M228" s="78" t="s">
        <v>1293</v>
      </c>
      <c r="N228" s="90" t="s">
        <v>2331</v>
      </c>
      <c r="O228" s="35">
        <v>10</v>
      </c>
    </row>
    <row r="229" spans="1:14" ht="25.5">
      <c r="A229" s="57">
        <v>229</v>
      </c>
      <c r="B229" s="80" t="s">
        <v>2061</v>
      </c>
      <c r="C229" s="58"/>
      <c r="D229" s="75" t="s">
        <v>2475</v>
      </c>
      <c r="E229" s="75" t="s">
        <v>2057</v>
      </c>
      <c r="F229" s="75" t="s">
        <v>2476</v>
      </c>
      <c r="G229" s="76" t="s">
        <v>1694</v>
      </c>
      <c r="H229" s="76" t="s">
        <v>1690</v>
      </c>
      <c r="L229" s="78" t="s">
        <v>1291</v>
      </c>
      <c r="M229" s="78" t="s">
        <v>1284</v>
      </c>
      <c r="N229" s="127" t="s">
        <v>1014</v>
      </c>
    </row>
    <row r="230" spans="1:15" ht="63.75">
      <c r="A230" s="26">
        <v>230</v>
      </c>
      <c r="B230" s="80" t="s">
        <v>2069</v>
      </c>
      <c r="C230" s="58"/>
      <c r="D230" s="75" t="s">
        <v>2475</v>
      </c>
      <c r="E230" s="108" t="s">
        <v>2057</v>
      </c>
      <c r="F230" s="75"/>
      <c r="G230" s="76" t="s">
        <v>1689</v>
      </c>
      <c r="H230" s="76" t="s">
        <v>1690</v>
      </c>
      <c r="L230" s="78" t="s">
        <v>1209</v>
      </c>
      <c r="M230" s="78" t="s">
        <v>1210</v>
      </c>
      <c r="N230" s="90" t="s">
        <v>599</v>
      </c>
      <c r="O230" s="35">
        <v>8</v>
      </c>
    </row>
    <row r="231" spans="1:15" ht="25.5">
      <c r="A231" s="57">
        <v>231</v>
      </c>
      <c r="B231" s="80" t="s">
        <v>1268</v>
      </c>
      <c r="C231" s="58"/>
      <c r="D231" s="75" t="s">
        <v>287</v>
      </c>
      <c r="E231" s="108" t="s">
        <v>2493</v>
      </c>
      <c r="F231" s="75" t="s">
        <v>1242</v>
      </c>
      <c r="G231" s="76" t="s">
        <v>1689</v>
      </c>
      <c r="H231" s="76" t="s">
        <v>1690</v>
      </c>
      <c r="L231" s="78" t="s">
        <v>1536</v>
      </c>
      <c r="M231" s="78" t="s">
        <v>1537</v>
      </c>
      <c r="N231" s="90" t="s">
        <v>2299</v>
      </c>
      <c r="O231" s="35">
        <v>8</v>
      </c>
    </row>
    <row r="232" spans="1:16" ht="25.5">
      <c r="A232" s="26">
        <v>232</v>
      </c>
      <c r="B232" s="80" t="s">
        <v>2061</v>
      </c>
      <c r="C232" s="58"/>
      <c r="D232" s="75" t="s">
        <v>844</v>
      </c>
      <c r="E232" s="108" t="s">
        <v>2493</v>
      </c>
      <c r="F232" s="75" t="s">
        <v>2047</v>
      </c>
      <c r="G232" s="76" t="s">
        <v>1689</v>
      </c>
      <c r="H232" s="76" t="s">
        <v>1690</v>
      </c>
      <c r="I232" s="62"/>
      <c r="J232" s="59"/>
      <c r="K232" s="61"/>
      <c r="L232" s="78" t="s">
        <v>1295</v>
      </c>
      <c r="M232" s="78" t="s">
        <v>1296</v>
      </c>
      <c r="N232" s="111" t="s">
        <v>2084</v>
      </c>
      <c r="O232" s="60">
        <v>3</v>
      </c>
      <c r="P232" s="60"/>
    </row>
    <row r="233" spans="1:14" ht="25.5">
      <c r="A233" s="57">
        <v>233</v>
      </c>
      <c r="B233" s="80" t="s">
        <v>2064</v>
      </c>
      <c r="C233" s="58"/>
      <c r="D233" s="93" t="s">
        <v>2475</v>
      </c>
      <c r="E233" s="94">
        <v>16</v>
      </c>
      <c r="F233" s="94">
        <v>37</v>
      </c>
      <c r="G233" s="97" t="s">
        <v>1694</v>
      </c>
      <c r="H233" s="97" t="s">
        <v>1695</v>
      </c>
      <c r="L233" s="104" t="s">
        <v>919</v>
      </c>
      <c r="M233" s="104" t="s">
        <v>920</v>
      </c>
      <c r="N233" s="127" t="s">
        <v>1014</v>
      </c>
    </row>
    <row r="234" spans="1:15" ht="63.75">
      <c r="A234" s="26">
        <v>234</v>
      </c>
      <c r="B234" s="80" t="s">
        <v>2069</v>
      </c>
      <c r="C234" s="58"/>
      <c r="D234" s="75" t="s">
        <v>844</v>
      </c>
      <c r="E234" s="108" t="s">
        <v>2493</v>
      </c>
      <c r="F234" s="75" t="s">
        <v>1687</v>
      </c>
      <c r="G234" s="76" t="s">
        <v>1689</v>
      </c>
      <c r="H234" s="76" t="s">
        <v>1690</v>
      </c>
      <c r="L234" s="78" t="s">
        <v>2566</v>
      </c>
      <c r="M234" s="78" t="s">
        <v>2567</v>
      </c>
      <c r="N234" s="90" t="s">
        <v>601</v>
      </c>
      <c r="O234" s="35">
        <v>8</v>
      </c>
    </row>
    <row r="235" spans="1:15" ht="25.5">
      <c r="A235" s="27">
        <v>236</v>
      </c>
      <c r="B235" s="80" t="s">
        <v>2060</v>
      </c>
      <c r="C235" s="58"/>
      <c r="D235" s="75" t="s">
        <v>845</v>
      </c>
      <c r="E235" s="108" t="s">
        <v>2493</v>
      </c>
      <c r="F235" s="75" t="s">
        <v>2033</v>
      </c>
      <c r="G235" s="76" t="s">
        <v>1689</v>
      </c>
      <c r="H235" s="76" t="s">
        <v>1690</v>
      </c>
      <c r="L235" s="78" t="s">
        <v>29</v>
      </c>
      <c r="M235" s="78" t="s">
        <v>30</v>
      </c>
      <c r="N235" s="90" t="s">
        <v>2084</v>
      </c>
      <c r="O235" s="35">
        <v>3</v>
      </c>
    </row>
    <row r="236" spans="1:14" ht="12.75">
      <c r="A236" s="57">
        <v>237</v>
      </c>
      <c r="B236" s="80" t="s">
        <v>2061</v>
      </c>
      <c r="C236" s="58"/>
      <c r="D236" s="75" t="s">
        <v>2475</v>
      </c>
      <c r="E236" s="75" t="s">
        <v>2057</v>
      </c>
      <c r="F236" s="75" t="s">
        <v>656</v>
      </c>
      <c r="G236" s="76" t="s">
        <v>1694</v>
      </c>
      <c r="H236" s="76" t="s">
        <v>1690</v>
      </c>
      <c r="L236" s="78"/>
      <c r="M236" s="78" t="s">
        <v>1294</v>
      </c>
      <c r="N236" s="127" t="s">
        <v>1014</v>
      </c>
    </row>
    <row r="237" spans="1:14" ht="25.5">
      <c r="A237" s="26">
        <v>238</v>
      </c>
      <c r="B237" s="80" t="s">
        <v>1748</v>
      </c>
      <c r="C237" s="58"/>
      <c r="D237" s="75" t="s">
        <v>2475</v>
      </c>
      <c r="E237" s="75" t="s">
        <v>2057</v>
      </c>
      <c r="F237" s="75" t="s">
        <v>1240</v>
      </c>
      <c r="G237" s="76" t="s">
        <v>1694</v>
      </c>
      <c r="H237" s="76" t="s">
        <v>1695</v>
      </c>
      <c r="L237" s="78" t="s">
        <v>1559</v>
      </c>
      <c r="M237" s="78" t="s">
        <v>1560</v>
      </c>
      <c r="N237" s="127" t="s">
        <v>1014</v>
      </c>
    </row>
    <row r="238" spans="1:19" ht="25.5">
      <c r="A238" s="57">
        <v>239</v>
      </c>
      <c r="B238" s="80" t="s">
        <v>1748</v>
      </c>
      <c r="C238" s="58"/>
      <c r="D238" s="75" t="s">
        <v>2475</v>
      </c>
      <c r="E238" s="75" t="s">
        <v>2057</v>
      </c>
      <c r="F238" s="75" t="s">
        <v>656</v>
      </c>
      <c r="G238" s="76" t="s">
        <v>1694</v>
      </c>
      <c r="H238" s="76" t="s">
        <v>1695</v>
      </c>
      <c r="L238" s="78" t="s">
        <v>1559</v>
      </c>
      <c r="M238" s="78" t="s">
        <v>1560</v>
      </c>
      <c r="N238" s="127" t="s">
        <v>1014</v>
      </c>
      <c r="S238" s="112" t="s">
        <v>2536</v>
      </c>
    </row>
    <row r="239" spans="1:15" ht="25.5">
      <c r="A239" s="26">
        <v>240</v>
      </c>
      <c r="B239" s="80" t="s">
        <v>2060</v>
      </c>
      <c r="C239" s="58"/>
      <c r="D239" s="75" t="s">
        <v>845</v>
      </c>
      <c r="E239" s="108" t="s">
        <v>2493</v>
      </c>
      <c r="F239" s="75" t="s">
        <v>2050</v>
      </c>
      <c r="G239" s="76" t="s">
        <v>1689</v>
      </c>
      <c r="H239" s="76" t="s">
        <v>1690</v>
      </c>
      <c r="L239" s="78" t="s">
        <v>31</v>
      </c>
      <c r="M239" s="78" t="s">
        <v>27</v>
      </c>
      <c r="N239" s="90" t="s">
        <v>2236</v>
      </c>
      <c r="O239" s="35">
        <v>16</v>
      </c>
    </row>
    <row r="240" spans="1:14" ht="25.5">
      <c r="A240" s="57">
        <v>241</v>
      </c>
      <c r="B240" s="80" t="s">
        <v>2060</v>
      </c>
      <c r="C240" s="58"/>
      <c r="D240" s="75" t="s">
        <v>844</v>
      </c>
      <c r="E240" s="75" t="s">
        <v>2493</v>
      </c>
      <c r="F240" s="75" t="s">
        <v>2055</v>
      </c>
      <c r="G240" s="76" t="s">
        <v>1694</v>
      </c>
      <c r="H240" s="76" t="s">
        <v>1695</v>
      </c>
      <c r="L240" s="78" t="s">
        <v>28</v>
      </c>
      <c r="M240" s="78" t="s">
        <v>849</v>
      </c>
      <c r="N240" s="127" t="s">
        <v>2681</v>
      </c>
    </row>
    <row r="241" spans="1:14" ht="25.5">
      <c r="A241" s="26">
        <v>242</v>
      </c>
      <c r="B241" s="80" t="s">
        <v>2064</v>
      </c>
      <c r="C241" s="58"/>
      <c r="D241" s="93" t="s">
        <v>844</v>
      </c>
      <c r="E241" s="94">
        <v>17</v>
      </c>
      <c r="F241" s="94">
        <v>7</v>
      </c>
      <c r="G241" s="97" t="s">
        <v>1694</v>
      </c>
      <c r="H241" s="97" t="s">
        <v>1695</v>
      </c>
      <c r="L241" s="104" t="s">
        <v>921</v>
      </c>
      <c r="M241" s="78" t="s">
        <v>922</v>
      </c>
      <c r="N241" s="127" t="s">
        <v>2681</v>
      </c>
    </row>
    <row r="242" spans="1:19" ht="114.75">
      <c r="A242" s="57">
        <v>243</v>
      </c>
      <c r="B242" s="80" t="s">
        <v>1749</v>
      </c>
      <c r="C242" s="58"/>
      <c r="D242" s="81" t="s">
        <v>844</v>
      </c>
      <c r="E242" s="81" t="s">
        <v>2493</v>
      </c>
      <c r="F242" s="81" t="s">
        <v>2047</v>
      </c>
      <c r="G242" s="98" t="s">
        <v>1694</v>
      </c>
      <c r="H242" s="98" t="s">
        <v>1695</v>
      </c>
      <c r="L242" s="105" t="s">
        <v>1260</v>
      </c>
      <c r="M242" s="105" t="s">
        <v>1261</v>
      </c>
      <c r="N242" s="127" t="s">
        <v>1014</v>
      </c>
      <c r="S242" s="112" t="s">
        <v>2540</v>
      </c>
    </row>
    <row r="243" spans="1:14" ht="25.5">
      <c r="A243" s="57">
        <v>244</v>
      </c>
      <c r="B243" s="80" t="s">
        <v>1749</v>
      </c>
      <c r="C243" s="58"/>
      <c r="D243" s="85" t="s">
        <v>844</v>
      </c>
      <c r="E243" s="85" t="s">
        <v>2493</v>
      </c>
      <c r="F243" s="85" t="s">
        <v>1687</v>
      </c>
      <c r="G243" s="96" t="s">
        <v>1694</v>
      </c>
      <c r="H243" s="96" t="s">
        <v>1695</v>
      </c>
      <c r="L243" s="142" t="s">
        <v>987</v>
      </c>
      <c r="M243" s="87" t="s">
        <v>988</v>
      </c>
      <c r="N243" s="127" t="s">
        <v>2681</v>
      </c>
    </row>
    <row r="244" spans="1:15" ht="38.25">
      <c r="A244" s="26">
        <v>245</v>
      </c>
      <c r="B244" s="80" t="s">
        <v>2066</v>
      </c>
      <c r="C244" s="58"/>
      <c r="D244" s="85" t="s">
        <v>845</v>
      </c>
      <c r="E244" s="110" t="s">
        <v>2493</v>
      </c>
      <c r="F244" s="85" t="s">
        <v>2058</v>
      </c>
      <c r="G244" s="96" t="s">
        <v>1689</v>
      </c>
      <c r="H244" s="96" t="s">
        <v>1695</v>
      </c>
      <c r="L244" s="87" t="s">
        <v>1018</v>
      </c>
      <c r="M244" s="87" t="s">
        <v>1019</v>
      </c>
      <c r="N244" s="90" t="s">
        <v>2084</v>
      </c>
      <c r="O244" s="35">
        <v>3</v>
      </c>
    </row>
    <row r="245" spans="1:14" ht="51">
      <c r="A245" s="27">
        <v>246</v>
      </c>
      <c r="B245" s="80" t="s">
        <v>2061</v>
      </c>
      <c r="C245" s="58"/>
      <c r="D245" s="85" t="s">
        <v>844</v>
      </c>
      <c r="E245" s="85" t="s">
        <v>2493</v>
      </c>
      <c r="F245" s="85" t="s">
        <v>2047</v>
      </c>
      <c r="G245" s="96" t="s">
        <v>1694</v>
      </c>
      <c r="H245" s="96" t="s">
        <v>1690</v>
      </c>
      <c r="L245" s="87" t="s">
        <v>1297</v>
      </c>
      <c r="M245" s="87" t="s">
        <v>1298</v>
      </c>
      <c r="N245" s="127" t="s">
        <v>2681</v>
      </c>
    </row>
    <row r="246" spans="1:14" ht="12.75">
      <c r="A246" s="26">
        <v>247</v>
      </c>
      <c r="B246" s="80" t="s">
        <v>2061</v>
      </c>
      <c r="C246" s="58"/>
      <c r="D246" s="85" t="s">
        <v>844</v>
      </c>
      <c r="E246" s="85" t="s">
        <v>2493</v>
      </c>
      <c r="F246" s="85" t="s">
        <v>1687</v>
      </c>
      <c r="G246" s="96" t="s">
        <v>1694</v>
      </c>
      <c r="H246" s="96" t="s">
        <v>1690</v>
      </c>
      <c r="L246" s="87"/>
      <c r="M246" s="87" t="s">
        <v>1294</v>
      </c>
      <c r="N246" s="127" t="s">
        <v>1014</v>
      </c>
    </row>
    <row r="247" spans="1:14" ht="38.25">
      <c r="A247" s="57">
        <v>248</v>
      </c>
      <c r="B247" s="80" t="s">
        <v>2061</v>
      </c>
      <c r="C247" s="58"/>
      <c r="D247" s="85" t="s">
        <v>844</v>
      </c>
      <c r="E247" s="85" t="s">
        <v>2493</v>
      </c>
      <c r="F247" s="85" t="s">
        <v>1698</v>
      </c>
      <c r="G247" s="96" t="s">
        <v>1694</v>
      </c>
      <c r="H247" s="96" t="s">
        <v>1690</v>
      </c>
      <c r="L247" s="87"/>
      <c r="M247" s="87" t="s">
        <v>1294</v>
      </c>
      <c r="N247" s="127" t="s">
        <v>2682</v>
      </c>
    </row>
    <row r="248" spans="1:14" ht="25.5">
      <c r="A248" s="26">
        <v>249</v>
      </c>
      <c r="B248" s="80" t="s">
        <v>1748</v>
      </c>
      <c r="C248" s="58"/>
      <c r="D248" s="85" t="s">
        <v>844</v>
      </c>
      <c r="E248" s="85" t="s">
        <v>2493</v>
      </c>
      <c r="F248" s="85" t="s">
        <v>1687</v>
      </c>
      <c r="G248" s="96" t="s">
        <v>1694</v>
      </c>
      <c r="H248" s="96" t="s">
        <v>1695</v>
      </c>
      <c r="L248" s="87" t="s">
        <v>1559</v>
      </c>
      <c r="M248" s="87" t="s">
        <v>1560</v>
      </c>
      <c r="N248" s="127" t="s">
        <v>1014</v>
      </c>
    </row>
    <row r="249" spans="1:14" ht="38.25">
      <c r="A249" s="57">
        <v>250</v>
      </c>
      <c r="B249" s="80" t="s">
        <v>1748</v>
      </c>
      <c r="C249" s="58"/>
      <c r="D249" s="85" t="s">
        <v>844</v>
      </c>
      <c r="E249" s="85" t="s">
        <v>2493</v>
      </c>
      <c r="F249" s="85" t="s">
        <v>1698</v>
      </c>
      <c r="G249" s="96" t="s">
        <v>1694</v>
      </c>
      <c r="H249" s="96" t="s">
        <v>1695</v>
      </c>
      <c r="L249" s="87" t="s">
        <v>1559</v>
      </c>
      <c r="M249" s="87" t="s">
        <v>1560</v>
      </c>
      <c r="N249" s="127" t="s">
        <v>2682</v>
      </c>
    </row>
    <row r="250" spans="1:14" ht="38.25">
      <c r="A250" s="57">
        <v>251</v>
      </c>
      <c r="B250" s="80" t="s">
        <v>2069</v>
      </c>
      <c r="C250" s="58"/>
      <c r="D250" s="85" t="s">
        <v>844</v>
      </c>
      <c r="E250" s="85" t="s">
        <v>2493</v>
      </c>
      <c r="F250" s="85" t="s">
        <v>1687</v>
      </c>
      <c r="G250" s="96" t="s">
        <v>1694</v>
      </c>
      <c r="H250" s="96" t="s">
        <v>1695</v>
      </c>
      <c r="L250" s="87" t="s">
        <v>2564</v>
      </c>
      <c r="M250" s="87" t="s">
        <v>2565</v>
      </c>
      <c r="N250" s="127" t="s">
        <v>2681</v>
      </c>
    </row>
    <row r="251" spans="1:15" ht="51">
      <c r="A251" s="57">
        <v>252</v>
      </c>
      <c r="B251" s="80" t="s">
        <v>2066</v>
      </c>
      <c r="C251" s="58"/>
      <c r="D251" s="85" t="s">
        <v>845</v>
      </c>
      <c r="E251" s="110" t="s">
        <v>2493</v>
      </c>
      <c r="F251" s="85" t="s">
        <v>46</v>
      </c>
      <c r="G251" s="96" t="s">
        <v>1689</v>
      </c>
      <c r="H251" s="96" t="s">
        <v>1690</v>
      </c>
      <c r="L251" s="87" t="s">
        <v>1020</v>
      </c>
      <c r="M251" s="87" t="s">
        <v>1021</v>
      </c>
      <c r="N251" s="90" t="s">
        <v>597</v>
      </c>
      <c r="O251" s="35">
        <v>8</v>
      </c>
    </row>
    <row r="252" spans="1:15" ht="63.75">
      <c r="A252" s="26">
        <v>253</v>
      </c>
      <c r="B252" s="80" t="s">
        <v>1270</v>
      </c>
      <c r="C252" s="58"/>
      <c r="D252" s="85" t="s">
        <v>845</v>
      </c>
      <c r="E252" s="110" t="s">
        <v>2493</v>
      </c>
      <c r="F252" s="85" t="s">
        <v>2033</v>
      </c>
      <c r="G252" s="96" t="s">
        <v>1689</v>
      </c>
      <c r="H252" s="96" t="s">
        <v>1690</v>
      </c>
      <c r="L252" s="87" t="s">
        <v>1475</v>
      </c>
      <c r="M252" s="87" t="s">
        <v>1476</v>
      </c>
      <c r="N252" s="90" t="s">
        <v>2235</v>
      </c>
      <c r="O252" s="35">
        <v>10</v>
      </c>
    </row>
    <row r="253" spans="1:15" ht="76.5">
      <c r="A253" s="26">
        <v>254</v>
      </c>
      <c r="B253" s="80" t="s">
        <v>2069</v>
      </c>
      <c r="C253" s="58"/>
      <c r="D253" s="85" t="s">
        <v>845</v>
      </c>
      <c r="E253" s="110" t="s">
        <v>2493</v>
      </c>
      <c r="F253" s="85" t="s">
        <v>2050</v>
      </c>
      <c r="G253" s="96" t="s">
        <v>1689</v>
      </c>
      <c r="H253" s="96" t="s">
        <v>1690</v>
      </c>
      <c r="L253" s="87" t="s">
        <v>2568</v>
      </c>
      <c r="M253" s="87" t="s">
        <v>2569</v>
      </c>
      <c r="N253" s="90" t="s">
        <v>2236</v>
      </c>
      <c r="O253" s="35">
        <v>16</v>
      </c>
    </row>
    <row r="254" spans="1:15" ht="51">
      <c r="A254" s="26">
        <v>255</v>
      </c>
      <c r="B254" s="80" t="s">
        <v>2069</v>
      </c>
      <c r="C254" s="58"/>
      <c r="D254" s="85" t="s">
        <v>845</v>
      </c>
      <c r="E254" s="110" t="s">
        <v>2493</v>
      </c>
      <c r="F254" s="85"/>
      <c r="G254" s="96" t="s">
        <v>1689</v>
      </c>
      <c r="H254" s="96" t="s">
        <v>1690</v>
      </c>
      <c r="L254" s="87" t="s">
        <v>2570</v>
      </c>
      <c r="M254" s="87" t="s">
        <v>2571</v>
      </c>
      <c r="N254" s="90" t="s">
        <v>1752</v>
      </c>
      <c r="O254" s="35">
        <v>2</v>
      </c>
    </row>
    <row r="255" spans="1:15" ht="63.75">
      <c r="A255" s="57">
        <v>256</v>
      </c>
      <c r="B255" s="80" t="s">
        <v>2069</v>
      </c>
      <c r="C255" s="58"/>
      <c r="D255" s="85" t="s">
        <v>845</v>
      </c>
      <c r="E255" s="110" t="s">
        <v>2493</v>
      </c>
      <c r="F255" s="85" t="s">
        <v>2046</v>
      </c>
      <c r="G255" s="96" t="s">
        <v>1689</v>
      </c>
      <c r="H255" s="96" t="s">
        <v>1690</v>
      </c>
      <c r="L255" s="87" t="s">
        <v>2572</v>
      </c>
      <c r="M255" s="87" t="s">
        <v>2573</v>
      </c>
      <c r="N255" s="90" t="s">
        <v>1753</v>
      </c>
      <c r="O255" s="35">
        <v>2</v>
      </c>
    </row>
    <row r="256" spans="1:15" ht="38.25">
      <c r="A256" s="26">
        <v>257</v>
      </c>
      <c r="B256" s="80" t="s">
        <v>2060</v>
      </c>
      <c r="C256" s="58"/>
      <c r="D256" s="85" t="s">
        <v>846</v>
      </c>
      <c r="E256" s="110" t="s">
        <v>2493</v>
      </c>
      <c r="F256" s="85" t="s">
        <v>847</v>
      </c>
      <c r="G256" s="96" t="s">
        <v>1689</v>
      </c>
      <c r="H256" s="96" t="s">
        <v>1690</v>
      </c>
      <c r="L256" s="87" t="s">
        <v>32</v>
      </c>
      <c r="M256" s="87" t="s">
        <v>27</v>
      </c>
      <c r="N256" s="90" t="s">
        <v>2237</v>
      </c>
      <c r="O256" s="35">
        <v>10</v>
      </c>
    </row>
    <row r="257" spans="1:15" ht="127.5">
      <c r="A257" s="57">
        <v>258</v>
      </c>
      <c r="B257" s="80" t="s">
        <v>2065</v>
      </c>
      <c r="C257" s="58"/>
      <c r="D257" s="85" t="s">
        <v>1699</v>
      </c>
      <c r="E257" s="110" t="s">
        <v>1700</v>
      </c>
      <c r="F257" s="85" t="s">
        <v>2032</v>
      </c>
      <c r="G257" s="96" t="s">
        <v>1689</v>
      </c>
      <c r="H257" s="96" t="s">
        <v>1690</v>
      </c>
      <c r="L257" s="87" t="s">
        <v>2014</v>
      </c>
      <c r="M257" s="87" t="s">
        <v>1238</v>
      </c>
      <c r="N257" s="90" t="s">
        <v>2300</v>
      </c>
      <c r="O257" s="35">
        <v>8</v>
      </c>
    </row>
    <row r="258" spans="1:15" ht="76.5">
      <c r="A258" s="26">
        <v>259</v>
      </c>
      <c r="B258" s="80" t="s">
        <v>1270</v>
      </c>
      <c r="C258" s="58"/>
      <c r="D258" s="85" t="s">
        <v>1699</v>
      </c>
      <c r="E258" s="110" t="s">
        <v>1700</v>
      </c>
      <c r="F258" s="85" t="s">
        <v>2484</v>
      </c>
      <c r="G258" s="96" t="s">
        <v>1689</v>
      </c>
      <c r="H258" s="96" t="s">
        <v>1690</v>
      </c>
      <c r="L258" s="87" t="s">
        <v>1477</v>
      </c>
      <c r="M258" s="87" t="s">
        <v>1478</v>
      </c>
      <c r="N258" s="90" t="s">
        <v>1754</v>
      </c>
      <c r="O258" s="35">
        <v>2</v>
      </c>
    </row>
    <row r="259" spans="1:15" ht="76.5">
      <c r="A259" s="57">
        <v>260</v>
      </c>
      <c r="B259" s="80" t="s">
        <v>2069</v>
      </c>
      <c r="C259" s="58"/>
      <c r="D259" s="85" t="s">
        <v>1699</v>
      </c>
      <c r="E259" s="110" t="s">
        <v>1700</v>
      </c>
      <c r="F259" s="85" t="s">
        <v>1687</v>
      </c>
      <c r="G259" s="96" t="s">
        <v>1689</v>
      </c>
      <c r="H259" s="96" t="s">
        <v>1690</v>
      </c>
      <c r="L259" s="87" t="s">
        <v>103</v>
      </c>
      <c r="M259" s="87" t="s">
        <v>104</v>
      </c>
      <c r="N259" s="90" t="s">
        <v>1755</v>
      </c>
      <c r="O259" s="35">
        <v>2</v>
      </c>
    </row>
    <row r="260" spans="1:15" ht="51">
      <c r="A260" s="26">
        <v>261</v>
      </c>
      <c r="B260" s="91" t="s">
        <v>2068</v>
      </c>
      <c r="C260" s="58"/>
      <c r="D260" s="73" t="s">
        <v>1701</v>
      </c>
      <c r="E260" s="109" t="s">
        <v>1700</v>
      </c>
      <c r="F260" s="73" t="s">
        <v>1702</v>
      </c>
      <c r="G260" s="74" t="s">
        <v>1689</v>
      </c>
      <c r="H260" s="74" t="s">
        <v>1690</v>
      </c>
      <c r="L260" s="77" t="s">
        <v>569</v>
      </c>
      <c r="M260" s="77" t="s">
        <v>570</v>
      </c>
      <c r="N260" s="106" t="s">
        <v>649</v>
      </c>
      <c r="O260" s="35">
        <v>17</v>
      </c>
    </row>
    <row r="261" spans="1:14" ht="51">
      <c r="A261" s="57">
        <v>262</v>
      </c>
      <c r="B261" s="80" t="s">
        <v>2060</v>
      </c>
      <c r="C261" s="58"/>
      <c r="D261" s="75" t="s">
        <v>846</v>
      </c>
      <c r="E261" s="75" t="s">
        <v>1700</v>
      </c>
      <c r="F261" s="75" t="s">
        <v>2480</v>
      </c>
      <c r="G261" s="76" t="s">
        <v>1694</v>
      </c>
      <c r="H261" s="76" t="s">
        <v>1695</v>
      </c>
      <c r="L261" s="78" t="s">
        <v>33</v>
      </c>
      <c r="M261" s="78" t="s">
        <v>849</v>
      </c>
      <c r="N261" s="127" t="s">
        <v>2687</v>
      </c>
    </row>
    <row r="262" spans="1:14" ht="12.75">
      <c r="A262" s="57">
        <v>263</v>
      </c>
      <c r="B262" s="80" t="s">
        <v>1749</v>
      </c>
      <c r="C262" s="58"/>
      <c r="D262" s="75" t="s">
        <v>846</v>
      </c>
      <c r="E262" s="75" t="s">
        <v>2493</v>
      </c>
      <c r="F262" s="75" t="s">
        <v>2486</v>
      </c>
      <c r="G262" s="76" t="s">
        <v>1694</v>
      </c>
      <c r="H262" s="76" t="s">
        <v>1695</v>
      </c>
      <c r="L262" s="78" t="s">
        <v>991</v>
      </c>
      <c r="M262" s="78" t="s">
        <v>992</v>
      </c>
      <c r="N262" s="127" t="s">
        <v>1014</v>
      </c>
    </row>
    <row r="263" spans="1:15" ht="38.25">
      <c r="A263" s="57">
        <v>264</v>
      </c>
      <c r="B263" s="80" t="s">
        <v>1270</v>
      </c>
      <c r="C263" s="58"/>
      <c r="D263" s="75" t="s">
        <v>1701</v>
      </c>
      <c r="E263" s="108" t="s">
        <v>1700</v>
      </c>
      <c r="F263" s="75" t="s">
        <v>2478</v>
      </c>
      <c r="G263" s="76" t="s">
        <v>1689</v>
      </c>
      <c r="H263" s="76" t="s">
        <v>1690</v>
      </c>
      <c r="L263" s="78" t="s">
        <v>1479</v>
      </c>
      <c r="M263" s="78" t="s">
        <v>1484</v>
      </c>
      <c r="N263" s="90" t="s">
        <v>2301</v>
      </c>
      <c r="O263" s="35">
        <v>8</v>
      </c>
    </row>
    <row r="264" spans="1:15" ht="216.75">
      <c r="A264" s="57">
        <v>265</v>
      </c>
      <c r="B264" s="80" t="s">
        <v>2069</v>
      </c>
      <c r="C264" s="58"/>
      <c r="D264" s="75" t="s">
        <v>1701</v>
      </c>
      <c r="E264" s="108" t="s">
        <v>1700</v>
      </c>
      <c r="F264" s="75"/>
      <c r="G264" s="76" t="s">
        <v>1689</v>
      </c>
      <c r="H264" s="76" t="s">
        <v>1690</v>
      </c>
      <c r="L264" s="78" t="s">
        <v>677</v>
      </c>
      <c r="M264" s="78" t="s">
        <v>678</v>
      </c>
      <c r="N264" s="106" t="s">
        <v>1</v>
      </c>
      <c r="O264" s="35">
        <v>17</v>
      </c>
    </row>
    <row r="265" spans="1:15" ht="89.25">
      <c r="A265" s="26">
        <v>266</v>
      </c>
      <c r="B265" s="80" t="s">
        <v>1270</v>
      </c>
      <c r="C265" s="58"/>
      <c r="D265" s="75" t="s">
        <v>209</v>
      </c>
      <c r="E265" s="108" t="s">
        <v>2478</v>
      </c>
      <c r="F265" s="75" t="s">
        <v>1702</v>
      </c>
      <c r="G265" s="76" t="s">
        <v>1689</v>
      </c>
      <c r="H265" s="76" t="s">
        <v>1690</v>
      </c>
      <c r="L265" s="78" t="s">
        <v>1485</v>
      </c>
      <c r="M265" s="78" t="s">
        <v>1486</v>
      </c>
      <c r="N265" s="90" t="s">
        <v>2302</v>
      </c>
      <c r="O265" s="35">
        <v>8</v>
      </c>
    </row>
    <row r="266" spans="1:14" ht="38.25">
      <c r="A266" s="57">
        <v>266</v>
      </c>
      <c r="B266" s="80" t="s">
        <v>1270</v>
      </c>
      <c r="C266" s="58"/>
      <c r="D266" s="75" t="s">
        <v>209</v>
      </c>
      <c r="E266" s="75" t="s">
        <v>2478</v>
      </c>
      <c r="F266" s="75" t="s">
        <v>1702</v>
      </c>
      <c r="G266" s="76" t="s">
        <v>1694</v>
      </c>
      <c r="H266" s="76" t="s">
        <v>1695</v>
      </c>
      <c r="L266" s="78" t="s">
        <v>1487</v>
      </c>
      <c r="M266" s="78" t="s">
        <v>1488</v>
      </c>
      <c r="N266" s="127" t="s">
        <v>2683</v>
      </c>
    </row>
    <row r="267" spans="1:14" ht="51">
      <c r="A267" s="26">
        <v>267</v>
      </c>
      <c r="B267" s="80" t="s">
        <v>1749</v>
      </c>
      <c r="C267" s="58"/>
      <c r="D267" s="75" t="s">
        <v>209</v>
      </c>
      <c r="E267" s="75" t="s">
        <v>2478</v>
      </c>
      <c r="F267" s="75" t="s">
        <v>1687</v>
      </c>
      <c r="G267" s="76" t="s">
        <v>1694</v>
      </c>
      <c r="H267" s="76" t="s">
        <v>1695</v>
      </c>
      <c r="L267" s="78" t="s">
        <v>2012</v>
      </c>
      <c r="M267" s="78" t="s">
        <v>993</v>
      </c>
      <c r="N267" s="127" t="s">
        <v>1014</v>
      </c>
    </row>
    <row r="268" spans="1:14" ht="38.25">
      <c r="A268" s="27">
        <v>268</v>
      </c>
      <c r="B268" s="80" t="s">
        <v>2061</v>
      </c>
      <c r="C268" s="58"/>
      <c r="D268" s="75" t="s">
        <v>209</v>
      </c>
      <c r="E268" s="75" t="s">
        <v>2478</v>
      </c>
      <c r="F268" s="75" t="s">
        <v>2033</v>
      </c>
      <c r="G268" s="76" t="s">
        <v>1694</v>
      </c>
      <c r="H268" s="76" t="s">
        <v>1690</v>
      </c>
      <c r="L268" s="78" t="s">
        <v>1301</v>
      </c>
      <c r="M268" s="78" t="s">
        <v>1302</v>
      </c>
      <c r="N268" s="127" t="s">
        <v>2682</v>
      </c>
    </row>
    <row r="269" spans="1:14" ht="38.25">
      <c r="A269" s="26">
        <v>269</v>
      </c>
      <c r="B269" s="80" t="s">
        <v>2061</v>
      </c>
      <c r="C269" s="58"/>
      <c r="D269" s="75" t="s">
        <v>209</v>
      </c>
      <c r="E269" s="75" t="s">
        <v>2478</v>
      </c>
      <c r="F269" s="75" t="s">
        <v>2057</v>
      </c>
      <c r="G269" s="76" t="s">
        <v>1694</v>
      </c>
      <c r="H269" s="76" t="s">
        <v>1690</v>
      </c>
      <c r="L269" s="78" t="s">
        <v>1303</v>
      </c>
      <c r="M269" s="78" t="s">
        <v>1304</v>
      </c>
      <c r="N269" s="127" t="s">
        <v>2682</v>
      </c>
    </row>
    <row r="270" spans="1:14" ht="38.25">
      <c r="A270" s="26">
        <v>270</v>
      </c>
      <c r="B270" s="80" t="s">
        <v>1748</v>
      </c>
      <c r="C270" s="58"/>
      <c r="D270" s="75" t="s">
        <v>209</v>
      </c>
      <c r="E270" s="75" t="s">
        <v>2478</v>
      </c>
      <c r="F270" s="75" t="s">
        <v>2033</v>
      </c>
      <c r="G270" s="76" t="s">
        <v>1694</v>
      </c>
      <c r="H270" s="76" t="s">
        <v>1695</v>
      </c>
      <c r="L270" s="89" t="s">
        <v>1565</v>
      </c>
      <c r="M270" s="78" t="s">
        <v>1566</v>
      </c>
      <c r="N270" s="127" t="s">
        <v>2682</v>
      </c>
    </row>
    <row r="271" spans="1:14" ht="38.25">
      <c r="A271" s="57">
        <v>271</v>
      </c>
      <c r="B271" s="80" t="s">
        <v>1748</v>
      </c>
      <c r="C271" s="58"/>
      <c r="D271" s="75" t="s">
        <v>209</v>
      </c>
      <c r="E271" s="75" t="s">
        <v>2478</v>
      </c>
      <c r="F271" s="75" t="s">
        <v>2057</v>
      </c>
      <c r="G271" s="76" t="s">
        <v>1694</v>
      </c>
      <c r="H271" s="76" t="s">
        <v>1695</v>
      </c>
      <c r="L271" s="89" t="s">
        <v>1567</v>
      </c>
      <c r="M271" s="78" t="s">
        <v>1568</v>
      </c>
      <c r="N271" s="127" t="s">
        <v>2682</v>
      </c>
    </row>
    <row r="272" spans="1:15" ht="178.5">
      <c r="A272" s="26">
        <v>272</v>
      </c>
      <c r="B272" s="80" t="s">
        <v>2069</v>
      </c>
      <c r="D272" s="75" t="s">
        <v>1701</v>
      </c>
      <c r="E272" s="108" t="s">
        <v>1700</v>
      </c>
      <c r="F272" s="75" t="s">
        <v>2058</v>
      </c>
      <c r="G272" s="76" t="s">
        <v>1689</v>
      </c>
      <c r="H272" s="76" t="s">
        <v>1690</v>
      </c>
      <c r="L272" s="78" t="s">
        <v>680</v>
      </c>
      <c r="M272" s="78" t="s">
        <v>681</v>
      </c>
      <c r="N272" s="106" t="s">
        <v>650</v>
      </c>
      <c r="O272" s="35">
        <v>17</v>
      </c>
    </row>
    <row r="273" spans="1:15" ht="127.5">
      <c r="A273" s="26">
        <v>273</v>
      </c>
      <c r="B273" s="80" t="s">
        <v>2069</v>
      </c>
      <c r="C273" s="58"/>
      <c r="D273" s="75" t="s">
        <v>1701</v>
      </c>
      <c r="E273" s="108" t="s">
        <v>1700</v>
      </c>
      <c r="F273" s="75" t="s">
        <v>2050</v>
      </c>
      <c r="G273" s="76" t="s">
        <v>1689</v>
      </c>
      <c r="H273" s="76" t="s">
        <v>1690</v>
      </c>
      <c r="L273" s="78" t="s">
        <v>1001</v>
      </c>
      <c r="M273" s="78" t="s">
        <v>1002</v>
      </c>
      <c r="N273" s="106" t="s">
        <v>0</v>
      </c>
      <c r="O273" s="35">
        <v>17</v>
      </c>
    </row>
    <row r="274" spans="1:15" ht="38.25">
      <c r="A274" s="57">
        <v>274</v>
      </c>
      <c r="B274" s="80" t="s">
        <v>2060</v>
      </c>
      <c r="C274" s="58"/>
      <c r="D274" s="75" t="s">
        <v>2479</v>
      </c>
      <c r="E274" s="108" t="s">
        <v>1700</v>
      </c>
      <c r="F274" s="75" t="s">
        <v>2495</v>
      </c>
      <c r="G274" s="76" t="s">
        <v>1689</v>
      </c>
      <c r="H274" s="76" t="s">
        <v>1690</v>
      </c>
      <c r="L274" s="78" t="s">
        <v>34</v>
      </c>
      <c r="M274" s="78" t="s">
        <v>27</v>
      </c>
      <c r="N274" s="90" t="s">
        <v>2302</v>
      </c>
      <c r="O274" s="35">
        <v>8</v>
      </c>
    </row>
    <row r="275" spans="1:14" ht="12.75">
      <c r="A275" s="26">
        <v>275</v>
      </c>
      <c r="B275" s="80" t="s">
        <v>1270</v>
      </c>
      <c r="C275" s="58"/>
      <c r="D275" s="75" t="s">
        <v>210</v>
      </c>
      <c r="E275" s="75" t="s">
        <v>2478</v>
      </c>
      <c r="F275" s="75" t="s">
        <v>2483</v>
      </c>
      <c r="G275" s="76" t="s">
        <v>1694</v>
      </c>
      <c r="H275" s="76" t="s">
        <v>1695</v>
      </c>
      <c r="L275" s="78" t="s">
        <v>1489</v>
      </c>
      <c r="M275" s="78" t="s">
        <v>1250</v>
      </c>
      <c r="N275" s="127" t="s">
        <v>1014</v>
      </c>
    </row>
    <row r="276" spans="1:15" ht="51">
      <c r="A276" s="26">
        <v>276</v>
      </c>
      <c r="B276" s="80" t="s">
        <v>1270</v>
      </c>
      <c r="D276" s="75" t="s">
        <v>210</v>
      </c>
      <c r="E276" s="108" t="s">
        <v>2478</v>
      </c>
      <c r="F276" s="75" t="s">
        <v>2035</v>
      </c>
      <c r="G276" s="76" t="s">
        <v>1689</v>
      </c>
      <c r="H276" s="76" t="s">
        <v>1690</v>
      </c>
      <c r="L276" s="78" t="s">
        <v>1490</v>
      </c>
      <c r="M276" s="78" t="s">
        <v>536</v>
      </c>
      <c r="N276" s="90" t="s">
        <v>2305</v>
      </c>
      <c r="O276" s="35">
        <v>8</v>
      </c>
    </row>
    <row r="277" spans="1:15" ht="51">
      <c r="A277" s="57">
        <v>277</v>
      </c>
      <c r="B277" s="80" t="s">
        <v>2069</v>
      </c>
      <c r="C277" s="58"/>
      <c r="D277" s="75" t="s">
        <v>2479</v>
      </c>
      <c r="E277" s="108" t="s">
        <v>1700</v>
      </c>
      <c r="F277" s="75"/>
      <c r="G277" s="76" t="s">
        <v>1689</v>
      </c>
      <c r="H277" s="76" t="s">
        <v>1690</v>
      </c>
      <c r="L277" s="78" t="s">
        <v>1004</v>
      </c>
      <c r="M277" s="78" t="s">
        <v>1005</v>
      </c>
      <c r="N277" s="90" t="s">
        <v>2302</v>
      </c>
      <c r="O277" s="35">
        <v>8</v>
      </c>
    </row>
    <row r="278" spans="1:14" ht="12.75">
      <c r="A278" s="26">
        <v>278</v>
      </c>
      <c r="B278" s="80" t="s">
        <v>2061</v>
      </c>
      <c r="C278" s="58"/>
      <c r="D278" s="75" t="s">
        <v>210</v>
      </c>
      <c r="E278" s="75" t="s">
        <v>2478</v>
      </c>
      <c r="F278" s="75" t="s">
        <v>2492</v>
      </c>
      <c r="G278" s="76" t="s">
        <v>1694</v>
      </c>
      <c r="H278" s="76" t="s">
        <v>1690</v>
      </c>
      <c r="L278" s="78"/>
      <c r="M278" s="78" t="s">
        <v>1294</v>
      </c>
      <c r="N278" s="127" t="s">
        <v>1014</v>
      </c>
    </row>
    <row r="279" spans="1:14" ht="12.75">
      <c r="A279" s="26">
        <v>279</v>
      </c>
      <c r="B279" s="80" t="s">
        <v>2061</v>
      </c>
      <c r="C279" s="58"/>
      <c r="D279" s="75" t="s">
        <v>210</v>
      </c>
      <c r="E279" s="75" t="s">
        <v>2478</v>
      </c>
      <c r="F279" s="75" t="s">
        <v>2495</v>
      </c>
      <c r="G279" s="76" t="s">
        <v>1694</v>
      </c>
      <c r="H279" s="76" t="s">
        <v>1690</v>
      </c>
      <c r="L279" s="78"/>
      <c r="M279" s="78" t="s">
        <v>1294</v>
      </c>
      <c r="N279" s="127" t="s">
        <v>1014</v>
      </c>
    </row>
    <row r="280" spans="1:14" ht="25.5">
      <c r="A280" s="57">
        <v>280</v>
      </c>
      <c r="B280" s="80" t="s">
        <v>1748</v>
      </c>
      <c r="C280" s="58"/>
      <c r="D280" s="75" t="s">
        <v>210</v>
      </c>
      <c r="E280" s="75" t="s">
        <v>2478</v>
      </c>
      <c r="F280" s="75" t="s">
        <v>2495</v>
      </c>
      <c r="G280" s="76" t="s">
        <v>1694</v>
      </c>
      <c r="H280" s="76" t="s">
        <v>1695</v>
      </c>
      <c r="L280" s="78" t="s">
        <v>1569</v>
      </c>
      <c r="M280" s="78" t="s">
        <v>1570</v>
      </c>
      <c r="N280" s="127" t="s">
        <v>1014</v>
      </c>
    </row>
    <row r="281" spans="1:16" ht="38.25">
      <c r="A281" s="26">
        <v>281</v>
      </c>
      <c r="B281" s="80" t="s">
        <v>1268</v>
      </c>
      <c r="C281" s="58"/>
      <c r="D281" s="75" t="s">
        <v>2032</v>
      </c>
      <c r="E281" s="108" t="s">
        <v>2478</v>
      </c>
      <c r="F281" s="75" t="s">
        <v>2058</v>
      </c>
      <c r="G281" s="76" t="s">
        <v>1689</v>
      </c>
      <c r="H281" s="76" t="s">
        <v>1690</v>
      </c>
      <c r="I281" s="62"/>
      <c r="J281" s="59"/>
      <c r="K281" s="61"/>
      <c r="L281" s="78" t="s">
        <v>290</v>
      </c>
      <c r="M281" s="78" t="s">
        <v>291</v>
      </c>
      <c r="N281" s="111" t="s">
        <v>2077</v>
      </c>
      <c r="O281" s="60">
        <v>5</v>
      </c>
      <c r="P281" s="60"/>
    </row>
    <row r="282" spans="1:14" ht="76.5">
      <c r="A282" s="57">
        <v>282</v>
      </c>
      <c r="B282" s="91" t="s">
        <v>2068</v>
      </c>
      <c r="C282" s="58"/>
      <c r="D282" s="75" t="s">
        <v>1699</v>
      </c>
      <c r="E282" s="75" t="s">
        <v>1700</v>
      </c>
      <c r="F282" s="75" t="s">
        <v>1687</v>
      </c>
      <c r="G282" s="76" t="s">
        <v>1694</v>
      </c>
      <c r="H282" s="76" t="s">
        <v>1695</v>
      </c>
      <c r="L282" s="78" t="s">
        <v>483</v>
      </c>
      <c r="M282" s="78" t="s">
        <v>484</v>
      </c>
      <c r="N282" s="127" t="s">
        <v>2686</v>
      </c>
    </row>
    <row r="283" spans="1:15" ht="38.25">
      <c r="A283" s="26">
        <v>283</v>
      </c>
      <c r="B283" s="80" t="s">
        <v>2066</v>
      </c>
      <c r="D283" s="75" t="s">
        <v>209</v>
      </c>
      <c r="E283" s="108" t="s">
        <v>2478</v>
      </c>
      <c r="F283" s="75" t="s">
        <v>1702</v>
      </c>
      <c r="G283" s="76" t="s">
        <v>1689</v>
      </c>
      <c r="H283" s="76" t="s">
        <v>1695</v>
      </c>
      <c r="L283" s="78" t="s">
        <v>1022</v>
      </c>
      <c r="M283" s="78" t="s">
        <v>1023</v>
      </c>
      <c r="N283" s="90" t="s">
        <v>2302</v>
      </c>
      <c r="O283" s="35">
        <v>8</v>
      </c>
    </row>
    <row r="284" spans="1:14" ht="51">
      <c r="A284" s="27">
        <v>285</v>
      </c>
      <c r="B284" s="80" t="s">
        <v>2061</v>
      </c>
      <c r="C284" s="58"/>
      <c r="D284" s="75" t="s">
        <v>1699</v>
      </c>
      <c r="E284" s="75" t="s">
        <v>1700</v>
      </c>
      <c r="F284" s="75" t="s">
        <v>2480</v>
      </c>
      <c r="G284" s="76" t="s">
        <v>1694</v>
      </c>
      <c r="H284" s="76" t="s">
        <v>1690</v>
      </c>
      <c r="L284" s="78" t="s">
        <v>1299</v>
      </c>
      <c r="M284" s="78" t="s">
        <v>1300</v>
      </c>
      <c r="N284" s="127" t="s">
        <v>2688</v>
      </c>
    </row>
    <row r="285" spans="1:14" ht="51">
      <c r="A285" s="26">
        <v>286</v>
      </c>
      <c r="B285" s="80" t="s">
        <v>2061</v>
      </c>
      <c r="C285" s="58"/>
      <c r="D285" s="75" t="s">
        <v>1699</v>
      </c>
      <c r="E285" s="75" t="s">
        <v>1700</v>
      </c>
      <c r="F285" s="75" t="s">
        <v>1688</v>
      </c>
      <c r="G285" s="76" t="s">
        <v>1694</v>
      </c>
      <c r="H285" s="76" t="s">
        <v>1690</v>
      </c>
      <c r="L285" s="78" t="s">
        <v>1299</v>
      </c>
      <c r="M285" s="78" t="s">
        <v>1300</v>
      </c>
      <c r="N285" s="127" t="s">
        <v>2688</v>
      </c>
    </row>
    <row r="286" spans="1:14" ht="25.5">
      <c r="A286" s="26">
        <v>287</v>
      </c>
      <c r="B286" s="79" t="s">
        <v>1748</v>
      </c>
      <c r="C286" s="58"/>
      <c r="D286" s="75" t="s">
        <v>1699</v>
      </c>
      <c r="E286" s="75" t="s">
        <v>1700</v>
      </c>
      <c r="F286" s="75" t="s">
        <v>2048</v>
      </c>
      <c r="G286" s="76" t="s">
        <v>1694</v>
      </c>
      <c r="H286" s="76" t="s">
        <v>1695</v>
      </c>
      <c r="L286" s="78" t="s">
        <v>1561</v>
      </c>
      <c r="M286" s="78" t="s">
        <v>1562</v>
      </c>
      <c r="N286" s="127" t="s">
        <v>1014</v>
      </c>
    </row>
    <row r="287" spans="1:15" ht="76.5">
      <c r="A287" s="26">
        <v>288</v>
      </c>
      <c r="B287" s="80" t="s">
        <v>2069</v>
      </c>
      <c r="C287" s="58"/>
      <c r="D287" s="75" t="s">
        <v>209</v>
      </c>
      <c r="E287" s="108" t="s">
        <v>2478</v>
      </c>
      <c r="F287" s="75" t="s">
        <v>1702</v>
      </c>
      <c r="G287" s="76" t="s">
        <v>1689</v>
      </c>
      <c r="H287" s="76" t="s">
        <v>1690</v>
      </c>
      <c r="L287" s="78" t="s">
        <v>1006</v>
      </c>
      <c r="M287" s="78" t="s">
        <v>1007</v>
      </c>
      <c r="N287" s="90" t="s">
        <v>2238</v>
      </c>
      <c r="O287" s="35">
        <v>10</v>
      </c>
    </row>
    <row r="288" spans="1:14" ht="25.5">
      <c r="A288" s="57">
        <v>289</v>
      </c>
      <c r="B288" s="80" t="s">
        <v>1748</v>
      </c>
      <c r="C288" s="58"/>
      <c r="D288" s="75" t="s">
        <v>843</v>
      </c>
      <c r="E288" s="75" t="s">
        <v>2033</v>
      </c>
      <c r="F288" s="75" t="s">
        <v>2049</v>
      </c>
      <c r="G288" s="76" t="s">
        <v>1694</v>
      </c>
      <c r="H288" s="76" t="s">
        <v>1695</v>
      </c>
      <c r="L288" s="89" t="s">
        <v>1557</v>
      </c>
      <c r="M288" s="78" t="s">
        <v>1558</v>
      </c>
      <c r="N288" s="127" t="s">
        <v>1014</v>
      </c>
    </row>
    <row r="289" spans="1:14" ht="51">
      <c r="A289" s="26">
        <v>289</v>
      </c>
      <c r="B289" s="80" t="s">
        <v>2069</v>
      </c>
      <c r="C289" s="58"/>
      <c r="D289" s="75" t="s">
        <v>1699</v>
      </c>
      <c r="E289" s="75" t="s">
        <v>1700</v>
      </c>
      <c r="F289" s="75"/>
      <c r="G289" s="76" t="s">
        <v>1694</v>
      </c>
      <c r="H289" s="76" t="s">
        <v>1695</v>
      </c>
      <c r="L289" s="78" t="s">
        <v>2010</v>
      </c>
      <c r="M289" s="78" t="s">
        <v>679</v>
      </c>
      <c r="N289" s="127" t="s">
        <v>2688</v>
      </c>
    </row>
    <row r="290" spans="1:15" ht="51">
      <c r="A290" s="27">
        <v>290</v>
      </c>
      <c r="B290" s="79" t="s">
        <v>2066</v>
      </c>
      <c r="C290" s="58"/>
      <c r="D290" s="75" t="s">
        <v>210</v>
      </c>
      <c r="E290" s="108" t="s">
        <v>2478</v>
      </c>
      <c r="F290" s="75" t="s">
        <v>1704</v>
      </c>
      <c r="G290" s="76" t="s">
        <v>1689</v>
      </c>
      <c r="H290" s="76" t="s">
        <v>1695</v>
      </c>
      <c r="L290" s="78" t="s">
        <v>1024</v>
      </c>
      <c r="M290" s="78" t="s">
        <v>1025</v>
      </c>
      <c r="N290" s="90" t="s">
        <v>2304</v>
      </c>
      <c r="O290" s="35">
        <v>8</v>
      </c>
    </row>
    <row r="291" spans="1:14" ht="25.5">
      <c r="A291" s="26">
        <v>291</v>
      </c>
      <c r="B291" s="80" t="s">
        <v>1267</v>
      </c>
      <c r="C291" s="58"/>
      <c r="D291" s="75" t="s">
        <v>1701</v>
      </c>
      <c r="E291" s="75" t="s">
        <v>1700</v>
      </c>
      <c r="F291" s="75" t="s">
        <v>2477</v>
      </c>
      <c r="G291" s="76" t="s">
        <v>1694</v>
      </c>
      <c r="H291" s="76" t="s">
        <v>1695</v>
      </c>
      <c r="L291" s="78" t="s">
        <v>2516</v>
      </c>
      <c r="M291" s="78" t="s">
        <v>2517</v>
      </c>
      <c r="N291" s="127" t="s">
        <v>1014</v>
      </c>
    </row>
    <row r="292" spans="1:14" ht="12.75">
      <c r="A292" s="27">
        <v>292</v>
      </c>
      <c r="B292" s="79" t="s">
        <v>1267</v>
      </c>
      <c r="C292" s="58"/>
      <c r="D292" s="75" t="s">
        <v>1701</v>
      </c>
      <c r="E292" s="75" t="s">
        <v>1700</v>
      </c>
      <c r="F292" s="75" t="s">
        <v>2478</v>
      </c>
      <c r="G292" s="76" t="s">
        <v>1694</v>
      </c>
      <c r="H292" s="76" t="s">
        <v>1695</v>
      </c>
      <c r="L292" s="78" t="s">
        <v>2518</v>
      </c>
      <c r="M292" s="78" t="s">
        <v>2519</v>
      </c>
      <c r="N292" s="127" t="s">
        <v>1014</v>
      </c>
    </row>
    <row r="293" spans="1:14" ht="38.25">
      <c r="A293" s="26">
        <v>293</v>
      </c>
      <c r="B293" s="80" t="s">
        <v>2063</v>
      </c>
      <c r="C293" s="58"/>
      <c r="D293" s="75" t="s">
        <v>1701</v>
      </c>
      <c r="E293" s="75" t="s">
        <v>1700</v>
      </c>
      <c r="F293" s="75" t="s">
        <v>2549</v>
      </c>
      <c r="G293" s="76" t="s">
        <v>1694</v>
      </c>
      <c r="H293" s="76" t="s">
        <v>1695</v>
      </c>
      <c r="L293" s="78" t="s">
        <v>2025</v>
      </c>
      <c r="M293" s="78" t="s">
        <v>2026</v>
      </c>
      <c r="N293" s="127" t="s">
        <v>1014</v>
      </c>
    </row>
    <row r="294" spans="1:14" ht="38.25">
      <c r="A294" s="26">
        <v>294</v>
      </c>
      <c r="B294" s="80" t="s">
        <v>2059</v>
      </c>
      <c r="C294" s="58"/>
      <c r="D294" s="75" t="s">
        <v>1701</v>
      </c>
      <c r="E294" s="75" t="s">
        <v>1700</v>
      </c>
      <c r="F294" s="75" t="s">
        <v>2058</v>
      </c>
      <c r="G294" s="76" t="s">
        <v>1694</v>
      </c>
      <c r="H294" s="76" t="s">
        <v>1695</v>
      </c>
      <c r="L294" s="78" t="s">
        <v>829</v>
      </c>
      <c r="M294" s="78" t="s">
        <v>830</v>
      </c>
      <c r="N294" s="127" t="s">
        <v>2689</v>
      </c>
    </row>
    <row r="295" spans="1:15" ht="76.5">
      <c r="A295" s="27">
        <v>295</v>
      </c>
      <c r="B295" s="80" t="s">
        <v>2066</v>
      </c>
      <c r="C295" s="58"/>
      <c r="D295" s="75" t="s">
        <v>210</v>
      </c>
      <c r="E295" s="108" t="s">
        <v>2478</v>
      </c>
      <c r="F295" s="75" t="s">
        <v>2486</v>
      </c>
      <c r="G295" s="76" t="s">
        <v>1689</v>
      </c>
      <c r="H295" s="76" t="s">
        <v>1695</v>
      </c>
      <c r="L295" s="78" t="s">
        <v>1026</v>
      </c>
      <c r="M295" s="78" t="s">
        <v>1027</v>
      </c>
      <c r="N295" s="90" t="s">
        <v>2305</v>
      </c>
      <c r="O295" s="35">
        <v>8</v>
      </c>
    </row>
    <row r="296" spans="1:14" ht="25.5">
      <c r="A296" s="26">
        <v>296</v>
      </c>
      <c r="B296" s="80" t="s">
        <v>1748</v>
      </c>
      <c r="C296" s="58"/>
      <c r="D296" s="75" t="s">
        <v>1701</v>
      </c>
      <c r="E296" s="75" t="s">
        <v>1700</v>
      </c>
      <c r="F296" s="75" t="s">
        <v>2478</v>
      </c>
      <c r="G296" s="76" t="s">
        <v>1694</v>
      </c>
      <c r="H296" s="76" t="s">
        <v>1695</v>
      </c>
      <c r="L296" s="89" t="s">
        <v>1563</v>
      </c>
      <c r="M296" s="78" t="s">
        <v>1564</v>
      </c>
      <c r="N296" s="127" t="s">
        <v>1014</v>
      </c>
    </row>
    <row r="297" spans="1:14" ht="12.75">
      <c r="A297" s="57">
        <v>297</v>
      </c>
      <c r="B297" s="80" t="s">
        <v>1270</v>
      </c>
      <c r="C297" s="58"/>
      <c r="D297" s="75" t="s">
        <v>210</v>
      </c>
      <c r="E297" s="75" t="s">
        <v>2478</v>
      </c>
      <c r="F297" s="75" t="s">
        <v>2035</v>
      </c>
      <c r="G297" s="76" t="s">
        <v>1694</v>
      </c>
      <c r="H297" s="76" t="s">
        <v>1695</v>
      </c>
      <c r="L297" s="78" t="s">
        <v>1489</v>
      </c>
      <c r="M297" s="78" t="s">
        <v>1250</v>
      </c>
      <c r="N297" s="127" t="s">
        <v>1014</v>
      </c>
    </row>
    <row r="298" spans="1:15" ht="51">
      <c r="A298" s="26">
        <v>298</v>
      </c>
      <c r="B298" s="80" t="s">
        <v>2069</v>
      </c>
      <c r="D298" s="75" t="s">
        <v>210</v>
      </c>
      <c r="E298" s="108" t="s">
        <v>2478</v>
      </c>
      <c r="F298" s="75" t="s">
        <v>2035</v>
      </c>
      <c r="G298" s="76" t="s">
        <v>1689</v>
      </c>
      <c r="H298" s="76" t="s">
        <v>1690</v>
      </c>
      <c r="L298" s="78" t="s">
        <v>1008</v>
      </c>
      <c r="M298" s="78" t="s">
        <v>1009</v>
      </c>
      <c r="N298" s="90" t="s">
        <v>2305</v>
      </c>
      <c r="O298" s="35">
        <v>8</v>
      </c>
    </row>
    <row r="299" spans="1:15" ht="51">
      <c r="A299" s="26">
        <v>299</v>
      </c>
      <c r="B299" s="80" t="s">
        <v>1268</v>
      </c>
      <c r="C299" s="58"/>
      <c r="D299" s="75" t="s">
        <v>277</v>
      </c>
      <c r="E299" s="108" t="s">
        <v>2053</v>
      </c>
      <c r="F299" s="75" t="s">
        <v>2480</v>
      </c>
      <c r="G299" s="76" t="s">
        <v>1689</v>
      </c>
      <c r="H299" s="76" t="s">
        <v>1690</v>
      </c>
      <c r="L299" s="78" t="s">
        <v>292</v>
      </c>
      <c r="M299" s="78" t="s">
        <v>293</v>
      </c>
      <c r="N299" s="90" t="s">
        <v>2451</v>
      </c>
      <c r="O299" s="35">
        <v>7</v>
      </c>
    </row>
    <row r="300" spans="1:16" ht="25.5">
      <c r="A300" s="57">
        <v>300</v>
      </c>
      <c r="B300" s="80" t="s">
        <v>2069</v>
      </c>
      <c r="C300" s="58"/>
      <c r="D300" s="75" t="s">
        <v>1701</v>
      </c>
      <c r="E300" s="75" t="s">
        <v>1700</v>
      </c>
      <c r="F300" s="75" t="s">
        <v>2478</v>
      </c>
      <c r="G300" s="76" t="s">
        <v>1694</v>
      </c>
      <c r="H300" s="76" t="s">
        <v>1695</v>
      </c>
      <c r="I300" s="62"/>
      <c r="J300" s="59"/>
      <c r="K300" s="61"/>
      <c r="L300" s="78" t="s">
        <v>2010</v>
      </c>
      <c r="M300" s="78" t="s">
        <v>1003</v>
      </c>
      <c r="N300" s="126" t="s">
        <v>1014</v>
      </c>
      <c r="O300" s="60"/>
      <c r="P300" s="60"/>
    </row>
    <row r="301" spans="1:14" ht="38.25">
      <c r="A301" s="26">
        <v>301</v>
      </c>
      <c r="B301" s="80" t="s">
        <v>1267</v>
      </c>
      <c r="C301" s="58"/>
      <c r="D301" s="75" t="s">
        <v>2479</v>
      </c>
      <c r="E301" s="75" t="s">
        <v>2478</v>
      </c>
      <c r="F301" s="75" t="s">
        <v>2480</v>
      </c>
      <c r="G301" s="76" t="s">
        <v>1694</v>
      </c>
      <c r="H301" s="76" t="s">
        <v>1695</v>
      </c>
      <c r="L301" s="78" t="s">
        <v>2520</v>
      </c>
      <c r="M301" s="78" t="s">
        <v>2521</v>
      </c>
      <c r="N301" s="127" t="s">
        <v>2684</v>
      </c>
    </row>
    <row r="302" spans="1:15" ht="51">
      <c r="A302" s="57">
        <v>302</v>
      </c>
      <c r="B302" s="80" t="s">
        <v>1268</v>
      </c>
      <c r="C302" s="58"/>
      <c r="D302" s="75" t="s">
        <v>278</v>
      </c>
      <c r="E302" s="108" t="s">
        <v>2053</v>
      </c>
      <c r="F302" s="75" t="s">
        <v>659</v>
      </c>
      <c r="G302" s="76" t="s">
        <v>1689</v>
      </c>
      <c r="H302" s="76" t="s">
        <v>1690</v>
      </c>
      <c r="L302" s="78" t="s">
        <v>292</v>
      </c>
      <c r="M302" s="78" t="s">
        <v>293</v>
      </c>
      <c r="N302" s="90" t="s">
        <v>2451</v>
      </c>
      <c r="O302" s="35">
        <v>7</v>
      </c>
    </row>
    <row r="303" spans="1:15" ht="127.5">
      <c r="A303" s="26">
        <v>303</v>
      </c>
      <c r="B303" s="80" t="s">
        <v>2066</v>
      </c>
      <c r="C303" s="58"/>
      <c r="D303" s="75" t="s">
        <v>2551</v>
      </c>
      <c r="E303" s="108" t="s">
        <v>2053</v>
      </c>
      <c r="F303" s="75" t="s">
        <v>2033</v>
      </c>
      <c r="G303" s="76" t="s">
        <v>1689</v>
      </c>
      <c r="H303" s="76" t="s">
        <v>1695</v>
      </c>
      <c r="L303" s="78" t="s">
        <v>1030</v>
      </c>
      <c r="M303" s="78" t="s">
        <v>1031</v>
      </c>
      <c r="N303" s="90" t="s">
        <v>2306</v>
      </c>
      <c r="O303" s="35">
        <v>8</v>
      </c>
    </row>
    <row r="304" spans="1:14" ht="38.25">
      <c r="A304" s="26">
        <v>304</v>
      </c>
      <c r="B304" s="80" t="s">
        <v>2063</v>
      </c>
      <c r="C304" s="58"/>
      <c r="D304" s="75" t="s">
        <v>2551</v>
      </c>
      <c r="E304" s="75" t="s">
        <v>2478</v>
      </c>
      <c r="F304" s="75" t="s">
        <v>2552</v>
      </c>
      <c r="G304" s="76" t="s">
        <v>1694</v>
      </c>
      <c r="H304" s="76" t="s">
        <v>1695</v>
      </c>
      <c r="L304" s="78" t="s">
        <v>2027</v>
      </c>
      <c r="M304" s="78" t="s">
        <v>2028</v>
      </c>
      <c r="N304" s="127" t="s">
        <v>1014</v>
      </c>
    </row>
    <row r="305" spans="1:14" ht="89.25">
      <c r="A305" s="57">
        <v>305</v>
      </c>
      <c r="B305" s="80" t="s">
        <v>2066</v>
      </c>
      <c r="C305" s="58"/>
      <c r="D305" s="75" t="s">
        <v>2551</v>
      </c>
      <c r="E305" s="75" t="s">
        <v>2478</v>
      </c>
      <c r="F305" s="75" t="s">
        <v>2552</v>
      </c>
      <c r="G305" s="76" t="s">
        <v>1694</v>
      </c>
      <c r="H305" s="76" t="s">
        <v>1695</v>
      </c>
      <c r="L305" s="78" t="s">
        <v>1028</v>
      </c>
      <c r="M305" s="78" t="s">
        <v>1029</v>
      </c>
      <c r="N305" s="127" t="s">
        <v>2690</v>
      </c>
    </row>
    <row r="306" spans="1:15" ht="153">
      <c r="A306" s="26">
        <v>306</v>
      </c>
      <c r="B306" s="80" t="s">
        <v>1270</v>
      </c>
      <c r="C306" s="58"/>
      <c r="D306" s="75" t="s">
        <v>2551</v>
      </c>
      <c r="E306" s="108" t="s">
        <v>2053</v>
      </c>
      <c r="F306" s="75" t="s">
        <v>2033</v>
      </c>
      <c r="G306" s="76" t="s">
        <v>1689</v>
      </c>
      <c r="H306" s="76" t="s">
        <v>1690</v>
      </c>
      <c r="L306" s="78" t="s">
        <v>537</v>
      </c>
      <c r="M306" s="78" t="s">
        <v>538</v>
      </c>
      <c r="N306" s="90" t="s">
        <v>2307</v>
      </c>
      <c r="O306" s="35">
        <v>8</v>
      </c>
    </row>
    <row r="307" spans="1:15" ht="140.25">
      <c r="A307" s="57">
        <v>307</v>
      </c>
      <c r="B307" s="79" t="s">
        <v>2069</v>
      </c>
      <c r="C307" s="58"/>
      <c r="D307" s="75" t="s">
        <v>2551</v>
      </c>
      <c r="E307" s="108" t="s">
        <v>2053</v>
      </c>
      <c r="F307" s="75" t="s">
        <v>2549</v>
      </c>
      <c r="G307" s="76" t="s">
        <v>1689</v>
      </c>
      <c r="H307" s="76" t="s">
        <v>1690</v>
      </c>
      <c r="L307" s="78" t="s">
        <v>1706</v>
      </c>
      <c r="M307" s="78" t="s">
        <v>1707</v>
      </c>
      <c r="N307" s="90" t="s">
        <v>2302</v>
      </c>
      <c r="O307" s="35">
        <v>8</v>
      </c>
    </row>
    <row r="308" spans="1:14" ht="63.75">
      <c r="A308" s="26">
        <v>308</v>
      </c>
      <c r="B308" s="80" t="s">
        <v>1749</v>
      </c>
      <c r="C308" s="58"/>
      <c r="D308" s="75" t="s">
        <v>2551</v>
      </c>
      <c r="E308" s="75" t="s">
        <v>2478</v>
      </c>
      <c r="F308" s="75" t="s">
        <v>928</v>
      </c>
      <c r="G308" s="76" t="s">
        <v>1694</v>
      </c>
      <c r="H308" s="76" t="s">
        <v>1695</v>
      </c>
      <c r="L308" s="78" t="s">
        <v>2453</v>
      </c>
      <c r="M308" s="78" t="s">
        <v>2454</v>
      </c>
      <c r="N308" s="127" t="s">
        <v>1014</v>
      </c>
    </row>
    <row r="309" spans="1:14" ht="38.25">
      <c r="A309" s="57">
        <v>309</v>
      </c>
      <c r="B309" s="79" t="s">
        <v>1749</v>
      </c>
      <c r="C309" s="58"/>
      <c r="D309" s="75" t="s">
        <v>2551</v>
      </c>
      <c r="E309" s="75" t="s">
        <v>2053</v>
      </c>
      <c r="F309" s="75" t="s">
        <v>1687</v>
      </c>
      <c r="G309" s="76" t="s">
        <v>1694</v>
      </c>
      <c r="H309" s="76" t="s">
        <v>1695</v>
      </c>
      <c r="L309" s="78" t="s">
        <v>998</v>
      </c>
      <c r="M309" s="78" t="s">
        <v>999</v>
      </c>
      <c r="N309" s="127" t="s">
        <v>1014</v>
      </c>
    </row>
    <row r="310" spans="1:14" ht="25.5">
      <c r="A310" s="26">
        <v>310</v>
      </c>
      <c r="B310" s="80" t="s">
        <v>1748</v>
      </c>
      <c r="C310" s="58"/>
      <c r="D310" s="75" t="s">
        <v>2551</v>
      </c>
      <c r="E310" s="75" t="s">
        <v>2053</v>
      </c>
      <c r="F310" s="75" t="s">
        <v>2032</v>
      </c>
      <c r="G310" s="76" t="s">
        <v>1694</v>
      </c>
      <c r="H310" s="76" t="s">
        <v>1695</v>
      </c>
      <c r="L310" s="89" t="s">
        <v>1571</v>
      </c>
      <c r="M310" s="78" t="s">
        <v>1572</v>
      </c>
      <c r="N310" s="127" t="s">
        <v>1014</v>
      </c>
    </row>
    <row r="311" spans="1:15" ht="76.5">
      <c r="A311" s="26">
        <v>311</v>
      </c>
      <c r="B311" s="80" t="s">
        <v>2066</v>
      </c>
      <c r="C311" s="58"/>
      <c r="D311" s="75" t="s">
        <v>2481</v>
      </c>
      <c r="E311" s="108" t="s">
        <v>2053</v>
      </c>
      <c r="F311" s="75" t="s">
        <v>2483</v>
      </c>
      <c r="G311" s="76" t="s">
        <v>1689</v>
      </c>
      <c r="H311" s="76" t="s">
        <v>1695</v>
      </c>
      <c r="L311" s="78" t="s">
        <v>1032</v>
      </c>
      <c r="M311" s="78" t="s">
        <v>1033</v>
      </c>
      <c r="N311" s="90" t="s">
        <v>1871</v>
      </c>
      <c r="O311" s="35">
        <v>8515</v>
      </c>
    </row>
    <row r="312" spans="1:14" ht="38.25">
      <c r="A312" s="57">
        <v>312</v>
      </c>
      <c r="B312" s="80" t="s">
        <v>1267</v>
      </c>
      <c r="C312" s="58"/>
      <c r="D312" s="75" t="s">
        <v>2481</v>
      </c>
      <c r="E312" s="75" t="s">
        <v>2053</v>
      </c>
      <c r="F312" s="75" t="s">
        <v>2478</v>
      </c>
      <c r="G312" s="76" t="s">
        <v>1694</v>
      </c>
      <c r="H312" s="76" t="s">
        <v>1695</v>
      </c>
      <c r="L312" s="78" t="s">
        <v>2522</v>
      </c>
      <c r="M312" s="78" t="s">
        <v>2523</v>
      </c>
      <c r="N312" s="127" t="s">
        <v>2684</v>
      </c>
    </row>
    <row r="313" spans="1:15" ht="114.75">
      <c r="A313" s="57">
        <v>313</v>
      </c>
      <c r="B313" s="80" t="s">
        <v>2066</v>
      </c>
      <c r="C313" s="58"/>
      <c r="D313" s="75" t="s">
        <v>2481</v>
      </c>
      <c r="E313" s="108" t="s">
        <v>2053</v>
      </c>
      <c r="F313" s="75" t="s">
        <v>2495</v>
      </c>
      <c r="G313" s="76" t="s">
        <v>1689</v>
      </c>
      <c r="H313" s="76" t="s">
        <v>1695</v>
      </c>
      <c r="L313" s="78" t="s">
        <v>1034</v>
      </c>
      <c r="M313" s="78" t="s">
        <v>648</v>
      </c>
      <c r="N313" s="90" t="s">
        <v>1871</v>
      </c>
      <c r="O313" s="35">
        <v>8515</v>
      </c>
    </row>
    <row r="314" spans="1:15" ht="63.75">
      <c r="A314" s="57">
        <v>314</v>
      </c>
      <c r="B314" s="80" t="s">
        <v>1270</v>
      </c>
      <c r="C314" s="58"/>
      <c r="D314" s="75" t="s">
        <v>2481</v>
      </c>
      <c r="E314" s="108" t="s">
        <v>2053</v>
      </c>
      <c r="F314" s="75" t="s">
        <v>2046</v>
      </c>
      <c r="G314" s="76" t="s">
        <v>1689</v>
      </c>
      <c r="H314" s="76" t="s">
        <v>1690</v>
      </c>
      <c r="L314" s="77" t="s">
        <v>1156</v>
      </c>
      <c r="M314" s="77" t="s">
        <v>1157</v>
      </c>
      <c r="N314" s="90" t="s">
        <v>1646</v>
      </c>
      <c r="O314" s="35">
        <v>1</v>
      </c>
    </row>
    <row r="315" spans="1:15" ht="51">
      <c r="A315" s="57">
        <v>315</v>
      </c>
      <c r="B315" s="79" t="s">
        <v>2069</v>
      </c>
      <c r="C315" s="58"/>
      <c r="D315" s="75" t="s">
        <v>2481</v>
      </c>
      <c r="E315" s="108" t="s">
        <v>2053</v>
      </c>
      <c r="F315" s="75" t="s">
        <v>2489</v>
      </c>
      <c r="G315" s="76" t="s">
        <v>1689</v>
      </c>
      <c r="H315" s="76" t="s">
        <v>1690</v>
      </c>
      <c r="L315" s="78" t="s">
        <v>1709</v>
      </c>
      <c r="M315" s="78" t="s">
        <v>1710</v>
      </c>
      <c r="N315" s="90" t="s">
        <v>1871</v>
      </c>
      <c r="O315" s="35">
        <v>8515</v>
      </c>
    </row>
    <row r="316" spans="1:15" ht="38.25">
      <c r="A316" s="26">
        <v>316</v>
      </c>
      <c r="B316" s="80" t="s">
        <v>1749</v>
      </c>
      <c r="C316" s="58"/>
      <c r="D316" s="75" t="s">
        <v>2481</v>
      </c>
      <c r="E316" s="75" t="s">
        <v>2053</v>
      </c>
      <c r="F316" s="75" t="s">
        <v>2058</v>
      </c>
      <c r="G316" s="76" t="s">
        <v>1694</v>
      </c>
      <c r="H316" s="76" t="s">
        <v>1695</v>
      </c>
      <c r="L316" s="78" t="s">
        <v>1000</v>
      </c>
      <c r="M316" s="78" t="s">
        <v>258</v>
      </c>
      <c r="N316" s="90" t="s">
        <v>1871</v>
      </c>
      <c r="O316" s="35">
        <v>8515</v>
      </c>
    </row>
    <row r="317" spans="1:15" ht="38.25">
      <c r="A317" s="57">
        <v>317</v>
      </c>
      <c r="B317" s="79" t="s">
        <v>2061</v>
      </c>
      <c r="C317" s="58"/>
      <c r="D317" s="75" t="s">
        <v>2481</v>
      </c>
      <c r="E317" s="75" t="s">
        <v>2053</v>
      </c>
      <c r="F317" s="75" t="s">
        <v>2058</v>
      </c>
      <c r="G317" s="76" t="s">
        <v>1694</v>
      </c>
      <c r="H317" s="76" t="s">
        <v>1690</v>
      </c>
      <c r="L317" s="78" t="s">
        <v>1305</v>
      </c>
      <c r="M317" s="78" t="s">
        <v>1306</v>
      </c>
      <c r="N317" s="90" t="s">
        <v>1871</v>
      </c>
      <c r="O317" s="35">
        <v>8515</v>
      </c>
    </row>
    <row r="318" spans="1:15" ht="38.25">
      <c r="A318" s="26">
        <v>318</v>
      </c>
      <c r="B318" s="80" t="s">
        <v>2069</v>
      </c>
      <c r="C318" s="58"/>
      <c r="D318" s="75" t="s">
        <v>2481</v>
      </c>
      <c r="E318" s="75" t="s">
        <v>2053</v>
      </c>
      <c r="F318" s="75" t="s">
        <v>2058</v>
      </c>
      <c r="G318" s="76" t="s">
        <v>1694</v>
      </c>
      <c r="H318" s="76" t="s">
        <v>1695</v>
      </c>
      <c r="L318" s="78" t="s">
        <v>2010</v>
      </c>
      <c r="M318" s="78" t="s">
        <v>1708</v>
      </c>
      <c r="N318" s="90" t="s">
        <v>1871</v>
      </c>
      <c r="O318" s="35">
        <v>8515</v>
      </c>
    </row>
    <row r="319" spans="1:15" ht="89.25">
      <c r="A319" s="57">
        <v>319</v>
      </c>
      <c r="B319" s="80" t="s">
        <v>2069</v>
      </c>
      <c r="C319" s="58"/>
      <c r="D319" s="75" t="s">
        <v>2481</v>
      </c>
      <c r="E319" s="108" t="s">
        <v>2053</v>
      </c>
      <c r="F319" s="75" t="s">
        <v>2495</v>
      </c>
      <c r="G319" s="76" t="s">
        <v>1689</v>
      </c>
      <c r="H319" s="76" t="s">
        <v>1690</v>
      </c>
      <c r="L319" s="78" t="s">
        <v>573</v>
      </c>
      <c r="M319" s="78" t="s">
        <v>574</v>
      </c>
      <c r="N319" s="90" t="s">
        <v>2308</v>
      </c>
      <c r="O319" s="35">
        <v>8</v>
      </c>
    </row>
    <row r="320" spans="1:15" ht="25.5">
      <c r="A320" s="27">
        <v>320</v>
      </c>
      <c r="B320" s="80" t="s">
        <v>2061</v>
      </c>
      <c r="C320" s="58"/>
      <c r="D320" s="75" t="s">
        <v>930</v>
      </c>
      <c r="E320" s="108" t="s">
        <v>2554</v>
      </c>
      <c r="F320" s="75" t="s">
        <v>2549</v>
      </c>
      <c r="G320" s="76" t="s">
        <v>1689</v>
      </c>
      <c r="H320" s="76" t="s">
        <v>1690</v>
      </c>
      <c r="L320" s="78" t="s">
        <v>1307</v>
      </c>
      <c r="M320" s="78" t="s">
        <v>1308</v>
      </c>
      <c r="N320" s="90" t="s">
        <v>2310</v>
      </c>
      <c r="O320" s="35">
        <v>8</v>
      </c>
    </row>
    <row r="321" spans="1:14" ht="12.75">
      <c r="A321" s="26">
        <v>321</v>
      </c>
      <c r="B321" s="80" t="s">
        <v>1749</v>
      </c>
      <c r="C321" s="58"/>
      <c r="D321" s="75" t="s">
        <v>930</v>
      </c>
      <c r="E321" s="75" t="s">
        <v>2554</v>
      </c>
      <c r="F321" s="75" t="s">
        <v>2047</v>
      </c>
      <c r="G321" s="76" t="s">
        <v>1694</v>
      </c>
      <c r="H321" s="76" t="s">
        <v>1695</v>
      </c>
      <c r="L321" s="78" t="s">
        <v>2105</v>
      </c>
      <c r="M321" s="78" t="s">
        <v>259</v>
      </c>
      <c r="N321" s="127" t="s">
        <v>1014</v>
      </c>
    </row>
    <row r="322" spans="1:14" ht="127.5">
      <c r="A322" s="27">
        <v>322</v>
      </c>
      <c r="B322" s="80" t="s">
        <v>1749</v>
      </c>
      <c r="C322" s="58"/>
      <c r="D322" s="75" t="s">
        <v>930</v>
      </c>
      <c r="E322" s="75" t="s">
        <v>2554</v>
      </c>
      <c r="F322" s="75" t="s">
        <v>2480</v>
      </c>
      <c r="G322" s="76" t="s">
        <v>1694</v>
      </c>
      <c r="H322" s="76" t="s">
        <v>1695</v>
      </c>
      <c r="L322" s="78" t="s">
        <v>260</v>
      </c>
      <c r="M322" s="78" t="s">
        <v>261</v>
      </c>
      <c r="N322" s="127" t="s">
        <v>2691</v>
      </c>
    </row>
    <row r="323" spans="1:14" ht="25.5">
      <c r="A323" s="26">
        <v>323</v>
      </c>
      <c r="B323" s="80" t="s">
        <v>1749</v>
      </c>
      <c r="C323" s="58"/>
      <c r="D323" s="75" t="s">
        <v>930</v>
      </c>
      <c r="E323" s="75" t="s">
        <v>2554</v>
      </c>
      <c r="F323" s="75" t="s">
        <v>1688</v>
      </c>
      <c r="G323" s="76" t="s">
        <v>1694</v>
      </c>
      <c r="H323" s="76" t="s">
        <v>1695</v>
      </c>
      <c r="L323" s="78" t="s">
        <v>262</v>
      </c>
      <c r="M323" s="78" t="s">
        <v>263</v>
      </c>
      <c r="N323" s="127" t="s">
        <v>2692</v>
      </c>
    </row>
    <row r="324" spans="1:14" ht="25.5">
      <c r="A324" s="27">
        <v>324</v>
      </c>
      <c r="B324" s="80" t="s">
        <v>1749</v>
      </c>
      <c r="C324" s="58"/>
      <c r="D324" s="75" t="s">
        <v>930</v>
      </c>
      <c r="E324" s="75" t="s">
        <v>2554</v>
      </c>
      <c r="F324" s="75" t="s">
        <v>2549</v>
      </c>
      <c r="G324" s="76" t="s">
        <v>1694</v>
      </c>
      <c r="H324" s="76" t="s">
        <v>1695</v>
      </c>
      <c r="L324" s="78" t="s">
        <v>1010</v>
      </c>
      <c r="M324" s="78" t="s">
        <v>1011</v>
      </c>
      <c r="N324" s="127" t="s">
        <v>2693</v>
      </c>
    </row>
    <row r="325" spans="1:15" ht="51">
      <c r="A325" s="26">
        <v>325</v>
      </c>
      <c r="B325" s="80" t="s">
        <v>2069</v>
      </c>
      <c r="D325" s="75" t="s">
        <v>930</v>
      </c>
      <c r="E325" s="108" t="s">
        <v>2554</v>
      </c>
      <c r="F325" s="75"/>
      <c r="G325" s="76" t="s">
        <v>1689</v>
      </c>
      <c r="H325" s="76" t="s">
        <v>1690</v>
      </c>
      <c r="L325" s="78" t="s">
        <v>575</v>
      </c>
      <c r="M325" s="78" t="s">
        <v>576</v>
      </c>
      <c r="N325" s="90" t="s">
        <v>2331</v>
      </c>
      <c r="O325" s="35">
        <v>8</v>
      </c>
    </row>
    <row r="326" spans="1:15" ht="153">
      <c r="A326" s="57">
        <v>326</v>
      </c>
      <c r="B326" s="80" t="s">
        <v>2069</v>
      </c>
      <c r="D326" s="75" t="s">
        <v>930</v>
      </c>
      <c r="E326" s="108" t="s">
        <v>2554</v>
      </c>
      <c r="F326" s="75"/>
      <c r="G326" s="76" t="s">
        <v>1689</v>
      </c>
      <c r="H326" s="76" t="s">
        <v>1690</v>
      </c>
      <c r="L326" s="78" t="s">
        <v>577</v>
      </c>
      <c r="M326" s="78" t="s">
        <v>578</v>
      </c>
      <c r="N326" s="90" t="s">
        <v>2309</v>
      </c>
      <c r="O326" s="35">
        <v>8</v>
      </c>
    </row>
    <row r="327" spans="1:15" ht="25.5">
      <c r="A327" s="57">
        <v>327</v>
      </c>
      <c r="B327" s="80" t="s">
        <v>2059</v>
      </c>
      <c r="C327" s="58"/>
      <c r="D327" s="75" t="s">
        <v>2553</v>
      </c>
      <c r="E327" s="108" t="s">
        <v>2554</v>
      </c>
      <c r="F327" s="75" t="s">
        <v>2478</v>
      </c>
      <c r="G327" s="76" t="s">
        <v>1689</v>
      </c>
      <c r="H327" s="76" t="s">
        <v>1690</v>
      </c>
      <c r="L327" s="78" t="s">
        <v>831</v>
      </c>
      <c r="M327" s="78" t="s">
        <v>832</v>
      </c>
      <c r="N327" s="90" t="s">
        <v>2310</v>
      </c>
      <c r="O327" s="35">
        <v>8</v>
      </c>
    </row>
    <row r="328" spans="1:14" ht="25.5">
      <c r="A328" s="26">
        <v>328</v>
      </c>
      <c r="B328" s="80" t="s">
        <v>2063</v>
      </c>
      <c r="C328" s="58"/>
      <c r="D328" s="75" t="s">
        <v>2553</v>
      </c>
      <c r="E328" s="75" t="s">
        <v>2554</v>
      </c>
      <c r="F328" s="75" t="s">
        <v>2478</v>
      </c>
      <c r="G328" s="76" t="s">
        <v>1694</v>
      </c>
      <c r="H328" s="76" t="s">
        <v>1695</v>
      </c>
      <c r="L328" s="78" t="s">
        <v>2029</v>
      </c>
      <c r="M328" s="78" t="s">
        <v>2030</v>
      </c>
      <c r="N328" s="127" t="s">
        <v>1014</v>
      </c>
    </row>
    <row r="329" spans="1:15" ht="51">
      <c r="A329" s="57">
        <v>329</v>
      </c>
      <c r="B329" s="80" t="s">
        <v>1270</v>
      </c>
      <c r="C329" s="58"/>
      <c r="D329" s="75" t="s">
        <v>2553</v>
      </c>
      <c r="E329" s="108" t="s">
        <v>2554</v>
      </c>
      <c r="F329" s="75" t="s">
        <v>2489</v>
      </c>
      <c r="G329" s="76" t="s">
        <v>1689</v>
      </c>
      <c r="H329" s="76" t="s">
        <v>1690</v>
      </c>
      <c r="L329" s="78" t="s">
        <v>1158</v>
      </c>
      <c r="M329" s="78" t="s">
        <v>1159</v>
      </c>
      <c r="N329" s="90" t="s">
        <v>1531</v>
      </c>
      <c r="O329" s="35">
        <v>1</v>
      </c>
    </row>
    <row r="330" spans="1:14" ht="38.25">
      <c r="A330" s="26">
        <v>330</v>
      </c>
      <c r="B330" s="80" t="s">
        <v>2066</v>
      </c>
      <c r="C330" s="58"/>
      <c r="D330" s="75" t="s">
        <v>2553</v>
      </c>
      <c r="E330" s="75" t="s">
        <v>2554</v>
      </c>
      <c r="F330" s="75" t="s">
        <v>1700</v>
      </c>
      <c r="G330" s="76" t="s">
        <v>1694</v>
      </c>
      <c r="H330" s="76" t="s">
        <v>1695</v>
      </c>
      <c r="L330" s="78" t="s">
        <v>1098</v>
      </c>
      <c r="M330" s="78" t="s">
        <v>1099</v>
      </c>
      <c r="N330" s="127" t="s">
        <v>1014</v>
      </c>
    </row>
    <row r="331" spans="1:15" ht="63.75">
      <c r="A331" s="57">
        <v>331</v>
      </c>
      <c r="B331" s="80" t="s">
        <v>2064</v>
      </c>
      <c r="C331" s="58"/>
      <c r="D331" s="169" t="s">
        <v>94</v>
      </c>
      <c r="E331" s="171">
        <v>22</v>
      </c>
      <c r="F331" s="173">
        <v>5</v>
      </c>
      <c r="G331" s="76" t="s">
        <v>1689</v>
      </c>
      <c r="H331" s="76" t="s">
        <v>1690</v>
      </c>
      <c r="L331" s="104" t="s">
        <v>923</v>
      </c>
      <c r="M331" s="104" t="s">
        <v>924</v>
      </c>
      <c r="N331" s="90" t="s">
        <v>2311</v>
      </c>
      <c r="O331" s="35">
        <v>8</v>
      </c>
    </row>
    <row r="332" spans="1:14" ht="25.5">
      <c r="A332" s="26">
        <v>332</v>
      </c>
      <c r="B332" s="80" t="s">
        <v>1749</v>
      </c>
      <c r="C332" s="58"/>
      <c r="D332" s="75" t="s">
        <v>2553</v>
      </c>
      <c r="E332" s="75" t="s">
        <v>2554</v>
      </c>
      <c r="F332" s="75" t="s">
        <v>1700</v>
      </c>
      <c r="G332" s="76" t="s">
        <v>1694</v>
      </c>
      <c r="H332" s="76" t="s">
        <v>1695</v>
      </c>
      <c r="L332" s="78" t="s">
        <v>1072</v>
      </c>
      <c r="M332" s="78" t="s">
        <v>1073</v>
      </c>
      <c r="N332" s="127" t="s">
        <v>1014</v>
      </c>
    </row>
    <row r="333" spans="1:14" ht="25.5">
      <c r="A333" s="57">
        <v>333</v>
      </c>
      <c r="B333" s="80" t="s">
        <v>1749</v>
      </c>
      <c r="C333" s="58"/>
      <c r="D333" s="75" t="s">
        <v>2553</v>
      </c>
      <c r="E333" s="75" t="s">
        <v>2554</v>
      </c>
      <c r="F333" s="75" t="s">
        <v>2554</v>
      </c>
      <c r="G333" s="76" t="s">
        <v>1694</v>
      </c>
      <c r="H333" s="76" t="s">
        <v>1695</v>
      </c>
      <c r="L333" s="78" t="s">
        <v>2439</v>
      </c>
      <c r="M333" s="78" t="s">
        <v>2440</v>
      </c>
      <c r="N333" s="127" t="s">
        <v>1014</v>
      </c>
    </row>
    <row r="334" spans="1:14" ht="51">
      <c r="A334" s="57">
        <v>334</v>
      </c>
      <c r="B334" s="80" t="s">
        <v>2069</v>
      </c>
      <c r="C334" s="58"/>
      <c r="D334" s="75" t="s">
        <v>2553</v>
      </c>
      <c r="E334" s="75" t="s">
        <v>2554</v>
      </c>
      <c r="F334" s="75"/>
      <c r="G334" s="76" t="s">
        <v>1694</v>
      </c>
      <c r="H334" s="76" t="s">
        <v>1690</v>
      </c>
      <c r="L334" s="78" t="s">
        <v>579</v>
      </c>
      <c r="M334" s="78" t="s">
        <v>580</v>
      </c>
      <c r="N334" s="127" t="s">
        <v>1014</v>
      </c>
    </row>
    <row r="335" spans="1:15" ht="25.5">
      <c r="A335" s="26">
        <v>335</v>
      </c>
      <c r="B335" s="80" t="s">
        <v>2069</v>
      </c>
      <c r="C335" s="58"/>
      <c r="D335" s="75" t="s">
        <v>2553</v>
      </c>
      <c r="E335" s="75" t="s">
        <v>2554</v>
      </c>
      <c r="F335" s="75" t="s">
        <v>2489</v>
      </c>
      <c r="G335" s="76" t="s">
        <v>1694</v>
      </c>
      <c r="H335" s="76" t="s">
        <v>1690</v>
      </c>
      <c r="L335" s="78" t="s">
        <v>581</v>
      </c>
      <c r="M335" s="78" t="s">
        <v>582</v>
      </c>
      <c r="N335" s="127" t="s">
        <v>1014</v>
      </c>
      <c r="O335" s="35">
        <v>1</v>
      </c>
    </row>
    <row r="336" spans="1:18" ht="25.5">
      <c r="A336" s="57">
        <v>336</v>
      </c>
      <c r="B336" s="80" t="s">
        <v>2059</v>
      </c>
      <c r="D336" s="75" t="s">
        <v>94</v>
      </c>
      <c r="E336" s="108" t="s">
        <v>2050</v>
      </c>
      <c r="F336" s="75" t="s">
        <v>2554</v>
      </c>
      <c r="G336" s="76" t="s">
        <v>1689</v>
      </c>
      <c r="H336" s="76" t="s">
        <v>1690</v>
      </c>
      <c r="L336" s="78" t="s">
        <v>831</v>
      </c>
      <c r="M336" s="78" t="s">
        <v>832</v>
      </c>
      <c r="N336" s="90" t="s">
        <v>2310</v>
      </c>
      <c r="O336" s="35">
        <v>8</v>
      </c>
      <c r="Q336" s="60"/>
      <c r="R336" s="60"/>
    </row>
    <row r="337" spans="1:14" ht="51">
      <c r="A337" s="26">
        <v>337</v>
      </c>
      <c r="B337" s="80" t="s">
        <v>2066</v>
      </c>
      <c r="C337" s="58"/>
      <c r="D337" s="75" t="s">
        <v>94</v>
      </c>
      <c r="E337" s="75" t="s">
        <v>2050</v>
      </c>
      <c r="F337" s="75" t="s">
        <v>2033</v>
      </c>
      <c r="G337" s="76" t="s">
        <v>1694</v>
      </c>
      <c r="H337" s="76" t="s">
        <v>1695</v>
      </c>
      <c r="L337" s="78" t="s">
        <v>485</v>
      </c>
      <c r="M337" s="78" t="s">
        <v>486</v>
      </c>
      <c r="N337" s="127" t="s">
        <v>2694</v>
      </c>
    </row>
    <row r="338" spans="1:14" ht="12.75">
      <c r="A338" s="57">
        <v>338</v>
      </c>
      <c r="B338" s="80" t="s">
        <v>1270</v>
      </c>
      <c r="C338" s="58"/>
      <c r="D338" s="75" t="s">
        <v>94</v>
      </c>
      <c r="E338" s="75" t="s">
        <v>2050</v>
      </c>
      <c r="F338" s="75" t="s">
        <v>2493</v>
      </c>
      <c r="G338" s="76" t="s">
        <v>1694</v>
      </c>
      <c r="H338" s="76" t="s">
        <v>1695</v>
      </c>
      <c r="L338" s="78" t="s">
        <v>1160</v>
      </c>
      <c r="M338" s="78" t="s">
        <v>1250</v>
      </c>
      <c r="N338" s="127" t="s">
        <v>1014</v>
      </c>
    </row>
    <row r="339" spans="1:15" ht="89.25">
      <c r="A339" s="26">
        <v>339</v>
      </c>
      <c r="B339" s="80" t="s">
        <v>2069</v>
      </c>
      <c r="D339" s="75" t="s">
        <v>931</v>
      </c>
      <c r="E339" s="108" t="s">
        <v>2050</v>
      </c>
      <c r="F339" s="75" t="s">
        <v>216</v>
      </c>
      <c r="G339" s="76" t="s">
        <v>1689</v>
      </c>
      <c r="H339" s="76" t="s">
        <v>1690</v>
      </c>
      <c r="L339" s="78" t="s">
        <v>2170</v>
      </c>
      <c r="M339" s="78" t="s">
        <v>933</v>
      </c>
      <c r="N339" s="90" t="s">
        <v>2302</v>
      </c>
      <c r="O339" s="35">
        <v>8</v>
      </c>
    </row>
    <row r="340" spans="1:15" ht="76.5">
      <c r="A340" s="57">
        <v>340</v>
      </c>
      <c r="B340" s="80" t="s">
        <v>1270</v>
      </c>
      <c r="C340" s="58"/>
      <c r="D340" s="75" t="s">
        <v>94</v>
      </c>
      <c r="E340" s="108" t="s">
        <v>1704</v>
      </c>
      <c r="F340" s="75" t="s">
        <v>1687</v>
      </c>
      <c r="G340" s="76" t="s">
        <v>1689</v>
      </c>
      <c r="H340" s="76" t="s">
        <v>1690</v>
      </c>
      <c r="L340" s="78" t="s">
        <v>1161</v>
      </c>
      <c r="M340" s="78" t="s">
        <v>1162</v>
      </c>
      <c r="N340" s="90" t="s">
        <v>2310</v>
      </c>
      <c r="O340" s="35">
        <v>8</v>
      </c>
    </row>
    <row r="341" spans="1:14" ht="25.5">
      <c r="A341" s="26">
        <v>341</v>
      </c>
      <c r="B341" s="80" t="s">
        <v>2064</v>
      </c>
      <c r="C341" s="58"/>
      <c r="D341" s="93" t="s">
        <v>94</v>
      </c>
      <c r="E341" s="94">
        <v>22</v>
      </c>
      <c r="F341" s="94">
        <v>7</v>
      </c>
      <c r="G341" s="97" t="s">
        <v>1694</v>
      </c>
      <c r="H341" s="97" t="s">
        <v>1695</v>
      </c>
      <c r="L341" s="104" t="s">
        <v>925</v>
      </c>
      <c r="M341" s="104" t="s">
        <v>913</v>
      </c>
      <c r="N341" s="127" t="s">
        <v>1014</v>
      </c>
    </row>
    <row r="342" spans="1:14" ht="25.5">
      <c r="A342" s="26">
        <v>342</v>
      </c>
      <c r="B342" s="80" t="s">
        <v>2064</v>
      </c>
      <c r="C342" s="58"/>
      <c r="D342" s="93" t="s">
        <v>94</v>
      </c>
      <c r="E342" s="94">
        <v>22</v>
      </c>
      <c r="F342" s="94">
        <v>10</v>
      </c>
      <c r="G342" s="97" t="s">
        <v>1694</v>
      </c>
      <c r="H342" s="97" t="s">
        <v>1695</v>
      </c>
      <c r="L342" s="104" t="s">
        <v>926</v>
      </c>
      <c r="M342" s="104" t="s">
        <v>927</v>
      </c>
      <c r="N342" s="127" t="s">
        <v>2685</v>
      </c>
    </row>
    <row r="343" spans="1:14" ht="89.25">
      <c r="A343" s="57">
        <v>343</v>
      </c>
      <c r="B343" s="80" t="s">
        <v>1749</v>
      </c>
      <c r="C343" s="58"/>
      <c r="D343" s="75" t="s">
        <v>94</v>
      </c>
      <c r="E343" s="75" t="s">
        <v>2050</v>
      </c>
      <c r="F343" s="75" t="s">
        <v>2032</v>
      </c>
      <c r="G343" s="76" t="s">
        <v>1694</v>
      </c>
      <c r="H343" s="76" t="s">
        <v>1695</v>
      </c>
      <c r="L343" s="78" t="s">
        <v>2441</v>
      </c>
      <c r="M343" s="78" t="s">
        <v>2442</v>
      </c>
      <c r="N343" s="127" t="s">
        <v>1014</v>
      </c>
    </row>
    <row r="344" spans="1:14" ht="25.5">
      <c r="A344" s="27">
        <v>344</v>
      </c>
      <c r="B344" s="80" t="s">
        <v>1748</v>
      </c>
      <c r="C344" s="58"/>
      <c r="D344" s="75" t="s">
        <v>94</v>
      </c>
      <c r="E344" s="75" t="s">
        <v>2050</v>
      </c>
      <c r="F344" s="75" t="s">
        <v>2493</v>
      </c>
      <c r="G344" s="76" t="s">
        <v>1694</v>
      </c>
      <c r="H344" s="76" t="s">
        <v>1695</v>
      </c>
      <c r="L344" s="78" t="s">
        <v>1573</v>
      </c>
      <c r="M344" s="78" t="s">
        <v>1574</v>
      </c>
      <c r="N344" s="127" t="s">
        <v>1014</v>
      </c>
    </row>
    <row r="345" spans="1:14" ht="89.25">
      <c r="A345" s="26">
        <v>345</v>
      </c>
      <c r="B345" s="80" t="s">
        <v>2069</v>
      </c>
      <c r="C345" s="58"/>
      <c r="D345" s="75" t="s">
        <v>94</v>
      </c>
      <c r="E345" s="75" t="s">
        <v>2050</v>
      </c>
      <c r="F345" s="75"/>
      <c r="G345" s="76" t="s">
        <v>1694</v>
      </c>
      <c r="H345" s="76" t="s">
        <v>1690</v>
      </c>
      <c r="L345" s="78" t="s">
        <v>2166</v>
      </c>
      <c r="M345" s="78" t="s">
        <v>2167</v>
      </c>
      <c r="N345" s="127" t="s">
        <v>1014</v>
      </c>
    </row>
    <row r="346" spans="1:14" ht="25.5">
      <c r="A346" s="57">
        <v>346</v>
      </c>
      <c r="B346" s="80" t="s">
        <v>2063</v>
      </c>
      <c r="C346" s="58"/>
      <c r="D346" s="75" t="s">
        <v>2555</v>
      </c>
      <c r="E346" s="75" t="s">
        <v>2050</v>
      </c>
      <c r="F346" s="75" t="s">
        <v>2554</v>
      </c>
      <c r="G346" s="76" t="s">
        <v>1694</v>
      </c>
      <c r="H346" s="76" t="s">
        <v>1695</v>
      </c>
      <c r="L346" s="78" t="s">
        <v>2029</v>
      </c>
      <c r="M346" s="78" t="s">
        <v>2030</v>
      </c>
      <c r="N346" s="127" t="s">
        <v>1014</v>
      </c>
    </row>
    <row r="347" spans="1:14" ht="25.5">
      <c r="A347" s="57">
        <v>347</v>
      </c>
      <c r="B347" s="80" t="s">
        <v>2069</v>
      </c>
      <c r="C347" s="58"/>
      <c r="D347" s="75" t="s">
        <v>2555</v>
      </c>
      <c r="E347" s="75" t="s">
        <v>2050</v>
      </c>
      <c r="F347" s="75"/>
      <c r="G347" s="76" t="s">
        <v>1694</v>
      </c>
      <c r="H347" s="76" t="s">
        <v>1690</v>
      </c>
      <c r="L347" s="78" t="s">
        <v>2168</v>
      </c>
      <c r="M347" s="78" t="s">
        <v>2169</v>
      </c>
      <c r="N347" s="127" t="s">
        <v>1014</v>
      </c>
    </row>
    <row r="348" spans="1:14" ht="38.25">
      <c r="A348" s="57">
        <v>348</v>
      </c>
      <c r="B348" s="80" t="s">
        <v>1749</v>
      </c>
      <c r="C348" s="58"/>
      <c r="D348" s="75" t="s">
        <v>931</v>
      </c>
      <c r="E348" s="75" t="s">
        <v>2050</v>
      </c>
      <c r="F348" s="75" t="s">
        <v>2495</v>
      </c>
      <c r="G348" s="76" t="s">
        <v>1694</v>
      </c>
      <c r="H348" s="76" t="s">
        <v>1695</v>
      </c>
      <c r="L348" s="78" t="s">
        <v>2443</v>
      </c>
      <c r="M348" s="78" t="s">
        <v>2444</v>
      </c>
      <c r="N348" s="127" t="s">
        <v>1014</v>
      </c>
    </row>
    <row r="349" spans="1:15" ht="102">
      <c r="A349" s="57">
        <v>349</v>
      </c>
      <c r="B349" s="80" t="s">
        <v>2069</v>
      </c>
      <c r="C349" s="58"/>
      <c r="D349" s="75" t="s">
        <v>931</v>
      </c>
      <c r="E349" s="108" t="s">
        <v>1704</v>
      </c>
      <c r="F349" s="75" t="s">
        <v>2480</v>
      </c>
      <c r="G349" s="76" t="s">
        <v>1689</v>
      </c>
      <c r="H349" s="76" t="s">
        <v>1690</v>
      </c>
      <c r="L349" s="78" t="s">
        <v>439</v>
      </c>
      <c r="M349" s="78" t="s">
        <v>440</v>
      </c>
      <c r="N349" s="90" t="s">
        <v>2302</v>
      </c>
      <c r="O349" s="35">
        <v>8</v>
      </c>
    </row>
    <row r="350" spans="1:15" ht="51">
      <c r="A350" s="57">
        <v>350</v>
      </c>
      <c r="B350" s="79" t="s">
        <v>2066</v>
      </c>
      <c r="C350" s="58"/>
      <c r="D350" s="75" t="s">
        <v>211</v>
      </c>
      <c r="E350" s="108" t="s">
        <v>1704</v>
      </c>
      <c r="F350" s="75" t="s">
        <v>2049</v>
      </c>
      <c r="G350" s="76" t="s">
        <v>1689</v>
      </c>
      <c r="H350" s="76" t="s">
        <v>1695</v>
      </c>
      <c r="L350" s="78" t="s">
        <v>1193</v>
      </c>
      <c r="M350" s="78" t="s">
        <v>1194</v>
      </c>
      <c r="N350" s="90" t="s">
        <v>2310</v>
      </c>
      <c r="O350" s="35">
        <v>8</v>
      </c>
    </row>
    <row r="351" spans="1:14" ht="38.25">
      <c r="A351" s="57">
        <v>351</v>
      </c>
      <c r="B351" s="80" t="s">
        <v>2066</v>
      </c>
      <c r="C351" s="58"/>
      <c r="D351" s="75" t="s">
        <v>211</v>
      </c>
      <c r="E351" s="75" t="s">
        <v>1704</v>
      </c>
      <c r="F351" s="75" t="s">
        <v>2549</v>
      </c>
      <c r="G351" s="76" t="s">
        <v>1694</v>
      </c>
      <c r="H351" s="76" t="s">
        <v>1695</v>
      </c>
      <c r="L351" s="78" t="s">
        <v>487</v>
      </c>
      <c r="M351" s="78" t="s">
        <v>488</v>
      </c>
      <c r="N351" s="127" t="s">
        <v>1014</v>
      </c>
    </row>
    <row r="352" spans="1:14" ht="25.5">
      <c r="A352" s="57">
        <v>352</v>
      </c>
      <c r="B352" s="80" t="s">
        <v>2066</v>
      </c>
      <c r="C352" s="58"/>
      <c r="D352" s="75" t="s">
        <v>211</v>
      </c>
      <c r="E352" s="75" t="s">
        <v>1704</v>
      </c>
      <c r="F352" s="75" t="s">
        <v>1702</v>
      </c>
      <c r="G352" s="76" t="s">
        <v>1694</v>
      </c>
      <c r="H352" s="76" t="s">
        <v>1695</v>
      </c>
      <c r="L352" s="78" t="s">
        <v>489</v>
      </c>
      <c r="M352" s="78" t="s">
        <v>1192</v>
      </c>
      <c r="N352" s="127" t="s">
        <v>1014</v>
      </c>
    </row>
    <row r="353" spans="1:15" ht="12.75">
      <c r="A353" s="57">
        <v>353</v>
      </c>
      <c r="B353" s="80" t="s">
        <v>2061</v>
      </c>
      <c r="C353" s="58"/>
      <c r="D353" s="75" t="s">
        <v>211</v>
      </c>
      <c r="E353" s="108" t="s">
        <v>1704</v>
      </c>
      <c r="F353" s="75" t="s">
        <v>2049</v>
      </c>
      <c r="G353" s="76" t="s">
        <v>1689</v>
      </c>
      <c r="H353" s="76" t="s">
        <v>1690</v>
      </c>
      <c r="L353" s="78" t="s">
        <v>1309</v>
      </c>
      <c r="M353" s="78" t="s">
        <v>1310</v>
      </c>
      <c r="N353" s="90" t="s">
        <v>2331</v>
      </c>
      <c r="O353" s="35">
        <v>10</v>
      </c>
    </row>
    <row r="354" spans="1:14" ht="25.5">
      <c r="A354" s="57">
        <v>354</v>
      </c>
      <c r="B354" s="80" t="s">
        <v>1270</v>
      </c>
      <c r="C354" s="58"/>
      <c r="D354" s="75" t="s">
        <v>211</v>
      </c>
      <c r="E354" s="75" t="s">
        <v>1704</v>
      </c>
      <c r="F354" s="75" t="s">
        <v>2549</v>
      </c>
      <c r="G354" s="76" t="s">
        <v>1694</v>
      </c>
      <c r="H354" s="76" t="s">
        <v>1695</v>
      </c>
      <c r="L354" s="78" t="s">
        <v>1163</v>
      </c>
      <c r="M354" s="78" t="s">
        <v>1164</v>
      </c>
      <c r="N354" s="127" t="s">
        <v>1014</v>
      </c>
    </row>
    <row r="355" spans="1:14" ht="51">
      <c r="A355" s="57">
        <v>355</v>
      </c>
      <c r="B355" s="80" t="s">
        <v>1749</v>
      </c>
      <c r="C355" s="58"/>
      <c r="D355" s="75" t="s">
        <v>211</v>
      </c>
      <c r="E355" s="75" t="s">
        <v>1704</v>
      </c>
      <c r="F355" s="75" t="s">
        <v>2549</v>
      </c>
      <c r="G355" s="76" t="s">
        <v>1694</v>
      </c>
      <c r="H355" s="76" t="s">
        <v>1695</v>
      </c>
      <c r="L355" s="78" t="s">
        <v>994</v>
      </c>
      <c r="M355" s="78" t="s">
        <v>995</v>
      </c>
      <c r="N355" s="127" t="s">
        <v>1014</v>
      </c>
    </row>
    <row r="356" spans="1:14" ht="25.5">
      <c r="A356" s="57">
        <v>356</v>
      </c>
      <c r="B356" s="80" t="s">
        <v>1749</v>
      </c>
      <c r="C356" s="58"/>
      <c r="D356" s="75" t="s">
        <v>211</v>
      </c>
      <c r="E356" s="75" t="s">
        <v>1704</v>
      </c>
      <c r="F356" s="75" t="s">
        <v>1702</v>
      </c>
      <c r="G356" s="76" t="s">
        <v>1694</v>
      </c>
      <c r="H356" s="76" t="s">
        <v>1695</v>
      </c>
      <c r="L356" s="78" t="s">
        <v>2443</v>
      </c>
      <c r="M356" s="78" t="s">
        <v>2445</v>
      </c>
      <c r="N356" s="127" t="s">
        <v>1014</v>
      </c>
    </row>
    <row r="357" spans="1:14" ht="25.5">
      <c r="A357" s="57">
        <v>357</v>
      </c>
      <c r="B357" s="80" t="s">
        <v>1749</v>
      </c>
      <c r="C357" s="58"/>
      <c r="D357" s="75" t="s">
        <v>211</v>
      </c>
      <c r="E357" s="75" t="s">
        <v>1704</v>
      </c>
      <c r="F357" s="75" t="s">
        <v>2049</v>
      </c>
      <c r="G357" s="76" t="s">
        <v>1694</v>
      </c>
      <c r="H357" s="76" t="s">
        <v>1695</v>
      </c>
      <c r="L357" s="78" t="s">
        <v>2446</v>
      </c>
      <c r="M357" s="78" t="s">
        <v>2447</v>
      </c>
      <c r="N357" s="127" t="s">
        <v>1014</v>
      </c>
    </row>
    <row r="358" spans="1:15" ht="76.5">
      <c r="A358" s="57">
        <v>358</v>
      </c>
      <c r="B358" s="80" t="s">
        <v>2069</v>
      </c>
      <c r="C358" s="58"/>
      <c r="D358" s="73" t="s">
        <v>211</v>
      </c>
      <c r="E358" s="109" t="s">
        <v>1704</v>
      </c>
      <c r="F358" s="73"/>
      <c r="G358" s="74" t="s">
        <v>1689</v>
      </c>
      <c r="H358" s="74" t="s">
        <v>1690</v>
      </c>
      <c r="L358" s="77" t="s">
        <v>1146</v>
      </c>
      <c r="M358" s="77" t="s">
        <v>1147</v>
      </c>
      <c r="N358" s="90" t="s">
        <v>2302</v>
      </c>
      <c r="O358" s="35">
        <v>8</v>
      </c>
    </row>
    <row r="359" spans="1:14" ht="76.5">
      <c r="A359" s="57">
        <v>359</v>
      </c>
      <c r="B359" s="80" t="s">
        <v>2069</v>
      </c>
      <c r="C359" s="58"/>
      <c r="D359" s="75" t="s">
        <v>211</v>
      </c>
      <c r="E359" s="75" t="s">
        <v>1704</v>
      </c>
      <c r="F359" s="75"/>
      <c r="G359" s="76" t="s">
        <v>1694</v>
      </c>
      <c r="H359" s="76" t="s">
        <v>1690</v>
      </c>
      <c r="L359" s="78" t="s">
        <v>441</v>
      </c>
      <c r="M359" s="78" t="s">
        <v>1145</v>
      </c>
      <c r="N359" s="127" t="s">
        <v>1014</v>
      </c>
    </row>
    <row r="360" spans="1:15" ht="89.25">
      <c r="A360" s="57">
        <v>360</v>
      </c>
      <c r="B360" s="91" t="s">
        <v>2068</v>
      </c>
      <c r="C360" s="58"/>
      <c r="D360" s="75" t="s">
        <v>1703</v>
      </c>
      <c r="E360" s="108" t="s">
        <v>1704</v>
      </c>
      <c r="F360" s="75" t="s">
        <v>1687</v>
      </c>
      <c r="G360" s="76" t="s">
        <v>1689</v>
      </c>
      <c r="H360" s="76" t="s">
        <v>1695</v>
      </c>
      <c r="L360" s="78" t="s">
        <v>2043</v>
      </c>
      <c r="M360" s="78" t="s">
        <v>2044</v>
      </c>
      <c r="N360" s="90" t="s">
        <v>2078</v>
      </c>
      <c r="O360" s="35">
        <v>10</v>
      </c>
    </row>
    <row r="361" spans="1:14" ht="25.5">
      <c r="A361" s="26">
        <v>361</v>
      </c>
      <c r="B361" s="80" t="s">
        <v>1270</v>
      </c>
      <c r="C361" s="58"/>
      <c r="D361" s="75" t="s">
        <v>1243</v>
      </c>
      <c r="E361" s="75" t="s">
        <v>1704</v>
      </c>
      <c r="F361" s="75" t="s">
        <v>2493</v>
      </c>
      <c r="G361" s="76" t="s">
        <v>1694</v>
      </c>
      <c r="H361" s="76" t="s">
        <v>1695</v>
      </c>
      <c r="L361" s="78" t="s">
        <v>1165</v>
      </c>
      <c r="M361" s="78" t="s">
        <v>1166</v>
      </c>
      <c r="N361" s="127" t="s">
        <v>1014</v>
      </c>
    </row>
    <row r="362" spans="1:15" ht="63.75">
      <c r="A362" s="57">
        <v>362</v>
      </c>
      <c r="B362" s="80" t="s">
        <v>1270</v>
      </c>
      <c r="C362" s="58"/>
      <c r="D362" s="75" t="s">
        <v>1243</v>
      </c>
      <c r="E362" s="108" t="s">
        <v>2046</v>
      </c>
      <c r="F362" s="75" t="s">
        <v>2480</v>
      </c>
      <c r="G362" s="76" t="s">
        <v>1689</v>
      </c>
      <c r="H362" s="76" t="s">
        <v>1690</v>
      </c>
      <c r="L362" s="78" t="s">
        <v>1167</v>
      </c>
      <c r="M362" s="78" t="s">
        <v>1170</v>
      </c>
      <c r="N362" s="90" t="s">
        <v>1531</v>
      </c>
      <c r="O362" s="35">
        <v>1</v>
      </c>
    </row>
    <row r="363" spans="1:14" ht="25.5">
      <c r="A363" s="26">
        <v>363</v>
      </c>
      <c r="B363" s="80" t="s">
        <v>1749</v>
      </c>
      <c r="C363" s="58"/>
      <c r="D363" s="75" t="s">
        <v>1243</v>
      </c>
      <c r="E363" s="75" t="s">
        <v>1704</v>
      </c>
      <c r="F363" s="75" t="s">
        <v>2493</v>
      </c>
      <c r="G363" s="76" t="s">
        <v>1694</v>
      </c>
      <c r="H363" s="76" t="s">
        <v>1695</v>
      </c>
      <c r="L363" s="78" t="s">
        <v>2448</v>
      </c>
      <c r="M363" s="78" t="s">
        <v>2449</v>
      </c>
      <c r="N363" s="127" t="s">
        <v>1014</v>
      </c>
    </row>
    <row r="364" spans="1:15" ht="51">
      <c r="A364" s="27">
        <v>364</v>
      </c>
      <c r="B364" s="79" t="s">
        <v>2069</v>
      </c>
      <c r="D364" s="75" t="s">
        <v>1243</v>
      </c>
      <c r="E364" s="108" t="s">
        <v>2046</v>
      </c>
      <c r="F364" s="75" t="s">
        <v>2480</v>
      </c>
      <c r="G364" s="76" t="s">
        <v>1689</v>
      </c>
      <c r="H364" s="76" t="s">
        <v>1690</v>
      </c>
      <c r="L364" s="78" t="s">
        <v>1148</v>
      </c>
      <c r="M364" s="78" t="s">
        <v>1149</v>
      </c>
      <c r="N364" s="90" t="s">
        <v>1531</v>
      </c>
      <c r="O364" s="35">
        <v>1</v>
      </c>
    </row>
    <row r="365" spans="1:14" ht="12.75">
      <c r="A365" s="26">
        <v>365</v>
      </c>
      <c r="B365" s="80" t="s">
        <v>1267</v>
      </c>
      <c r="C365" s="58"/>
      <c r="D365" s="75" t="s">
        <v>2482</v>
      </c>
      <c r="E365" s="75" t="s">
        <v>2483</v>
      </c>
      <c r="F365" s="75" t="s">
        <v>2484</v>
      </c>
      <c r="G365" s="76" t="s">
        <v>1694</v>
      </c>
      <c r="H365" s="76" t="s">
        <v>1695</v>
      </c>
      <c r="L365" s="78" t="s">
        <v>2524</v>
      </c>
      <c r="M365" s="78" t="s">
        <v>2525</v>
      </c>
      <c r="N365" s="127" t="s">
        <v>1014</v>
      </c>
    </row>
    <row r="366" spans="1:15" ht="38.25">
      <c r="A366" s="57">
        <v>366</v>
      </c>
      <c r="B366" s="80" t="s">
        <v>1268</v>
      </c>
      <c r="D366" s="75" t="s">
        <v>288</v>
      </c>
      <c r="E366" s="108" t="s">
        <v>2483</v>
      </c>
      <c r="F366" s="75" t="s">
        <v>2050</v>
      </c>
      <c r="G366" s="76" t="s">
        <v>1689</v>
      </c>
      <c r="H366" s="76" t="s">
        <v>1690</v>
      </c>
      <c r="L366" s="78" t="s">
        <v>1538</v>
      </c>
      <c r="M366" s="78" t="s">
        <v>1539</v>
      </c>
      <c r="N366" s="90" t="s">
        <v>727</v>
      </c>
      <c r="O366" s="35">
        <v>7</v>
      </c>
    </row>
    <row r="367" spans="1:15" ht="63.75">
      <c r="A367" s="26">
        <v>367</v>
      </c>
      <c r="B367" s="80" t="s">
        <v>2066</v>
      </c>
      <c r="C367" s="58"/>
      <c r="D367" s="75" t="s">
        <v>2482</v>
      </c>
      <c r="E367" s="108" t="s">
        <v>2483</v>
      </c>
      <c r="F367" s="75" t="s">
        <v>2478</v>
      </c>
      <c r="G367" s="76" t="s">
        <v>1689</v>
      </c>
      <c r="H367" s="76" t="s">
        <v>1690</v>
      </c>
      <c r="L367" s="78" t="s">
        <v>1195</v>
      </c>
      <c r="M367" s="78" t="s">
        <v>195</v>
      </c>
      <c r="N367" s="106" t="s">
        <v>2303</v>
      </c>
      <c r="O367" s="35">
        <v>14</v>
      </c>
    </row>
    <row r="368" spans="1:14" ht="25.5">
      <c r="A368" s="57">
        <v>368</v>
      </c>
      <c r="B368" s="80" t="s">
        <v>2066</v>
      </c>
      <c r="C368" s="58"/>
      <c r="D368" s="73" t="s">
        <v>2482</v>
      </c>
      <c r="E368" s="73" t="s">
        <v>2483</v>
      </c>
      <c r="F368" s="73" t="s">
        <v>45</v>
      </c>
      <c r="G368" s="74" t="s">
        <v>1694</v>
      </c>
      <c r="H368" s="74" t="s">
        <v>1695</v>
      </c>
      <c r="L368" s="77" t="s">
        <v>4</v>
      </c>
      <c r="M368" s="77" t="s">
        <v>5</v>
      </c>
      <c r="N368" s="127" t="s">
        <v>1014</v>
      </c>
    </row>
    <row r="369" spans="1:15" ht="63.75">
      <c r="A369" s="26">
        <v>369</v>
      </c>
      <c r="B369" s="80" t="s">
        <v>2066</v>
      </c>
      <c r="C369" s="58"/>
      <c r="D369" s="75" t="s">
        <v>2482</v>
      </c>
      <c r="E369" s="108" t="s">
        <v>2483</v>
      </c>
      <c r="F369" s="75" t="s">
        <v>2054</v>
      </c>
      <c r="G369" s="76" t="s">
        <v>1689</v>
      </c>
      <c r="H369" s="76" t="s">
        <v>1690</v>
      </c>
      <c r="L369" s="77" t="s">
        <v>3</v>
      </c>
      <c r="M369" s="77" t="s">
        <v>195</v>
      </c>
      <c r="N369" s="90" t="s">
        <v>2079</v>
      </c>
      <c r="O369" s="35">
        <v>10</v>
      </c>
    </row>
    <row r="370" spans="1:15" ht="63.75">
      <c r="A370" s="27">
        <v>370</v>
      </c>
      <c r="B370" s="80" t="s">
        <v>2066</v>
      </c>
      <c r="C370" s="58"/>
      <c r="D370" s="75" t="s">
        <v>2482</v>
      </c>
      <c r="E370" s="108" t="s">
        <v>2483</v>
      </c>
      <c r="F370" s="75" t="s">
        <v>212</v>
      </c>
      <c r="G370" s="76" t="s">
        <v>1689</v>
      </c>
      <c r="H370" s="76" t="s">
        <v>1690</v>
      </c>
      <c r="L370" s="78" t="s">
        <v>6</v>
      </c>
      <c r="M370" s="78" t="s">
        <v>195</v>
      </c>
      <c r="N370" s="106" t="s">
        <v>2080</v>
      </c>
      <c r="O370" s="35">
        <v>14</v>
      </c>
    </row>
    <row r="371" spans="1:14" ht="25.5">
      <c r="A371" s="26">
        <v>371</v>
      </c>
      <c r="B371" s="80" t="s">
        <v>1749</v>
      </c>
      <c r="C371" s="58"/>
      <c r="D371" s="75" t="s">
        <v>2482</v>
      </c>
      <c r="E371" s="75" t="s">
        <v>2046</v>
      </c>
      <c r="F371" s="75" t="s">
        <v>2048</v>
      </c>
      <c r="G371" s="76" t="s">
        <v>1694</v>
      </c>
      <c r="H371" s="76" t="s">
        <v>1695</v>
      </c>
      <c r="L371" s="78" t="s">
        <v>2448</v>
      </c>
      <c r="M371" s="78" t="s">
        <v>2450</v>
      </c>
      <c r="N371" s="127" t="s">
        <v>1014</v>
      </c>
    </row>
    <row r="372" spans="1:14" ht="12.75">
      <c r="A372" s="57">
        <v>372</v>
      </c>
      <c r="B372" s="80" t="s">
        <v>1749</v>
      </c>
      <c r="C372" s="58"/>
      <c r="D372" s="75" t="s">
        <v>2482</v>
      </c>
      <c r="E372" s="75" t="s">
        <v>2483</v>
      </c>
      <c r="F372" s="75" t="s">
        <v>2484</v>
      </c>
      <c r="G372" s="76" t="s">
        <v>1694</v>
      </c>
      <c r="H372" s="76" t="s">
        <v>1695</v>
      </c>
      <c r="L372" s="77" t="s">
        <v>1726</v>
      </c>
      <c r="M372" s="77" t="s">
        <v>1727</v>
      </c>
      <c r="N372" s="127" t="s">
        <v>1014</v>
      </c>
    </row>
    <row r="373" spans="1:14" ht="63.75">
      <c r="A373" s="26">
        <v>373</v>
      </c>
      <c r="B373" s="80" t="s">
        <v>1749</v>
      </c>
      <c r="C373" s="58"/>
      <c r="D373" s="75" t="s">
        <v>2482</v>
      </c>
      <c r="E373" s="75" t="s">
        <v>2035</v>
      </c>
      <c r="F373" s="75" t="s">
        <v>2057</v>
      </c>
      <c r="G373" s="76" t="s">
        <v>1694</v>
      </c>
      <c r="H373" s="76" t="s">
        <v>1695</v>
      </c>
      <c r="L373" s="78" t="s">
        <v>1728</v>
      </c>
      <c r="M373" s="78" t="s">
        <v>1716</v>
      </c>
      <c r="N373" s="127" t="s">
        <v>2695</v>
      </c>
    </row>
    <row r="374" spans="1:14" ht="12.75">
      <c r="A374" s="27">
        <v>374</v>
      </c>
      <c r="B374" s="80" t="s">
        <v>2061</v>
      </c>
      <c r="C374" s="58"/>
      <c r="D374" s="75" t="s">
        <v>2482</v>
      </c>
      <c r="E374" s="75" t="s">
        <v>2483</v>
      </c>
      <c r="F374" s="75" t="s">
        <v>2484</v>
      </c>
      <c r="G374" s="76" t="s">
        <v>1694</v>
      </c>
      <c r="H374" s="76" t="s">
        <v>1690</v>
      </c>
      <c r="L374" s="78" t="s">
        <v>1311</v>
      </c>
      <c r="M374" s="78" t="s">
        <v>1312</v>
      </c>
      <c r="N374" s="127" t="s">
        <v>1014</v>
      </c>
    </row>
    <row r="375" spans="1:14" ht="38.25">
      <c r="A375" s="26">
        <v>375</v>
      </c>
      <c r="B375" s="80" t="s">
        <v>2061</v>
      </c>
      <c r="C375" s="58"/>
      <c r="D375" s="75" t="s">
        <v>2482</v>
      </c>
      <c r="E375" s="75" t="s">
        <v>2035</v>
      </c>
      <c r="F375" s="75" t="s">
        <v>2053</v>
      </c>
      <c r="G375" s="76" t="s">
        <v>1694</v>
      </c>
      <c r="H375" s="76" t="s">
        <v>1690</v>
      </c>
      <c r="L375" s="78"/>
      <c r="M375" s="78" t="s">
        <v>1313</v>
      </c>
      <c r="N375" s="127" t="s">
        <v>2696</v>
      </c>
    </row>
    <row r="376" spans="1:14" ht="12.75">
      <c r="A376" s="57">
        <v>376</v>
      </c>
      <c r="B376" s="80" t="s">
        <v>2061</v>
      </c>
      <c r="C376" s="58"/>
      <c r="D376" s="75" t="s">
        <v>2482</v>
      </c>
      <c r="E376" s="75" t="s">
        <v>2035</v>
      </c>
      <c r="F376" s="75" t="s">
        <v>1704</v>
      </c>
      <c r="G376" s="76" t="s">
        <v>1694</v>
      </c>
      <c r="H376" s="76" t="s">
        <v>1690</v>
      </c>
      <c r="L376" s="75"/>
      <c r="M376" s="75" t="s">
        <v>1314</v>
      </c>
      <c r="N376" s="127" t="s">
        <v>1014</v>
      </c>
    </row>
    <row r="377" spans="1:15" ht="63.75">
      <c r="A377" s="26">
        <v>377</v>
      </c>
      <c r="B377" s="79" t="s">
        <v>2066</v>
      </c>
      <c r="C377" s="58"/>
      <c r="D377" s="75" t="s">
        <v>2482</v>
      </c>
      <c r="E377" s="108" t="s">
        <v>2035</v>
      </c>
      <c r="F377" s="75" t="s">
        <v>1688</v>
      </c>
      <c r="G377" s="76" t="s">
        <v>1689</v>
      </c>
      <c r="H377" s="76" t="s">
        <v>1690</v>
      </c>
      <c r="L377" s="78" t="s">
        <v>7</v>
      </c>
      <c r="M377" s="78" t="s">
        <v>195</v>
      </c>
      <c r="N377" s="90" t="s">
        <v>2079</v>
      </c>
      <c r="O377" s="35">
        <v>10</v>
      </c>
    </row>
    <row r="378" spans="1:14" ht="25.5">
      <c r="A378" s="57">
        <v>378</v>
      </c>
      <c r="B378" s="80" t="s">
        <v>1267</v>
      </c>
      <c r="C378" s="58"/>
      <c r="D378" s="75" t="s">
        <v>2485</v>
      </c>
      <c r="E378" s="75" t="s">
        <v>2486</v>
      </c>
      <c r="F378" s="75" t="s">
        <v>2487</v>
      </c>
      <c r="G378" s="76" t="s">
        <v>1694</v>
      </c>
      <c r="H378" s="76" t="s">
        <v>1695</v>
      </c>
      <c r="L378" s="78" t="s">
        <v>2526</v>
      </c>
      <c r="M378" s="78" t="s">
        <v>2527</v>
      </c>
      <c r="N378" s="127" t="s">
        <v>1014</v>
      </c>
    </row>
    <row r="379" spans="1:14" ht="38.25">
      <c r="A379" s="26">
        <v>379</v>
      </c>
      <c r="B379" s="80" t="s">
        <v>2066</v>
      </c>
      <c r="C379" s="58"/>
      <c r="D379" s="75" t="s">
        <v>2485</v>
      </c>
      <c r="E379" s="75" t="s">
        <v>2035</v>
      </c>
      <c r="F379" s="75" t="s">
        <v>213</v>
      </c>
      <c r="G379" s="76" t="s">
        <v>1694</v>
      </c>
      <c r="H379" s="76" t="s">
        <v>1695</v>
      </c>
      <c r="L379" s="78" t="s">
        <v>8</v>
      </c>
      <c r="M379" s="78" t="s">
        <v>9</v>
      </c>
      <c r="N379" s="127" t="s">
        <v>1014</v>
      </c>
    </row>
    <row r="380" spans="1:14" ht="25.5">
      <c r="A380" s="57">
        <v>380</v>
      </c>
      <c r="B380" s="80" t="s">
        <v>2066</v>
      </c>
      <c r="C380" s="58"/>
      <c r="D380" s="75" t="s">
        <v>2485</v>
      </c>
      <c r="E380" s="75" t="s">
        <v>2486</v>
      </c>
      <c r="F380" s="75" t="s">
        <v>2047</v>
      </c>
      <c r="G380" s="76" t="s">
        <v>1694</v>
      </c>
      <c r="H380" s="76" t="s">
        <v>1695</v>
      </c>
      <c r="L380" s="78" t="s">
        <v>10</v>
      </c>
      <c r="M380" s="78" t="s">
        <v>11</v>
      </c>
      <c r="N380" s="127" t="s">
        <v>1014</v>
      </c>
    </row>
    <row r="381" spans="1:14" ht="63.75">
      <c r="A381" s="26">
        <v>381</v>
      </c>
      <c r="B381" s="80" t="s">
        <v>1749</v>
      </c>
      <c r="C381" s="58"/>
      <c r="D381" s="75" t="s">
        <v>2485</v>
      </c>
      <c r="E381" s="75" t="s">
        <v>2035</v>
      </c>
      <c r="F381" s="75" t="s">
        <v>929</v>
      </c>
      <c r="G381" s="76" t="s">
        <v>1694</v>
      </c>
      <c r="H381" s="76" t="s">
        <v>1695</v>
      </c>
      <c r="L381" s="78" t="s">
        <v>996</v>
      </c>
      <c r="M381" s="78" t="s">
        <v>997</v>
      </c>
      <c r="N381" s="127" t="s">
        <v>1014</v>
      </c>
    </row>
    <row r="382" spans="1:15" ht="25.5">
      <c r="A382" s="57">
        <v>382</v>
      </c>
      <c r="B382" s="80" t="s">
        <v>2060</v>
      </c>
      <c r="C382" s="58"/>
      <c r="D382" s="75" t="s">
        <v>95</v>
      </c>
      <c r="E382" s="108" t="s">
        <v>2486</v>
      </c>
      <c r="F382" s="75"/>
      <c r="G382" s="76" t="s">
        <v>1689</v>
      </c>
      <c r="H382" s="76" t="s">
        <v>1690</v>
      </c>
      <c r="L382" s="78" t="s">
        <v>35</v>
      </c>
      <c r="M382" s="78" t="s">
        <v>36</v>
      </c>
      <c r="N382" s="90" t="s">
        <v>2335</v>
      </c>
      <c r="O382" s="35">
        <v>3</v>
      </c>
    </row>
    <row r="383" spans="1:15" ht="25.5">
      <c r="A383" s="26">
        <v>383</v>
      </c>
      <c r="B383" s="80" t="s">
        <v>1270</v>
      </c>
      <c r="C383" s="58"/>
      <c r="D383" s="75" t="s">
        <v>95</v>
      </c>
      <c r="E383" s="108" t="s">
        <v>2486</v>
      </c>
      <c r="F383" s="75" t="s">
        <v>2484</v>
      </c>
      <c r="G383" s="76" t="s">
        <v>1689</v>
      </c>
      <c r="H383" s="76" t="s">
        <v>1690</v>
      </c>
      <c r="L383" s="78" t="s">
        <v>1171</v>
      </c>
      <c r="M383" s="78" t="s">
        <v>1172</v>
      </c>
      <c r="N383" s="90" t="s">
        <v>2335</v>
      </c>
      <c r="O383" s="35">
        <v>3</v>
      </c>
    </row>
    <row r="384" spans="1:15" ht="63.75">
      <c r="A384" s="57">
        <v>384</v>
      </c>
      <c r="B384" s="80" t="s">
        <v>2059</v>
      </c>
      <c r="D384" s="75" t="s">
        <v>95</v>
      </c>
      <c r="E384" s="108" t="s">
        <v>2489</v>
      </c>
      <c r="F384" s="75" t="s">
        <v>2047</v>
      </c>
      <c r="G384" s="76" t="s">
        <v>1689</v>
      </c>
      <c r="H384" s="76" t="s">
        <v>1690</v>
      </c>
      <c r="L384" s="78" t="s">
        <v>833</v>
      </c>
      <c r="M384" s="78" t="s">
        <v>834</v>
      </c>
      <c r="N384" s="90" t="s">
        <v>2335</v>
      </c>
      <c r="O384" s="35">
        <v>3</v>
      </c>
    </row>
    <row r="385" spans="1:15" ht="51">
      <c r="A385" s="26">
        <v>385</v>
      </c>
      <c r="B385" s="80" t="s">
        <v>2066</v>
      </c>
      <c r="C385" s="58"/>
      <c r="D385" s="75" t="s">
        <v>95</v>
      </c>
      <c r="E385" s="108" t="s">
        <v>2489</v>
      </c>
      <c r="F385" s="75" t="s">
        <v>214</v>
      </c>
      <c r="G385" s="76" t="s">
        <v>1689</v>
      </c>
      <c r="H385" s="76" t="s">
        <v>1695</v>
      </c>
      <c r="L385" s="78" t="s">
        <v>1196</v>
      </c>
      <c r="M385" s="78" t="s">
        <v>1885</v>
      </c>
      <c r="N385" s="90" t="s">
        <v>1872</v>
      </c>
      <c r="O385" s="35">
        <v>3</v>
      </c>
    </row>
    <row r="386" spans="1:14" ht="12.75">
      <c r="A386" s="57">
        <v>386</v>
      </c>
      <c r="B386" s="80" t="s">
        <v>1267</v>
      </c>
      <c r="C386" s="58"/>
      <c r="D386" s="75" t="s">
        <v>2488</v>
      </c>
      <c r="E386" s="75" t="s">
        <v>2489</v>
      </c>
      <c r="F386" s="75" t="s">
        <v>2490</v>
      </c>
      <c r="G386" s="76" t="s">
        <v>1694</v>
      </c>
      <c r="H386" s="76" t="s">
        <v>1695</v>
      </c>
      <c r="L386" s="78" t="s">
        <v>2528</v>
      </c>
      <c r="M386" s="78" t="s">
        <v>2529</v>
      </c>
      <c r="N386" s="127" t="s">
        <v>1014</v>
      </c>
    </row>
    <row r="387" spans="1:14" ht="12.75">
      <c r="A387" s="26">
        <v>387</v>
      </c>
      <c r="B387" s="80" t="s">
        <v>2061</v>
      </c>
      <c r="C387" s="58"/>
      <c r="D387" s="75" t="s">
        <v>2488</v>
      </c>
      <c r="E387" s="75" t="s">
        <v>2489</v>
      </c>
      <c r="F387" s="75" t="s">
        <v>2478</v>
      </c>
      <c r="G387" s="76" t="s">
        <v>1694</v>
      </c>
      <c r="H387" s="76" t="s">
        <v>1690</v>
      </c>
      <c r="L387" s="75" t="s">
        <v>1315</v>
      </c>
      <c r="M387" s="75" t="s">
        <v>1316</v>
      </c>
      <c r="N387" s="127" t="s">
        <v>1014</v>
      </c>
    </row>
    <row r="388" spans="1:14" ht="25.5">
      <c r="A388" s="57">
        <v>388</v>
      </c>
      <c r="B388" s="80" t="s">
        <v>2061</v>
      </c>
      <c r="C388" s="58"/>
      <c r="D388" s="75" t="s">
        <v>2488</v>
      </c>
      <c r="E388" s="75" t="s">
        <v>2489</v>
      </c>
      <c r="F388" s="75" t="s">
        <v>1704</v>
      </c>
      <c r="G388" s="76" t="s">
        <v>1694</v>
      </c>
      <c r="H388" s="76" t="s">
        <v>1690</v>
      </c>
      <c r="L388" s="78" t="s">
        <v>1317</v>
      </c>
      <c r="M388" s="78" t="s">
        <v>1318</v>
      </c>
      <c r="N388" s="127" t="s">
        <v>1014</v>
      </c>
    </row>
    <row r="389" spans="1:15" ht="38.25">
      <c r="A389" s="57">
        <v>389</v>
      </c>
      <c r="B389" s="80" t="s">
        <v>2069</v>
      </c>
      <c r="D389" s="75" t="s">
        <v>2488</v>
      </c>
      <c r="E389" s="108" t="s">
        <v>2489</v>
      </c>
      <c r="F389" s="75" t="s">
        <v>2046</v>
      </c>
      <c r="G389" s="76" t="s">
        <v>1689</v>
      </c>
      <c r="H389" s="76" t="s">
        <v>1690</v>
      </c>
      <c r="L389" s="78" t="s">
        <v>1152</v>
      </c>
      <c r="M389" s="78" t="s">
        <v>1153</v>
      </c>
      <c r="N389" s="90" t="s">
        <v>2331</v>
      </c>
      <c r="O389" s="35">
        <v>10</v>
      </c>
    </row>
    <row r="390" spans="1:15" ht="63.75">
      <c r="A390" s="57">
        <v>390</v>
      </c>
      <c r="B390" s="80" t="s">
        <v>2069</v>
      </c>
      <c r="C390" s="58"/>
      <c r="D390" s="73" t="s">
        <v>2488</v>
      </c>
      <c r="E390" s="109" t="s">
        <v>2489</v>
      </c>
      <c r="F390" s="73" t="s">
        <v>2552</v>
      </c>
      <c r="G390" s="74" t="s">
        <v>1689</v>
      </c>
      <c r="H390" s="74" t="s">
        <v>1690</v>
      </c>
      <c r="L390" s="77" t="s">
        <v>1154</v>
      </c>
      <c r="M390" s="77" t="s">
        <v>1798</v>
      </c>
      <c r="N390" s="90" t="s">
        <v>2081</v>
      </c>
      <c r="O390" s="35">
        <v>10</v>
      </c>
    </row>
    <row r="391" spans="1:15" ht="191.25">
      <c r="A391" s="26">
        <v>391</v>
      </c>
      <c r="B391" s="80" t="s">
        <v>1267</v>
      </c>
      <c r="C391" s="58"/>
      <c r="D391" s="75" t="s">
        <v>2491</v>
      </c>
      <c r="E391" s="108" t="s">
        <v>2492</v>
      </c>
      <c r="F391" s="75" t="s">
        <v>2493</v>
      </c>
      <c r="G391" s="76" t="s">
        <v>1689</v>
      </c>
      <c r="H391" s="76" t="s">
        <v>1695</v>
      </c>
      <c r="L391" s="78" t="s">
        <v>2541</v>
      </c>
      <c r="M391" s="78" t="s">
        <v>2542</v>
      </c>
      <c r="N391" s="106" t="s">
        <v>2082</v>
      </c>
      <c r="O391" s="35">
        <v>14</v>
      </c>
    </row>
    <row r="392" spans="1:14" ht="38.25">
      <c r="A392" s="57">
        <v>392</v>
      </c>
      <c r="B392" s="79" t="s">
        <v>2066</v>
      </c>
      <c r="C392" s="58"/>
      <c r="D392" s="75" t="s">
        <v>2491</v>
      </c>
      <c r="E392" s="75" t="s">
        <v>2492</v>
      </c>
      <c r="F392" s="75" t="s">
        <v>2549</v>
      </c>
      <c r="G392" s="76" t="s">
        <v>1694</v>
      </c>
      <c r="H392" s="76" t="s">
        <v>1695</v>
      </c>
      <c r="L392" s="78" t="s">
        <v>2621</v>
      </c>
      <c r="M392" s="78" t="s">
        <v>2622</v>
      </c>
      <c r="N392" s="127" t="s">
        <v>1014</v>
      </c>
    </row>
    <row r="393" spans="1:14" ht="76.5">
      <c r="A393" s="26">
        <v>393</v>
      </c>
      <c r="B393" s="80" t="s">
        <v>2066</v>
      </c>
      <c r="C393" s="58"/>
      <c r="D393" s="75" t="s">
        <v>2491</v>
      </c>
      <c r="E393" s="75" t="s">
        <v>2492</v>
      </c>
      <c r="F393" s="75" t="s">
        <v>2049</v>
      </c>
      <c r="G393" s="76" t="s">
        <v>1694</v>
      </c>
      <c r="H393" s="76" t="s">
        <v>1695</v>
      </c>
      <c r="L393" s="78" t="s">
        <v>2623</v>
      </c>
      <c r="M393" s="78" t="s">
        <v>2624</v>
      </c>
      <c r="N393" s="127" t="s">
        <v>1014</v>
      </c>
    </row>
    <row r="394" spans="1:14" ht="12.75">
      <c r="A394" s="57">
        <v>394</v>
      </c>
      <c r="B394" s="80" t="s">
        <v>2061</v>
      </c>
      <c r="C394" s="58"/>
      <c r="D394" s="75" t="s">
        <v>2491</v>
      </c>
      <c r="E394" s="75" t="s">
        <v>2489</v>
      </c>
      <c r="F394" s="75" t="s">
        <v>2478</v>
      </c>
      <c r="G394" s="76" t="s">
        <v>1694</v>
      </c>
      <c r="H394" s="76" t="s">
        <v>1690</v>
      </c>
      <c r="L394" s="75" t="s">
        <v>1315</v>
      </c>
      <c r="M394" s="75" t="s">
        <v>1316</v>
      </c>
      <c r="N394" s="127" t="s">
        <v>1014</v>
      </c>
    </row>
    <row r="395" spans="1:14" ht="12.75">
      <c r="A395" s="26">
        <v>395</v>
      </c>
      <c r="B395" s="80" t="s">
        <v>2061</v>
      </c>
      <c r="C395" s="58"/>
      <c r="D395" s="75" t="s">
        <v>2491</v>
      </c>
      <c r="E395" s="75" t="s">
        <v>2492</v>
      </c>
      <c r="F395" s="75" t="s">
        <v>2549</v>
      </c>
      <c r="G395" s="76" t="s">
        <v>1694</v>
      </c>
      <c r="H395" s="76" t="s">
        <v>1690</v>
      </c>
      <c r="L395" s="78" t="s">
        <v>814</v>
      </c>
      <c r="M395" s="78" t="s">
        <v>815</v>
      </c>
      <c r="N395" s="127" t="s">
        <v>1014</v>
      </c>
    </row>
    <row r="396" spans="1:14" ht="12.75">
      <c r="A396" s="27">
        <v>396</v>
      </c>
      <c r="B396" s="80" t="s">
        <v>2061</v>
      </c>
      <c r="C396" s="58"/>
      <c r="D396" s="75" t="s">
        <v>2491</v>
      </c>
      <c r="E396" s="75" t="s">
        <v>2492</v>
      </c>
      <c r="F396" s="75" t="s">
        <v>2049</v>
      </c>
      <c r="G396" s="76" t="s">
        <v>1694</v>
      </c>
      <c r="H396" s="76" t="s">
        <v>1690</v>
      </c>
      <c r="L396" s="78" t="s">
        <v>814</v>
      </c>
      <c r="M396" s="78" t="s">
        <v>816</v>
      </c>
      <c r="N396" s="127" t="s">
        <v>1014</v>
      </c>
    </row>
    <row r="397" spans="1:14" ht="12.75">
      <c r="A397" s="26">
        <v>397</v>
      </c>
      <c r="B397" s="80" t="s">
        <v>2069</v>
      </c>
      <c r="C397" s="58"/>
      <c r="D397" s="75" t="s">
        <v>2491</v>
      </c>
      <c r="E397" s="75" t="s">
        <v>2492</v>
      </c>
      <c r="F397" s="75" t="s">
        <v>2549</v>
      </c>
      <c r="G397" s="76" t="s">
        <v>1694</v>
      </c>
      <c r="H397" s="76" t="s">
        <v>1695</v>
      </c>
      <c r="L397" s="78" t="s">
        <v>2010</v>
      </c>
      <c r="M397" s="78" t="s">
        <v>1799</v>
      </c>
      <c r="N397" s="127" t="s">
        <v>1014</v>
      </c>
    </row>
    <row r="398" spans="1:15" ht="76.5">
      <c r="A398" s="57">
        <v>398</v>
      </c>
      <c r="B398" s="80" t="s">
        <v>2069</v>
      </c>
      <c r="C398" s="58"/>
      <c r="D398" s="75" t="s">
        <v>2491</v>
      </c>
      <c r="E398" s="108" t="s">
        <v>2492</v>
      </c>
      <c r="F398" s="75" t="s">
        <v>2493</v>
      </c>
      <c r="G398" s="76" t="s">
        <v>1689</v>
      </c>
      <c r="H398" s="76" t="s">
        <v>1690</v>
      </c>
      <c r="L398" s="78" t="s">
        <v>1800</v>
      </c>
      <c r="M398" s="78" t="s">
        <v>1801</v>
      </c>
      <c r="N398" s="106" t="s">
        <v>2180</v>
      </c>
      <c r="O398" s="35">
        <v>14</v>
      </c>
    </row>
    <row r="399" spans="1:15" ht="25.5">
      <c r="A399" s="57">
        <v>399</v>
      </c>
      <c r="B399" s="80" t="s">
        <v>2061</v>
      </c>
      <c r="C399" s="58"/>
      <c r="D399" s="75" t="s">
        <v>657</v>
      </c>
      <c r="E399" s="108" t="s">
        <v>2492</v>
      </c>
      <c r="F399" s="75" t="s">
        <v>847</v>
      </c>
      <c r="G399" s="76" t="s">
        <v>1689</v>
      </c>
      <c r="H399" s="76" t="s">
        <v>1690</v>
      </c>
      <c r="L399" s="78" t="s">
        <v>817</v>
      </c>
      <c r="M399" s="78" t="s">
        <v>818</v>
      </c>
      <c r="N399" s="106" t="s">
        <v>2180</v>
      </c>
      <c r="O399" s="35">
        <v>14</v>
      </c>
    </row>
    <row r="400" spans="1:15" ht="102">
      <c r="A400" s="26">
        <v>400</v>
      </c>
      <c r="B400" s="80" t="s">
        <v>2069</v>
      </c>
      <c r="C400" s="58"/>
      <c r="D400" s="75" t="s">
        <v>657</v>
      </c>
      <c r="E400" s="108" t="s">
        <v>2492</v>
      </c>
      <c r="F400" s="75" t="s">
        <v>1242</v>
      </c>
      <c r="G400" s="76" t="s">
        <v>1689</v>
      </c>
      <c r="H400" s="76" t="s">
        <v>1690</v>
      </c>
      <c r="L400" s="78" t="s">
        <v>1802</v>
      </c>
      <c r="M400" s="78" t="s">
        <v>1803</v>
      </c>
      <c r="N400" s="106" t="s">
        <v>2180</v>
      </c>
      <c r="O400" s="35">
        <v>14</v>
      </c>
    </row>
    <row r="401" spans="1:14" ht="25.5">
      <c r="A401" s="57">
        <v>401</v>
      </c>
      <c r="B401" s="80" t="s">
        <v>2069</v>
      </c>
      <c r="C401" s="58"/>
      <c r="D401" s="75" t="s">
        <v>657</v>
      </c>
      <c r="E401" s="75" t="s">
        <v>2492</v>
      </c>
      <c r="F401" s="75" t="s">
        <v>847</v>
      </c>
      <c r="G401" s="76" t="s">
        <v>1694</v>
      </c>
      <c r="H401" s="76" t="s">
        <v>1695</v>
      </c>
      <c r="L401" s="78" t="s">
        <v>1804</v>
      </c>
      <c r="M401" s="78" t="s">
        <v>1805</v>
      </c>
      <c r="N401" s="127" t="s">
        <v>1014</v>
      </c>
    </row>
    <row r="402" spans="1:14" ht="12.75">
      <c r="A402" s="26">
        <v>402</v>
      </c>
      <c r="B402" s="80" t="s">
        <v>2069</v>
      </c>
      <c r="C402" s="58"/>
      <c r="D402" s="75" t="s">
        <v>657</v>
      </c>
      <c r="E402" s="75" t="s">
        <v>2492</v>
      </c>
      <c r="F402" s="75" t="s">
        <v>1576</v>
      </c>
      <c r="G402" s="76" t="s">
        <v>1694</v>
      </c>
      <c r="H402" s="76" t="s">
        <v>1695</v>
      </c>
      <c r="L402" s="78" t="s">
        <v>1804</v>
      </c>
      <c r="M402" s="78" t="s">
        <v>1806</v>
      </c>
      <c r="N402" s="127" t="s">
        <v>1014</v>
      </c>
    </row>
    <row r="403" spans="1:14" ht="25.5">
      <c r="A403" s="57">
        <v>403</v>
      </c>
      <c r="B403" s="80" t="s">
        <v>2069</v>
      </c>
      <c r="C403" s="58"/>
      <c r="D403" s="75" t="s">
        <v>657</v>
      </c>
      <c r="E403" s="75" t="s">
        <v>2492</v>
      </c>
      <c r="F403" s="75" t="s">
        <v>216</v>
      </c>
      <c r="G403" s="76" t="s">
        <v>1694</v>
      </c>
      <c r="H403" s="76" t="s">
        <v>1695</v>
      </c>
      <c r="L403" s="78" t="s">
        <v>2010</v>
      </c>
      <c r="M403" s="78" t="s">
        <v>1807</v>
      </c>
      <c r="N403" s="127" t="s">
        <v>1014</v>
      </c>
    </row>
    <row r="404" spans="1:16" ht="76.5">
      <c r="A404" s="26">
        <v>404</v>
      </c>
      <c r="B404" s="80" t="s">
        <v>1270</v>
      </c>
      <c r="C404" s="58"/>
      <c r="D404" s="75" t="s">
        <v>215</v>
      </c>
      <c r="E404" s="108" t="s">
        <v>2054</v>
      </c>
      <c r="F404" s="75" t="s">
        <v>1240</v>
      </c>
      <c r="G404" s="76" t="s">
        <v>1689</v>
      </c>
      <c r="H404" s="76" t="s">
        <v>1690</v>
      </c>
      <c r="I404" s="62"/>
      <c r="J404" s="59"/>
      <c r="K404" s="61"/>
      <c r="L404" s="78" t="s">
        <v>1173</v>
      </c>
      <c r="M404" s="78" t="s">
        <v>1174</v>
      </c>
      <c r="N404" s="166" t="s">
        <v>2181</v>
      </c>
      <c r="O404" s="60">
        <v>13</v>
      </c>
      <c r="P404" s="60"/>
    </row>
    <row r="405" spans="1:14" ht="25.5">
      <c r="A405" s="27">
        <v>405</v>
      </c>
      <c r="B405" s="80" t="s">
        <v>2069</v>
      </c>
      <c r="C405" s="58"/>
      <c r="D405" s="75" t="s">
        <v>658</v>
      </c>
      <c r="E405" s="75" t="s">
        <v>2054</v>
      </c>
      <c r="F405" s="75" t="s">
        <v>2058</v>
      </c>
      <c r="G405" s="76" t="s">
        <v>1694</v>
      </c>
      <c r="H405" s="76" t="s">
        <v>1695</v>
      </c>
      <c r="L405" s="78" t="s">
        <v>2010</v>
      </c>
      <c r="M405" s="78" t="s">
        <v>1808</v>
      </c>
      <c r="N405" s="127" t="s">
        <v>1014</v>
      </c>
    </row>
    <row r="406" spans="1:15" ht="25.5">
      <c r="A406" s="26">
        <v>406</v>
      </c>
      <c r="B406" s="80" t="s">
        <v>2061</v>
      </c>
      <c r="C406" s="58"/>
      <c r="D406" s="75" t="s">
        <v>658</v>
      </c>
      <c r="E406" s="108" t="s">
        <v>2054</v>
      </c>
      <c r="F406" s="75" t="s">
        <v>2554</v>
      </c>
      <c r="G406" s="76" t="s">
        <v>1689</v>
      </c>
      <c r="H406" s="76" t="s">
        <v>1690</v>
      </c>
      <c r="L406" s="78" t="s">
        <v>819</v>
      </c>
      <c r="M406" s="78" t="s">
        <v>818</v>
      </c>
      <c r="N406" s="106" t="s">
        <v>2180</v>
      </c>
      <c r="O406" s="35">
        <v>14</v>
      </c>
    </row>
    <row r="407" spans="1:15" ht="63.75">
      <c r="A407" s="57">
        <v>407</v>
      </c>
      <c r="B407" s="79" t="s">
        <v>2069</v>
      </c>
      <c r="C407" s="58"/>
      <c r="D407" s="75" t="s">
        <v>658</v>
      </c>
      <c r="E407" s="108" t="s">
        <v>2054</v>
      </c>
      <c r="F407" s="75"/>
      <c r="G407" s="76" t="s">
        <v>1689</v>
      </c>
      <c r="H407" s="76" t="s">
        <v>1690</v>
      </c>
      <c r="L407" s="78" t="s">
        <v>1809</v>
      </c>
      <c r="M407" s="78" t="s">
        <v>1810</v>
      </c>
      <c r="N407" s="106" t="s">
        <v>2180</v>
      </c>
      <c r="O407" s="35">
        <v>14</v>
      </c>
    </row>
    <row r="408" spans="1:15" ht="25.5">
      <c r="A408" s="26">
        <v>408</v>
      </c>
      <c r="B408" s="80" t="s">
        <v>1268</v>
      </c>
      <c r="C408" s="58"/>
      <c r="D408" s="75" t="s">
        <v>289</v>
      </c>
      <c r="E408" s="108" t="s">
        <v>1242</v>
      </c>
      <c r="F408" s="75" t="s">
        <v>216</v>
      </c>
      <c r="G408" s="76" t="s">
        <v>1689</v>
      </c>
      <c r="H408" s="76" t="s">
        <v>1690</v>
      </c>
      <c r="L408" s="78" t="s">
        <v>1540</v>
      </c>
      <c r="M408" s="78" t="s">
        <v>1541</v>
      </c>
      <c r="N408" s="90" t="s">
        <v>727</v>
      </c>
      <c r="O408" s="35">
        <v>7</v>
      </c>
    </row>
    <row r="409" spans="1:15" ht="38.25">
      <c r="A409" s="57">
        <v>409</v>
      </c>
      <c r="B409" s="80" t="s">
        <v>2061</v>
      </c>
      <c r="C409" s="58"/>
      <c r="D409" s="75" t="s">
        <v>2494</v>
      </c>
      <c r="E409" s="108" t="s">
        <v>1242</v>
      </c>
      <c r="F409" s="75" t="s">
        <v>2478</v>
      </c>
      <c r="G409" s="76" t="s">
        <v>1689</v>
      </c>
      <c r="H409" s="76" t="s">
        <v>1690</v>
      </c>
      <c r="L409" s="78" t="s">
        <v>186</v>
      </c>
      <c r="M409" s="78" t="s">
        <v>253</v>
      </c>
      <c r="N409" s="90" t="s">
        <v>1874</v>
      </c>
      <c r="O409" s="35">
        <v>5</v>
      </c>
    </row>
    <row r="410" spans="1:14" ht="25.5">
      <c r="A410" s="26">
        <v>410</v>
      </c>
      <c r="B410" s="80" t="s">
        <v>1267</v>
      </c>
      <c r="C410" s="58"/>
      <c r="D410" s="75" t="s">
        <v>2494</v>
      </c>
      <c r="E410" s="75" t="s">
        <v>2495</v>
      </c>
      <c r="F410" s="75" t="s">
        <v>1693</v>
      </c>
      <c r="G410" s="76" t="s">
        <v>1694</v>
      </c>
      <c r="H410" s="76" t="s">
        <v>1695</v>
      </c>
      <c r="L410" s="78" t="s">
        <v>2501</v>
      </c>
      <c r="M410" s="78" t="s">
        <v>2502</v>
      </c>
      <c r="N410" s="127" t="s">
        <v>1014</v>
      </c>
    </row>
    <row r="411" spans="1:15" ht="38.25">
      <c r="A411" s="57">
        <v>411</v>
      </c>
      <c r="B411" s="80" t="s">
        <v>2061</v>
      </c>
      <c r="C411" s="58"/>
      <c r="D411" s="75" t="s">
        <v>2494</v>
      </c>
      <c r="E411" s="108" t="s">
        <v>1242</v>
      </c>
      <c r="F411" s="75" t="s">
        <v>2478</v>
      </c>
      <c r="G411" s="76" t="s">
        <v>1689</v>
      </c>
      <c r="H411" s="76" t="s">
        <v>1690</v>
      </c>
      <c r="L411" s="78" t="s">
        <v>254</v>
      </c>
      <c r="M411" s="78" t="s">
        <v>255</v>
      </c>
      <c r="N411" s="40" t="s">
        <v>1874</v>
      </c>
      <c r="O411" s="35">
        <v>5</v>
      </c>
    </row>
    <row r="412" spans="1:15" ht="51">
      <c r="A412" s="26">
        <v>412</v>
      </c>
      <c r="B412" s="80" t="s">
        <v>2061</v>
      </c>
      <c r="C412" s="58"/>
      <c r="D412" s="75" t="s">
        <v>2494</v>
      </c>
      <c r="E412" s="108" t="s">
        <v>1242</v>
      </c>
      <c r="F412" s="75" t="s">
        <v>2054</v>
      </c>
      <c r="G412" s="76" t="s">
        <v>1689</v>
      </c>
      <c r="H412" s="76" t="s">
        <v>1690</v>
      </c>
      <c r="L412" s="78" t="s">
        <v>256</v>
      </c>
      <c r="M412" s="78" t="s">
        <v>891</v>
      </c>
      <c r="N412" s="90" t="s">
        <v>2331</v>
      </c>
      <c r="O412" s="35">
        <v>5</v>
      </c>
    </row>
    <row r="413" spans="1:14" ht="51">
      <c r="A413" s="57">
        <v>413</v>
      </c>
      <c r="B413" s="80" t="s">
        <v>2066</v>
      </c>
      <c r="C413" s="58"/>
      <c r="D413" s="75" t="s">
        <v>2494</v>
      </c>
      <c r="E413" s="75" t="s">
        <v>45</v>
      </c>
      <c r="F413" s="75" t="s">
        <v>2033</v>
      </c>
      <c r="G413" s="76" t="s">
        <v>1694</v>
      </c>
      <c r="H413" s="76" t="s">
        <v>1695</v>
      </c>
      <c r="L413" s="78" t="s">
        <v>1201</v>
      </c>
      <c r="M413" s="78" t="s">
        <v>1202</v>
      </c>
      <c r="N413" s="127" t="s">
        <v>1014</v>
      </c>
    </row>
    <row r="414" spans="1:15" ht="51">
      <c r="A414" s="26">
        <v>414</v>
      </c>
      <c r="B414" s="79" t="s">
        <v>2061</v>
      </c>
      <c r="C414" s="58"/>
      <c r="D414" s="75" t="s">
        <v>2494</v>
      </c>
      <c r="E414" s="108" t="s">
        <v>1242</v>
      </c>
      <c r="F414" s="75" t="s">
        <v>1241</v>
      </c>
      <c r="G414" s="76" t="s">
        <v>1689</v>
      </c>
      <c r="H414" s="76" t="s">
        <v>1690</v>
      </c>
      <c r="L414" s="78" t="s">
        <v>892</v>
      </c>
      <c r="M414" s="78" t="s">
        <v>893</v>
      </c>
      <c r="N414" s="90" t="s">
        <v>2331</v>
      </c>
      <c r="O414" s="35">
        <v>5</v>
      </c>
    </row>
    <row r="415" spans="1:14" ht="12.75">
      <c r="A415" s="26">
        <v>415</v>
      </c>
      <c r="B415" s="80" t="s">
        <v>1749</v>
      </c>
      <c r="C415" s="58"/>
      <c r="D415" s="75" t="s">
        <v>2494</v>
      </c>
      <c r="E415" s="75" t="s">
        <v>1242</v>
      </c>
      <c r="F415" s="75" t="s">
        <v>2053</v>
      </c>
      <c r="G415" s="76" t="s">
        <v>1694</v>
      </c>
      <c r="H415" s="76" t="s">
        <v>1695</v>
      </c>
      <c r="L415" s="78" t="s">
        <v>1719</v>
      </c>
      <c r="M415" s="78" t="s">
        <v>1720</v>
      </c>
      <c r="N415" s="127" t="s">
        <v>1014</v>
      </c>
    </row>
    <row r="416" spans="1:15" ht="25.5">
      <c r="A416" s="57">
        <v>416</v>
      </c>
      <c r="B416" s="80" t="s">
        <v>2061</v>
      </c>
      <c r="C416" s="58"/>
      <c r="D416" s="75" t="s">
        <v>2494</v>
      </c>
      <c r="E416" s="108" t="s">
        <v>1242</v>
      </c>
      <c r="F416" s="75" t="s">
        <v>216</v>
      </c>
      <c r="G416" s="76" t="s">
        <v>1689</v>
      </c>
      <c r="H416" s="76" t="s">
        <v>1690</v>
      </c>
      <c r="L416" s="78"/>
      <c r="M416" s="78" t="s">
        <v>894</v>
      </c>
      <c r="N416" s="90" t="s">
        <v>2331</v>
      </c>
      <c r="O416" s="35">
        <v>5</v>
      </c>
    </row>
    <row r="417" spans="1:15" ht="76.5">
      <c r="A417" s="26">
        <v>417</v>
      </c>
      <c r="B417" s="80" t="s">
        <v>2069</v>
      </c>
      <c r="C417" s="58"/>
      <c r="D417" s="75" t="s">
        <v>2494</v>
      </c>
      <c r="E417" s="108" t="s">
        <v>1242</v>
      </c>
      <c r="F417" s="75" t="s">
        <v>216</v>
      </c>
      <c r="G417" s="76" t="s">
        <v>1689</v>
      </c>
      <c r="H417" s="76" t="s">
        <v>1690</v>
      </c>
      <c r="L417" s="78" t="s">
        <v>1811</v>
      </c>
      <c r="M417" s="78" t="s">
        <v>1812</v>
      </c>
      <c r="N417" s="90" t="s">
        <v>2331</v>
      </c>
      <c r="O417" s="35">
        <v>5</v>
      </c>
    </row>
    <row r="418" spans="1:15" ht="89.25">
      <c r="A418" s="57">
        <v>418</v>
      </c>
      <c r="B418" s="80" t="s">
        <v>2069</v>
      </c>
      <c r="C418" s="58"/>
      <c r="D418" s="75" t="s">
        <v>2494</v>
      </c>
      <c r="E418" s="108" t="s">
        <v>1242</v>
      </c>
      <c r="F418" s="75" t="s">
        <v>2050</v>
      </c>
      <c r="G418" s="76" t="s">
        <v>1689</v>
      </c>
      <c r="H418" s="76" t="s">
        <v>1690</v>
      </c>
      <c r="L418" s="78" t="s">
        <v>1821</v>
      </c>
      <c r="M418" s="78" t="s">
        <v>1822</v>
      </c>
      <c r="N418" s="90" t="s">
        <v>1875</v>
      </c>
      <c r="O418" s="35">
        <v>5</v>
      </c>
    </row>
    <row r="419" spans="1:15" ht="38.25">
      <c r="A419" s="26">
        <v>419</v>
      </c>
      <c r="B419" s="80" t="s">
        <v>1267</v>
      </c>
      <c r="C419" s="58"/>
      <c r="D419" s="75" t="s">
        <v>2494</v>
      </c>
      <c r="E419" s="108" t="s">
        <v>2495</v>
      </c>
      <c r="F419" s="75" t="s">
        <v>2055</v>
      </c>
      <c r="G419" s="76" t="s">
        <v>1689</v>
      </c>
      <c r="H419" s="76" t="s">
        <v>1695</v>
      </c>
      <c r="L419" s="78" t="s">
        <v>2543</v>
      </c>
      <c r="M419" s="78" t="s">
        <v>2544</v>
      </c>
      <c r="N419" s="90" t="s">
        <v>2331</v>
      </c>
      <c r="O419" s="35">
        <v>5</v>
      </c>
    </row>
    <row r="420" spans="1:15" ht="63.75">
      <c r="A420" s="57">
        <v>420</v>
      </c>
      <c r="B420" s="80" t="s">
        <v>2066</v>
      </c>
      <c r="C420" s="58"/>
      <c r="D420" s="75" t="s">
        <v>2494</v>
      </c>
      <c r="E420" s="108" t="s">
        <v>2495</v>
      </c>
      <c r="F420" s="75" t="s">
        <v>216</v>
      </c>
      <c r="G420" s="76" t="s">
        <v>1689</v>
      </c>
      <c r="H420" s="76" t="s">
        <v>1695</v>
      </c>
      <c r="L420" s="78" t="s">
        <v>2627</v>
      </c>
      <c r="M420" s="78" t="s">
        <v>1200</v>
      </c>
      <c r="N420" s="90" t="s">
        <v>2331</v>
      </c>
      <c r="O420" s="35">
        <v>5</v>
      </c>
    </row>
    <row r="421" spans="1:15" ht="25.5">
      <c r="A421" s="26">
        <v>421</v>
      </c>
      <c r="B421" s="80" t="s">
        <v>2061</v>
      </c>
      <c r="D421" s="75" t="s">
        <v>2494</v>
      </c>
      <c r="E421" s="108" t="s">
        <v>2495</v>
      </c>
      <c r="F421" s="75" t="s">
        <v>2055</v>
      </c>
      <c r="G421" s="76" t="s">
        <v>1689</v>
      </c>
      <c r="H421" s="76" t="s">
        <v>1690</v>
      </c>
      <c r="L421" s="78" t="s">
        <v>895</v>
      </c>
      <c r="M421" s="78" t="s">
        <v>896</v>
      </c>
      <c r="N421" s="90" t="s">
        <v>2331</v>
      </c>
      <c r="O421" s="35">
        <v>3</v>
      </c>
    </row>
    <row r="422" spans="1:15" ht="51">
      <c r="A422" s="57">
        <v>422</v>
      </c>
      <c r="B422" s="80" t="s">
        <v>2061</v>
      </c>
      <c r="C422" s="58"/>
      <c r="D422" s="75" t="s">
        <v>2494</v>
      </c>
      <c r="E422" s="108" t="s">
        <v>2495</v>
      </c>
      <c r="F422" s="75" t="s">
        <v>2478</v>
      </c>
      <c r="G422" s="76" t="s">
        <v>1689</v>
      </c>
      <c r="H422" s="76" t="s">
        <v>1690</v>
      </c>
      <c r="L422" s="78" t="s">
        <v>897</v>
      </c>
      <c r="M422" s="78" t="s">
        <v>264</v>
      </c>
      <c r="N422" s="90" t="s">
        <v>2331</v>
      </c>
      <c r="O422" s="35">
        <v>5</v>
      </c>
    </row>
    <row r="423" spans="1:15" ht="38.25">
      <c r="A423" s="26">
        <v>423</v>
      </c>
      <c r="B423" s="80" t="s">
        <v>2061</v>
      </c>
      <c r="C423" s="58"/>
      <c r="D423" s="75" t="s">
        <v>2494</v>
      </c>
      <c r="E423" s="108" t="s">
        <v>2495</v>
      </c>
      <c r="F423" s="75" t="s">
        <v>2050</v>
      </c>
      <c r="G423" s="76" t="s">
        <v>1689</v>
      </c>
      <c r="H423" s="76" t="s">
        <v>1690</v>
      </c>
      <c r="L423" s="78" t="s">
        <v>265</v>
      </c>
      <c r="M423" s="78" t="s">
        <v>266</v>
      </c>
      <c r="N423" s="90" t="s">
        <v>2331</v>
      </c>
      <c r="O423" s="35">
        <v>5</v>
      </c>
    </row>
    <row r="424" spans="1:15" ht="25.5">
      <c r="A424" s="57">
        <v>423</v>
      </c>
      <c r="B424" s="80" t="s">
        <v>2061</v>
      </c>
      <c r="C424" s="58"/>
      <c r="D424" s="75" t="s">
        <v>2494</v>
      </c>
      <c r="E424" s="108" t="s">
        <v>2495</v>
      </c>
      <c r="F424" s="75" t="s">
        <v>2054</v>
      </c>
      <c r="G424" s="76" t="s">
        <v>1689</v>
      </c>
      <c r="H424" s="76" t="s">
        <v>1690</v>
      </c>
      <c r="L424" s="78" t="s">
        <v>267</v>
      </c>
      <c r="M424" s="78" t="s">
        <v>268</v>
      </c>
      <c r="N424" s="90" t="s">
        <v>2331</v>
      </c>
      <c r="O424" s="35">
        <v>5</v>
      </c>
    </row>
    <row r="425" spans="1:15" ht="38.25">
      <c r="A425" s="26">
        <v>425</v>
      </c>
      <c r="B425" s="80" t="s">
        <v>2061</v>
      </c>
      <c r="C425" s="58"/>
      <c r="D425" s="75" t="s">
        <v>2494</v>
      </c>
      <c r="E425" s="108" t="s">
        <v>2495</v>
      </c>
      <c r="F425" s="75" t="s">
        <v>2495</v>
      </c>
      <c r="G425" s="76" t="s">
        <v>1689</v>
      </c>
      <c r="H425" s="76" t="s">
        <v>1690</v>
      </c>
      <c r="L425" s="78" t="s">
        <v>269</v>
      </c>
      <c r="M425" s="78" t="s">
        <v>270</v>
      </c>
      <c r="N425" s="90" t="s">
        <v>1876</v>
      </c>
      <c r="O425" s="35">
        <v>5</v>
      </c>
    </row>
    <row r="426" spans="1:15" ht="25.5">
      <c r="A426" s="27">
        <v>426</v>
      </c>
      <c r="B426" s="80" t="s">
        <v>2061</v>
      </c>
      <c r="C426" s="58"/>
      <c r="D426" s="75" t="s">
        <v>2494</v>
      </c>
      <c r="E426" s="108" t="s">
        <v>2495</v>
      </c>
      <c r="F426" s="75" t="s">
        <v>1241</v>
      </c>
      <c r="G426" s="76" t="s">
        <v>1689</v>
      </c>
      <c r="H426" s="76" t="s">
        <v>1690</v>
      </c>
      <c r="L426" s="78" t="s">
        <v>271</v>
      </c>
      <c r="M426" s="78" t="s">
        <v>268</v>
      </c>
      <c r="N426" s="90" t="s">
        <v>2331</v>
      </c>
      <c r="O426" s="35">
        <v>5</v>
      </c>
    </row>
    <row r="427" spans="1:15" ht="38.25">
      <c r="A427" s="26">
        <v>427</v>
      </c>
      <c r="B427" s="80" t="s">
        <v>2061</v>
      </c>
      <c r="C427" s="58"/>
      <c r="D427" s="75" t="s">
        <v>2494</v>
      </c>
      <c r="E427" s="108" t="s">
        <v>2495</v>
      </c>
      <c r="F427" s="75" t="s">
        <v>216</v>
      </c>
      <c r="G427" s="76" t="s">
        <v>1689</v>
      </c>
      <c r="H427" s="76" t="s">
        <v>1690</v>
      </c>
      <c r="L427" s="78" t="s">
        <v>272</v>
      </c>
      <c r="M427" s="78" t="s">
        <v>270</v>
      </c>
      <c r="N427" s="90" t="s">
        <v>1875</v>
      </c>
      <c r="O427" s="35">
        <v>5</v>
      </c>
    </row>
    <row r="428" spans="1:14" ht="12.75">
      <c r="A428" s="27">
        <v>428</v>
      </c>
      <c r="B428" s="80" t="s">
        <v>2061</v>
      </c>
      <c r="C428" s="58"/>
      <c r="D428" s="75" t="s">
        <v>2494</v>
      </c>
      <c r="E428" s="75" t="s">
        <v>45</v>
      </c>
      <c r="F428" s="75" t="s">
        <v>2480</v>
      </c>
      <c r="G428" s="76" t="s">
        <v>1694</v>
      </c>
      <c r="H428" s="76" t="s">
        <v>1690</v>
      </c>
      <c r="L428" s="78" t="s">
        <v>273</v>
      </c>
      <c r="M428" s="78" t="s">
        <v>274</v>
      </c>
      <c r="N428" s="127" t="s">
        <v>1014</v>
      </c>
    </row>
    <row r="429" spans="1:15" ht="51">
      <c r="A429" s="26">
        <v>429</v>
      </c>
      <c r="B429" s="80" t="s">
        <v>2069</v>
      </c>
      <c r="C429" s="58"/>
      <c r="D429" s="75" t="s">
        <v>2494</v>
      </c>
      <c r="E429" s="108" t="s">
        <v>2495</v>
      </c>
      <c r="F429" s="75" t="s">
        <v>216</v>
      </c>
      <c r="G429" s="76" t="s">
        <v>1689</v>
      </c>
      <c r="H429" s="76" t="s">
        <v>1690</v>
      </c>
      <c r="L429" s="78" t="s">
        <v>1814</v>
      </c>
      <c r="M429" s="78" t="s">
        <v>1815</v>
      </c>
      <c r="N429" s="90" t="s">
        <v>2331</v>
      </c>
      <c r="O429" s="35">
        <v>5</v>
      </c>
    </row>
    <row r="430" spans="1:15" ht="63.75">
      <c r="A430" s="57">
        <v>430</v>
      </c>
      <c r="B430" s="80" t="s">
        <v>2069</v>
      </c>
      <c r="C430" s="58"/>
      <c r="D430" s="75" t="s">
        <v>2494</v>
      </c>
      <c r="E430" s="108" t="s">
        <v>2495</v>
      </c>
      <c r="F430" s="75" t="s">
        <v>2495</v>
      </c>
      <c r="G430" s="76" t="s">
        <v>1689</v>
      </c>
      <c r="H430" s="76" t="s">
        <v>1690</v>
      </c>
      <c r="L430" s="78" t="s">
        <v>1819</v>
      </c>
      <c r="M430" s="78" t="s">
        <v>1820</v>
      </c>
      <c r="N430" s="90" t="s">
        <v>1876</v>
      </c>
      <c r="O430" s="35">
        <v>5</v>
      </c>
    </row>
    <row r="431" spans="1:14" ht="38.25">
      <c r="A431" s="57">
        <v>431</v>
      </c>
      <c r="B431" s="80" t="s">
        <v>2069</v>
      </c>
      <c r="C431" s="58"/>
      <c r="D431" s="75" t="s">
        <v>2494</v>
      </c>
      <c r="E431" s="75" t="s">
        <v>2495</v>
      </c>
      <c r="F431" s="75" t="s">
        <v>2050</v>
      </c>
      <c r="G431" s="76" t="s">
        <v>1694</v>
      </c>
      <c r="H431" s="76" t="s">
        <v>1695</v>
      </c>
      <c r="L431" s="78" t="s">
        <v>2010</v>
      </c>
      <c r="M431" s="78" t="s">
        <v>1813</v>
      </c>
      <c r="N431" s="127" t="s">
        <v>2697</v>
      </c>
    </row>
    <row r="432" spans="1:15" ht="25.5">
      <c r="A432" s="27">
        <v>432</v>
      </c>
      <c r="B432" s="80" t="s">
        <v>1270</v>
      </c>
      <c r="C432" s="58"/>
      <c r="D432" s="75" t="s">
        <v>2494</v>
      </c>
      <c r="E432" s="108" t="s">
        <v>45</v>
      </c>
      <c r="F432" s="75" t="s">
        <v>2033</v>
      </c>
      <c r="G432" s="76" t="s">
        <v>1689</v>
      </c>
      <c r="H432" s="76" t="s">
        <v>1690</v>
      </c>
      <c r="L432" s="78" t="s">
        <v>1471</v>
      </c>
      <c r="M432" s="78" t="s">
        <v>1472</v>
      </c>
      <c r="N432" s="90" t="s">
        <v>2331</v>
      </c>
      <c r="O432" s="35">
        <v>5</v>
      </c>
    </row>
    <row r="433" spans="1:14" ht="12.75">
      <c r="A433" s="27">
        <v>433</v>
      </c>
      <c r="B433" s="80" t="s">
        <v>2069</v>
      </c>
      <c r="C433" s="58"/>
      <c r="D433" s="75" t="s">
        <v>2494</v>
      </c>
      <c r="E433" s="75" t="s">
        <v>45</v>
      </c>
      <c r="F433" s="75" t="s">
        <v>2480</v>
      </c>
      <c r="G433" s="76" t="s">
        <v>1694</v>
      </c>
      <c r="H433" s="76" t="s">
        <v>1695</v>
      </c>
      <c r="L433" s="78" t="s">
        <v>2010</v>
      </c>
      <c r="M433" s="78" t="s">
        <v>1816</v>
      </c>
      <c r="N433" s="127" t="s">
        <v>1014</v>
      </c>
    </row>
    <row r="434" spans="1:14" ht="38.25">
      <c r="A434" s="57">
        <v>434</v>
      </c>
      <c r="B434" s="80" t="s">
        <v>2069</v>
      </c>
      <c r="C434" s="58"/>
      <c r="D434" s="75" t="s">
        <v>2494</v>
      </c>
      <c r="E434" s="75" t="s">
        <v>45</v>
      </c>
      <c r="F434" s="75" t="s">
        <v>2033</v>
      </c>
      <c r="G434" s="76" t="s">
        <v>1694</v>
      </c>
      <c r="H434" s="76" t="s">
        <v>1695</v>
      </c>
      <c r="L434" s="78" t="s">
        <v>1817</v>
      </c>
      <c r="M434" s="78" t="s">
        <v>1818</v>
      </c>
      <c r="N434" s="127" t="s">
        <v>1014</v>
      </c>
    </row>
    <row r="435" spans="1:15" ht="51">
      <c r="A435" s="57">
        <v>435</v>
      </c>
      <c r="B435" s="80" t="s">
        <v>2061</v>
      </c>
      <c r="C435" s="58"/>
      <c r="D435" s="75" t="s">
        <v>2494</v>
      </c>
      <c r="E435" s="108" t="s">
        <v>45</v>
      </c>
      <c r="F435" s="75" t="s">
        <v>2032</v>
      </c>
      <c r="G435" s="76" t="s">
        <v>1689</v>
      </c>
      <c r="H435" s="76" t="s">
        <v>1690</v>
      </c>
      <c r="L435" s="78" t="s">
        <v>275</v>
      </c>
      <c r="M435" s="78" t="s">
        <v>276</v>
      </c>
      <c r="N435" s="90" t="s">
        <v>2331</v>
      </c>
      <c r="O435" s="35">
        <v>5</v>
      </c>
    </row>
    <row r="436" spans="1:15" ht="38.25">
      <c r="A436" s="57">
        <v>436</v>
      </c>
      <c r="B436" s="80" t="s">
        <v>1268</v>
      </c>
      <c r="C436" s="58"/>
      <c r="D436" s="75" t="s">
        <v>284</v>
      </c>
      <c r="E436" s="108" t="s">
        <v>659</v>
      </c>
      <c r="F436" s="75" t="s">
        <v>1242</v>
      </c>
      <c r="G436" s="76" t="s">
        <v>1689</v>
      </c>
      <c r="H436" s="76" t="s">
        <v>1690</v>
      </c>
      <c r="L436" s="78" t="s">
        <v>1532</v>
      </c>
      <c r="M436" s="78" t="s">
        <v>1533</v>
      </c>
      <c r="N436" s="90" t="s">
        <v>2226</v>
      </c>
      <c r="O436" s="35">
        <v>10</v>
      </c>
    </row>
    <row r="437" spans="1:14" ht="38.25">
      <c r="A437" s="57">
        <v>437</v>
      </c>
      <c r="B437" s="80" t="s">
        <v>1749</v>
      </c>
      <c r="C437" s="58"/>
      <c r="D437" s="75" t="s">
        <v>1714</v>
      </c>
      <c r="E437" s="75" t="s">
        <v>45</v>
      </c>
      <c r="F437" s="75" t="s">
        <v>932</v>
      </c>
      <c r="G437" s="76" t="s">
        <v>1694</v>
      </c>
      <c r="H437" s="76" t="s">
        <v>1695</v>
      </c>
      <c r="L437" s="78" t="s">
        <v>1721</v>
      </c>
      <c r="M437" s="78" t="s">
        <v>654</v>
      </c>
      <c r="N437" s="127" t="s">
        <v>1014</v>
      </c>
    </row>
    <row r="438" spans="1:15" ht="140.25">
      <c r="A438" s="57">
        <v>438</v>
      </c>
      <c r="B438" s="79" t="s">
        <v>1268</v>
      </c>
      <c r="C438" s="58"/>
      <c r="D438" s="75" t="s">
        <v>279</v>
      </c>
      <c r="E438" s="108" t="s">
        <v>280</v>
      </c>
      <c r="F438" s="75" t="s">
        <v>281</v>
      </c>
      <c r="G438" s="76" t="s">
        <v>1689</v>
      </c>
      <c r="H438" s="76" t="s">
        <v>1690</v>
      </c>
      <c r="L438" s="78" t="s">
        <v>900</v>
      </c>
      <c r="M438" s="78" t="s">
        <v>901</v>
      </c>
      <c r="N438" s="90" t="s">
        <v>2226</v>
      </c>
      <c r="O438" s="35">
        <v>10</v>
      </c>
    </row>
    <row r="439" spans="1:15" ht="63.75">
      <c r="A439" s="57">
        <v>439</v>
      </c>
      <c r="B439" s="80" t="s">
        <v>1268</v>
      </c>
      <c r="D439" s="75" t="s">
        <v>282</v>
      </c>
      <c r="E439" s="108" t="s">
        <v>283</v>
      </c>
      <c r="F439" s="75" t="s">
        <v>2483</v>
      </c>
      <c r="G439" s="76" t="s">
        <v>1689</v>
      </c>
      <c r="H439" s="76" t="s">
        <v>1690</v>
      </c>
      <c r="L439" s="78" t="s">
        <v>902</v>
      </c>
      <c r="M439" s="88" t="s">
        <v>903</v>
      </c>
      <c r="N439" s="90" t="s">
        <v>2226</v>
      </c>
      <c r="O439" s="35">
        <v>10</v>
      </c>
    </row>
    <row r="440" spans="1:16" ht="38.25">
      <c r="A440" s="26">
        <v>440</v>
      </c>
      <c r="B440" s="80" t="s">
        <v>1268</v>
      </c>
      <c r="D440" s="75" t="s">
        <v>285</v>
      </c>
      <c r="E440" s="108" t="s">
        <v>286</v>
      </c>
      <c r="F440" s="75" t="s">
        <v>2484</v>
      </c>
      <c r="G440" s="76" t="s">
        <v>1689</v>
      </c>
      <c r="H440" s="76" t="s">
        <v>1690</v>
      </c>
      <c r="I440" s="62"/>
      <c r="J440" s="59"/>
      <c r="K440" s="61"/>
      <c r="L440" s="78" t="s">
        <v>1534</v>
      </c>
      <c r="M440" s="78" t="s">
        <v>1535</v>
      </c>
      <c r="N440" s="90" t="s">
        <v>2182</v>
      </c>
      <c r="O440" s="60">
        <v>10</v>
      </c>
      <c r="P440" s="60"/>
    </row>
    <row r="441" spans="1:14" ht="76.5">
      <c r="A441" s="26">
        <v>441</v>
      </c>
      <c r="B441" s="91" t="s">
        <v>2068</v>
      </c>
      <c r="C441" s="58"/>
      <c r="D441" s="75" t="s">
        <v>1691</v>
      </c>
      <c r="E441" s="75"/>
      <c r="F441" s="75"/>
      <c r="G441" s="76"/>
      <c r="H441" s="76"/>
      <c r="I441" s="99"/>
      <c r="K441" s="103"/>
      <c r="L441" s="78" t="s">
        <v>1178</v>
      </c>
      <c r="M441" s="78" t="s">
        <v>1319</v>
      </c>
      <c r="N441" s="90" t="s">
        <v>2331</v>
      </c>
    </row>
    <row r="442" spans="1:14" ht="12.75">
      <c r="A442" s="26">
        <v>442</v>
      </c>
      <c r="B442" s="79" t="s">
        <v>1267</v>
      </c>
      <c r="C442" s="58"/>
      <c r="D442" s="75" t="s">
        <v>1691</v>
      </c>
      <c r="E442" s="75" t="s">
        <v>2045</v>
      </c>
      <c r="F442" s="75" t="s">
        <v>2046</v>
      </c>
      <c r="G442" s="76" t="s">
        <v>1694</v>
      </c>
      <c r="H442" s="76" t="s">
        <v>1695</v>
      </c>
      <c r="L442" s="78" t="s">
        <v>2496</v>
      </c>
      <c r="M442" s="78" t="s">
        <v>2497</v>
      </c>
      <c r="N442" s="127" t="s">
        <v>1014</v>
      </c>
    </row>
    <row r="443" spans="1:14" ht="12.75">
      <c r="A443" s="26">
        <v>443</v>
      </c>
      <c r="B443" s="80" t="s">
        <v>2059</v>
      </c>
      <c r="C443" s="58"/>
      <c r="D443" s="75" t="s">
        <v>1691</v>
      </c>
      <c r="E443" s="75"/>
      <c r="F443" s="75"/>
      <c r="G443" s="76" t="s">
        <v>1694</v>
      </c>
      <c r="H443" s="76" t="s">
        <v>1695</v>
      </c>
      <c r="L443" s="78" t="s">
        <v>974</v>
      </c>
      <c r="M443" s="78" t="s">
        <v>970</v>
      </c>
      <c r="N443" s="127" t="s">
        <v>1014</v>
      </c>
    </row>
    <row r="444" spans="1:14" ht="12.75">
      <c r="A444" s="26">
        <v>444</v>
      </c>
      <c r="B444" s="80" t="s">
        <v>2059</v>
      </c>
      <c r="C444" s="58"/>
      <c r="D444" s="75" t="s">
        <v>1691</v>
      </c>
      <c r="E444" s="75" t="s">
        <v>92</v>
      </c>
      <c r="F444" s="75" t="s">
        <v>92</v>
      </c>
      <c r="G444" s="76" t="s">
        <v>1694</v>
      </c>
      <c r="H444" s="76" t="s">
        <v>1695</v>
      </c>
      <c r="L444" s="78" t="s">
        <v>545</v>
      </c>
      <c r="M444" s="78" t="s">
        <v>970</v>
      </c>
      <c r="N444" s="127" t="s">
        <v>1014</v>
      </c>
    </row>
    <row r="445" spans="1:18" ht="76.5">
      <c r="A445" s="26">
        <v>445</v>
      </c>
      <c r="B445" s="80" t="s">
        <v>2069</v>
      </c>
      <c r="C445" s="58"/>
      <c r="D445" s="75" t="s">
        <v>2482</v>
      </c>
      <c r="E445" s="108"/>
      <c r="F445" s="75"/>
      <c r="G445" s="76" t="s">
        <v>1689</v>
      </c>
      <c r="H445" s="76" t="s">
        <v>1690</v>
      </c>
      <c r="L445" s="78" t="s">
        <v>1150</v>
      </c>
      <c r="M445" s="78" t="s">
        <v>1151</v>
      </c>
      <c r="N445" s="90" t="s">
        <v>2183</v>
      </c>
      <c r="O445" s="35">
        <v>10</v>
      </c>
      <c r="Q445" s="60"/>
      <c r="R445" s="60"/>
    </row>
    <row r="446" spans="1:14" ht="12.75">
      <c r="A446" s="26">
        <v>446</v>
      </c>
      <c r="B446" s="80" t="s">
        <v>2060</v>
      </c>
      <c r="C446" s="58"/>
      <c r="D446" s="75" t="s">
        <v>1691</v>
      </c>
      <c r="E446" s="75"/>
      <c r="F446" s="75"/>
      <c r="G446" s="76" t="s">
        <v>1694</v>
      </c>
      <c r="H446" s="76" t="s">
        <v>1695</v>
      </c>
      <c r="L446" s="78" t="s">
        <v>848</v>
      </c>
      <c r="M446" s="78" t="s">
        <v>849</v>
      </c>
      <c r="N446" s="127" t="s">
        <v>1014</v>
      </c>
    </row>
    <row r="447" spans="1:15" ht="38.25">
      <c r="A447" s="26">
        <v>447</v>
      </c>
      <c r="B447" s="80" t="s">
        <v>2060</v>
      </c>
      <c r="C447" s="58"/>
      <c r="D447" s="75" t="s">
        <v>1691</v>
      </c>
      <c r="E447" s="108"/>
      <c r="F447" s="75"/>
      <c r="G447" s="76" t="s">
        <v>1689</v>
      </c>
      <c r="H447" s="76" t="s">
        <v>1690</v>
      </c>
      <c r="L447" s="78" t="s">
        <v>850</v>
      </c>
      <c r="M447" s="78" t="s">
        <v>851</v>
      </c>
      <c r="N447" s="90" t="s">
        <v>2184</v>
      </c>
      <c r="O447" s="35">
        <v>10</v>
      </c>
    </row>
    <row r="448" spans="1:15" ht="76.5">
      <c r="A448" s="26">
        <v>448</v>
      </c>
      <c r="B448" s="80" t="s">
        <v>2060</v>
      </c>
      <c r="C448" s="58"/>
      <c r="D448" s="75" t="s">
        <v>1691</v>
      </c>
      <c r="E448" s="108"/>
      <c r="F448" s="75"/>
      <c r="G448" s="76" t="s">
        <v>1689</v>
      </c>
      <c r="H448" s="76" t="s">
        <v>1690</v>
      </c>
      <c r="L448" s="78" t="s">
        <v>852</v>
      </c>
      <c r="M448" s="78" t="s">
        <v>853</v>
      </c>
      <c r="N448" s="90" t="s">
        <v>2183</v>
      </c>
      <c r="O448" s="35">
        <v>10</v>
      </c>
    </row>
    <row r="449" spans="1:14" ht="63.75">
      <c r="A449" s="26">
        <v>449</v>
      </c>
      <c r="B449" s="80" t="s">
        <v>2069</v>
      </c>
      <c r="C449" s="58"/>
      <c r="D449" s="75" t="s">
        <v>1691</v>
      </c>
      <c r="E449" s="75"/>
      <c r="F449" s="75"/>
      <c r="G449" s="76" t="s">
        <v>1694</v>
      </c>
      <c r="H449" s="76" t="s">
        <v>1690</v>
      </c>
      <c r="L449" s="78" t="s">
        <v>12</v>
      </c>
      <c r="M449" s="78" t="s">
        <v>13</v>
      </c>
      <c r="N449" s="127" t="s">
        <v>1014</v>
      </c>
    </row>
    <row r="450" spans="1:14" ht="76.5">
      <c r="A450" s="26">
        <v>450</v>
      </c>
      <c r="B450" s="80" t="s">
        <v>2069</v>
      </c>
      <c r="C450" s="58"/>
      <c r="D450" s="75" t="s">
        <v>1691</v>
      </c>
      <c r="E450" s="75"/>
      <c r="F450" s="75"/>
      <c r="G450" s="76" t="s">
        <v>1694</v>
      </c>
      <c r="H450" s="76" t="s">
        <v>1690</v>
      </c>
      <c r="L450" s="78" t="s">
        <v>14</v>
      </c>
      <c r="M450" s="78" t="s">
        <v>15</v>
      </c>
      <c r="N450" s="127" t="s">
        <v>1014</v>
      </c>
    </row>
    <row r="451" spans="1:15" ht="306">
      <c r="A451" s="26">
        <v>451</v>
      </c>
      <c r="B451" s="80" t="s">
        <v>2069</v>
      </c>
      <c r="C451" s="58"/>
      <c r="D451" s="75" t="s">
        <v>1691</v>
      </c>
      <c r="E451" s="108"/>
      <c r="F451" s="75"/>
      <c r="G451" s="76" t="s">
        <v>1689</v>
      </c>
      <c r="H451" s="76" t="s">
        <v>1690</v>
      </c>
      <c r="L451" s="78" t="s">
        <v>1035</v>
      </c>
      <c r="M451" s="78" t="s">
        <v>1036</v>
      </c>
      <c r="N451" s="90" t="s">
        <v>2185</v>
      </c>
      <c r="O451" s="35">
        <v>12</v>
      </c>
    </row>
    <row r="452" spans="1:15" ht="204">
      <c r="A452" s="26">
        <v>452</v>
      </c>
      <c r="B452" s="80" t="s">
        <v>2069</v>
      </c>
      <c r="C452" s="58"/>
      <c r="D452" s="75" t="s">
        <v>1691</v>
      </c>
      <c r="E452" s="108"/>
      <c r="F452" s="75"/>
      <c r="G452" s="76" t="s">
        <v>1689</v>
      </c>
      <c r="H452" s="76" t="s">
        <v>1690</v>
      </c>
      <c r="L452" s="78" t="s">
        <v>252</v>
      </c>
      <c r="M452" s="78" t="s">
        <v>1712</v>
      </c>
      <c r="N452" s="106" t="s">
        <v>2186</v>
      </c>
      <c r="O452" s="35">
        <v>18</v>
      </c>
    </row>
    <row r="453" spans="1:15" ht="127.5">
      <c r="A453" s="26">
        <v>453</v>
      </c>
      <c r="B453" s="80" t="s">
        <v>2062</v>
      </c>
      <c r="C453" s="58"/>
      <c r="D453" s="75" t="s">
        <v>1691</v>
      </c>
      <c r="E453" s="108"/>
      <c r="F453" s="75"/>
      <c r="G453" s="76" t="s">
        <v>1689</v>
      </c>
      <c r="H453" s="76" t="s">
        <v>1690</v>
      </c>
      <c r="L453" s="78" t="s">
        <v>1211</v>
      </c>
      <c r="M453" s="78" t="s">
        <v>1212</v>
      </c>
      <c r="N453" s="90" t="s">
        <v>2187</v>
      </c>
      <c r="O453" s="35">
        <v>10</v>
      </c>
    </row>
    <row r="454" spans="1:15" ht="102">
      <c r="A454" s="26">
        <v>454</v>
      </c>
      <c r="B454" s="80" t="s">
        <v>2062</v>
      </c>
      <c r="C454" s="58"/>
      <c r="D454" s="75" t="s">
        <v>1691</v>
      </c>
      <c r="E454" s="108"/>
      <c r="F454" s="75"/>
      <c r="G454" s="76" t="s">
        <v>1689</v>
      </c>
      <c r="H454" s="76" t="s">
        <v>1690</v>
      </c>
      <c r="L454" s="78" t="s">
        <v>1103</v>
      </c>
      <c r="M454" s="78" t="s">
        <v>1104</v>
      </c>
      <c r="N454" s="90" t="s">
        <v>2188</v>
      </c>
      <c r="O454" s="35">
        <v>11</v>
      </c>
    </row>
    <row r="455" spans="1:15" ht="76.5">
      <c r="A455" s="26">
        <v>455</v>
      </c>
      <c r="B455" s="80" t="s">
        <v>2062</v>
      </c>
      <c r="C455" s="58"/>
      <c r="D455" s="75" t="s">
        <v>1691</v>
      </c>
      <c r="E455" s="108"/>
      <c r="F455" s="75"/>
      <c r="G455" s="76" t="s">
        <v>1689</v>
      </c>
      <c r="H455" s="76" t="s">
        <v>1690</v>
      </c>
      <c r="L455" s="78" t="s">
        <v>1105</v>
      </c>
      <c r="M455" s="78" t="s">
        <v>1106</v>
      </c>
      <c r="N455" s="106" t="s">
        <v>2189</v>
      </c>
      <c r="O455" s="35">
        <v>18</v>
      </c>
    </row>
    <row r="456" spans="1:14" ht="25.5">
      <c r="A456" s="26">
        <v>456</v>
      </c>
      <c r="B456" s="80" t="s">
        <v>2063</v>
      </c>
      <c r="C456" s="58"/>
      <c r="D456" s="75" t="s">
        <v>1713</v>
      </c>
      <c r="E456" s="75" t="s">
        <v>2045</v>
      </c>
      <c r="F456" s="75" t="s">
        <v>1698</v>
      </c>
      <c r="G456" s="76" t="s">
        <v>1694</v>
      </c>
      <c r="H456" s="76" t="s">
        <v>1695</v>
      </c>
      <c r="L456" s="78" t="s">
        <v>2556</v>
      </c>
      <c r="M456" s="78" t="s">
        <v>2557</v>
      </c>
      <c r="N456" s="127" t="s">
        <v>1014</v>
      </c>
    </row>
    <row r="457" spans="1:14" ht="12.75">
      <c r="A457" s="26">
        <v>457</v>
      </c>
      <c r="B457" s="80" t="s">
        <v>2060</v>
      </c>
      <c r="C457" s="58"/>
      <c r="D457" s="75" t="s">
        <v>1713</v>
      </c>
      <c r="E457" s="75" t="s">
        <v>2045</v>
      </c>
      <c r="F457" s="75" t="s">
        <v>2480</v>
      </c>
      <c r="G457" s="76" t="s">
        <v>1694</v>
      </c>
      <c r="H457" s="76" t="s">
        <v>1695</v>
      </c>
      <c r="L457" s="78" t="s">
        <v>854</v>
      </c>
      <c r="M457" s="78" t="s">
        <v>849</v>
      </c>
      <c r="N457" s="127" t="s">
        <v>1014</v>
      </c>
    </row>
    <row r="458" spans="1:14" ht="25.5">
      <c r="A458" s="26">
        <v>458</v>
      </c>
      <c r="B458" s="80" t="s">
        <v>1270</v>
      </c>
      <c r="C458" s="58"/>
      <c r="D458" s="75" t="s">
        <v>1713</v>
      </c>
      <c r="E458" s="75" t="s">
        <v>2045</v>
      </c>
      <c r="F458" s="75" t="s">
        <v>2031</v>
      </c>
      <c r="G458" s="76" t="s">
        <v>1694</v>
      </c>
      <c r="H458" s="76" t="s">
        <v>1695</v>
      </c>
      <c r="L458" s="78" t="s">
        <v>1244</v>
      </c>
      <c r="M458" s="78" t="s">
        <v>1750</v>
      </c>
      <c r="N458" s="127" t="s">
        <v>1014</v>
      </c>
    </row>
    <row r="459" spans="1:14" ht="12.75">
      <c r="A459" s="26">
        <v>459</v>
      </c>
      <c r="B459" s="80" t="s">
        <v>1748</v>
      </c>
      <c r="C459" s="58"/>
      <c r="D459" s="75" t="s">
        <v>1713</v>
      </c>
      <c r="E459" s="75" t="s">
        <v>1542</v>
      </c>
      <c r="F459" s="75" t="s">
        <v>1687</v>
      </c>
      <c r="G459" s="76" t="s">
        <v>1694</v>
      </c>
      <c r="H459" s="76" t="s">
        <v>1695</v>
      </c>
      <c r="L459" s="89" t="s">
        <v>1543</v>
      </c>
      <c r="M459" s="78" t="s">
        <v>1544</v>
      </c>
      <c r="N459" s="127" t="s">
        <v>1014</v>
      </c>
    </row>
    <row r="460" spans="1:14" ht="12.75">
      <c r="A460" s="26">
        <v>460</v>
      </c>
      <c r="B460" s="80" t="s">
        <v>1748</v>
      </c>
      <c r="C460" s="58"/>
      <c r="D460" s="75" t="s">
        <v>1713</v>
      </c>
      <c r="E460" s="75" t="s">
        <v>2045</v>
      </c>
      <c r="F460" s="75" t="s">
        <v>2048</v>
      </c>
      <c r="G460" s="76" t="s">
        <v>1694</v>
      </c>
      <c r="H460" s="76" t="s">
        <v>1695</v>
      </c>
      <c r="L460" s="89" t="s">
        <v>1543</v>
      </c>
      <c r="M460" s="78" t="s">
        <v>1544</v>
      </c>
      <c r="N460" s="127" t="s">
        <v>1014</v>
      </c>
    </row>
    <row r="461" spans="1:14" ht="12.75">
      <c r="A461" s="26">
        <v>461</v>
      </c>
      <c r="B461" s="80" t="s">
        <v>1748</v>
      </c>
      <c r="C461" s="58"/>
      <c r="D461" s="75" t="s">
        <v>1713</v>
      </c>
      <c r="E461" s="75" t="s">
        <v>2045</v>
      </c>
      <c r="F461" s="75" t="s">
        <v>2480</v>
      </c>
      <c r="G461" s="76" t="s">
        <v>1694</v>
      </c>
      <c r="H461" s="76" t="s">
        <v>1695</v>
      </c>
      <c r="L461" s="78" t="s">
        <v>1545</v>
      </c>
      <c r="M461" s="78" t="s">
        <v>1546</v>
      </c>
      <c r="N461" s="127" t="s">
        <v>1014</v>
      </c>
    </row>
    <row r="462" spans="1:14" ht="12.75">
      <c r="A462" s="26">
        <v>462</v>
      </c>
      <c r="B462" s="80" t="s">
        <v>1748</v>
      </c>
      <c r="C462" s="58"/>
      <c r="D462" s="75" t="s">
        <v>1713</v>
      </c>
      <c r="E462" s="75" t="s">
        <v>2045</v>
      </c>
      <c r="F462" s="75"/>
      <c r="G462" s="76" t="s">
        <v>1694</v>
      </c>
      <c r="H462" s="76" t="s">
        <v>1695</v>
      </c>
      <c r="L462" s="78" t="s">
        <v>1547</v>
      </c>
      <c r="M462" s="78" t="s">
        <v>1548</v>
      </c>
      <c r="N462" s="127" t="s">
        <v>1014</v>
      </c>
    </row>
    <row r="463" spans="1:14" ht="76.5">
      <c r="A463" s="26">
        <v>463</v>
      </c>
      <c r="B463" s="91" t="s">
        <v>2068</v>
      </c>
      <c r="C463" s="58"/>
      <c r="D463" s="75" t="s">
        <v>1692</v>
      </c>
      <c r="E463" s="75" t="s">
        <v>1693</v>
      </c>
      <c r="F463" s="75"/>
      <c r="G463" s="76" t="s">
        <v>1694</v>
      </c>
      <c r="H463" s="76" t="s">
        <v>1695</v>
      </c>
      <c r="I463" s="99"/>
      <c r="K463" s="103"/>
      <c r="L463" s="78" t="s">
        <v>483</v>
      </c>
      <c r="M463" s="78" t="s">
        <v>484</v>
      </c>
      <c r="N463" s="127" t="s">
        <v>2686</v>
      </c>
    </row>
    <row r="464" spans="1:14" ht="25.5">
      <c r="A464" s="26">
        <v>464</v>
      </c>
      <c r="B464" s="80" t="s">
        <v>2060</v>
      </c>
      <c r="C464" s="58"/>
      <c r="D464" s="75" t="s">
        <v>835</v>
      </c>
      <c r="E464" s="75" t="s">
        <v>836</v>
      </c>
      <c r="F464" s="75"/>
      <c r="G464" s="76" t="s">
        <v>1694</v>
      </c>
      <c r="H464" s="76" t="s">
        <v>1695</v>
      </c>
      <c r="L464" s="78" t="s">
        <v>855</v>
      </c>
      <c r="M464" s="78" t="s">
        <v>849</v>
      </c>
      <c r="N464" s="127" t="s">
        <v>1014</v>
      </c>
    </row>
    <row r="465" spans="1:15" ht="127.5">
      <c r="A465" s="26">
        <v>465</v>
      </c>
      <c r="B465" s="80" t="s">
        <v>2062</v>
      </c>
      <c r="C465" s="58"/>
      <c r="D465" s="75" t="s">
        <v>1691</v>
      </c>
      <c r="E465" s="75"/>
      <c r="F465" s="75"/>
      <c r="G465" s="76" t="s">
        <v>1689</v>
      </c>
      <c r="H465" s="76" t="s">
        <v>1690</v>
      </c>
      <c r="L465" s="78" t="s">
        <v>1211</v>
      </c>
      <c r="M465" s="78" t="s">
        <v>1212</v>
      </c>
      <c r="N465" s="90" t="s">
        <v>2187</v>
      </c>
      <c r="O465" s="35">
        <v>10</v>
      </c>
    </row>
    <row r="466" spans="1:15" ht="102">
      <c r="A466" s="26">
        <v>466</v>
      </c>
      <c r="B466" s="80" t="s">
        <v>2062</v>
      </c>
      <c r="C466" s="58"/>
      <c r="D466" s="75" t="s">
        <v>1691</v>
      </c>
      <c r="E466" s="75"/>
      <c r="F466" s="75"/>
      <c r="G466" s="76" t="s">
        <v>1689</v>
      </c>
      <c r="H466" s="76" t="s">
        <v>1690</v>
      </c>
      <c r="L466" s="78" t="s">
        <v>1103</v>
      </c>
      <c r="M466" s="78" t="s">
        <v>1104</v>
      </c>
      <c r="N466" s="90" t="s">
        <v>2188</v>
      </c>
      <c r="O466" s="35">
        <v>11</v>
      </c>
    </row>
    <row r="467" spans="1:15" ht="76.5">
      <c r="A467" s="26">
        <v>467</v>
      </c>
      <c r="B467" s="80" t="s">
        <v>2062</v>
      </c>
      <c r="C467" s="58"/>
      <c r="D467" s="73" t="s">
        <v>1691</v>
      </c>
      <c r="E467" s="73"/>
      <c r="F467" s="73"/>
      <c r="G467" s="74" t="s">
        <v>1689</v>
      </c>
      <c r="H467" s="74" t="s">
        <v>1690</v>
      </c>
      <c r="L467" s="77" t="s">
        <v>1105</v>
      </c>
      <c r="M467" s="77" t="s">
        <v>1106</v>
      </c>
      <c r="N467" s="106" t="s">
        <v>2189</v>
      </c>
      <c r="O467" s="35">
        <v>18</v>
      </c>
    </row>
    <row r="468" spans="1:14" ht="63.75">
      <c r="A468" s="26">
        <v>468</v>
      </c>
      <c r="B468" s="80" t="s">
        <v>1751</v>
      </c>
      <c r="C468" s="58"/>
      <c r="D468" s="75" t="s">
        <v>300</v>
      </c>
      <c r="E468" s="75" t="s">
        <v>301</v>
      </c>
      <c r="F468" s="75" t="s">
        <v>302</v>
      </c>
      <c r="G468" s="76" t="s">
        <v>303</v>
      </c>
      <c r="H468" s="76" t="s">
        <v>304</v>
      </c>
      <c r="L468" s="78" t="s">
        <v>429</v>
      </c>
      <c r="M468" s="78" t="s">
        <v>430</v>
      </c>
      <c r="N468" s="127" t="s">
        <v>1014</v>
      </c>
    </row>
    <row r="469" spans="1:14" ht="38.25">
      <c r="A469" s="26">
        <v>469</v>
      </c>
      <c r="B469" s="80" t="s">
        <v>1751</v>
      </c>
      <c r="C469" s="58"/>
      <c r="D469" s="75" t="s">
        <v>305</v>
      </c>
      <c r="E469" s="75" t="s">
        <v>306</v>
      </c>
      <c r="F469" s="75" t="s">
        <v>307</v>
      </c>
      <c r="G469" s="76" t="s">
        <v>308</v>
      </c>
      <c r="H469" s="76" t="s">
        <v>309</v>
      </c>
      <c r="L469" s="78" t="s">
        <v>431</v>
      </c>
      <c r="M469" s="78" t="s">
        <v>432</v>
      </c>
      <c r="N469" s="127" t="s">
        <v>2698</v>
      </c>
    </row>
    <row r="470" spans="1:14" ht="38.25">
      <c r="A470" s="26">
        <v>470</v>
      </c>
      <c r="B470" s="80" t="s">
        <v>1751</v>
      </c>
      <c r="C470" s="58"/>
      <c r="D470" s="73" t="s">
        <v>310</v>
      </c>
      <c r="E470" s="73"/>
      <c r="F470" s="73"/>
      <c r="G470" s="74" t="s">
        <v>311</v>
      </c>
      <c r="H470" s="74" t="s">
        <v>312</v>
      </c>
      <c r="L470" s="77" t="s">
        <v>433</v>
      </c>
      <c r="M470" s="77" t="s">
        <v>434</v>
      </c>
      <c r="N470" s="127" t="s">
        <v>2698</v>
      </c>
    </row>
    <row r="471" spans="1:14" ht="38.25">
      <c r="A471" s="26">
        <v>471</v>
      </c>
      <c r="B471" s="80" t="s">
        <v>1751</v>
      </c>
      <c r="C471" s="58"/>
      <c r="D471" s="75" t="s">
        <v>313</v>
      </c>
      <c r="E471" s="75" t="s">
        <v>314</v>
      </c>
      <c r="F471" s="75" t="s">
        <v>315</v>
      </c>
      <c r="G471" s="76" t="s">
        <v>316</v>
      </c>
      <c r="H471" s="76" t="s">
        <v>317</v>
      </c>
      <c r="L471" s="78" t="s">
        <v>435</v>
      </c>
      <c r="M471" s="78" t="s">
        <v>436</v>
      </c>
      <c r="N471" s="127" t="s">
        <v>1014</v>
      </c>
    </row>
    <row r="472" spans="1:14" ht="63.75">
      <c r="A472" s="26">
        <v>472</v>
      </c>
      <c r="B472" s="80" t="s">
        <v>1751</v>
      </c>
      <c r="C472" s="58"/>
      <c r="D472" s="75" t="s">
        <v>318</v>
      </c>
      <c r="E472" s="75"/>
      <c r="F472" s="75"/>
      <c r="G472" s="76" t="s">
        <v>319</v>
      </c>
      <c r="H472" s="76" t="s">
        <v>320</v>
      </c>
      <c r="L472" s="78" t="s">
        <v>437</v>
      </c>
      <c r="M472" s="78" t="s">
        <v>438</v>
      </c>
      <c r="N472" s="127" t="s">
        <v>1014</v>
      </c>
    </row>
    <row r="473" spans="1:14" ht="38.25">
      <c r="A473" s="26">
        <v>473</v>
      </c>
      <c r="B473" s="80" t="s">
        <v>1751</v>
      </c>
      <c r="C473" s="58"/>
      <c r="D473" s="73" t="s">
        <v>321</v>
      </c>
      <c r="E473" s="73" t="s">
        <v>322</v>
      </c>
      <c r="F473" s="73" t="s">
        <v>323</v>
      </c>
      <c r="G473" s="74" t="s">
        <v>324</v>
      </c>
      <c r="H473" s="74" t="s">
        <v>325</v>
      </c>
      <c r="L473" s="77" t="s">
        <v>1794</v>
      </c>
      <c r="M473" s="77" t="s">
        <v>1795</v>
      </c>
      <c r="N473" s="127" t="s">
        <v>2699</v>
      </c>
    </row>
    <row r="474" spans="1:14" ht="25.5">
      <c r="A474" s="26">
        <v>474</v>
      </c>
      <c r="B474" s="80" t="s">
        <v>1751</v>
      </c>
      <c r="D474" s="75" t="s">
        <v>326</v>
      </c>
      <c r="E474" s="75" t="s">
        <v>327</v>
      </c>
      <c r="F474" s="75" t="s">
        <v>328</v>
      </c>
      <c r="G474" s="76" t="s">
        <v>329</v>
      </c>
      <c r="H474" s="76" t="s">
        <v>330</v>
      </c>
      <c r="L474" s="78" t="s">
        <v>1796</v>
      </c>
      <c r="M474" s="78" t="s">
        <v>1123</v>
      </c>
      <c r="N474" s="127" t="s">
        <v>1014</v>
      </c>
    </row>
    <row r="475" spans="1:14" ht="38.25">
      <c r="A475" s="26">
        <v>475</v>
      </c>
      <c r="B475" s="80" t="s">
        <v>1751</v>
      </c>
      <c r="C475" s="58"/>
      <c r="D475" s="75" t="s">
        <v>331</v>
      </c>
      <c r="E475" s="75" t="s">
        <v>332</v>
      </c>
      <c r="F475" s="75" t="s">
        <v>333</v>
      </c>
      <c r="G475" s="76" t="s">
        <v>334</v>
      </c>
      <c r="H475" s="76" t="s">
        <v>335</v>
      </c>
      <c r="L475" s="78" t="s">
        <v>1124</v>
      </c>
      <c r="M475" s="78" t="s">
        <v>1125</v>
      </c>
      <c r="N475" s="127" t="s">
        <v>2700</v>
      </c>
    </row>
    <row r="476" spans="1:14" ht="38.25">
      <c r="A476" s="26">
        <v>476</v>
      </c>
      <c r="B476" s="80" t="s">
        <v>1751</v>
      </c>
      <c r="C476" s="58"/>
      <c r="D476" s="75" t="s">
        <v>336</v>
      </c>
      <c r="E476" s="75" t="s">
        <v>337</v>
      </c>
      <c r="F476" s="75" t="s">
        <v>338</v>
      </c>
      <c r="G476" s="76" t="s">
        <v>339</v>
      </c>
      <c r="H476" s="76" t="s">
        <v>340</v>
      </c>
      <c r="L476" s="78" t="s">
        <v>1126</v>
      </c>
      <c r="M476" s="78" t="s">
        <v>1127</v>
      </c>
      <c r="N476" s="127" t="s">
        <v>1014</v>
      </c>
    </row>
    <row r="477" spans="1:14" ht="38.25">
      <c r="A477" s="26">
        <v>477</v>
      </c>
      <c r="B477" s="80" t="s">
        <v>1751</v>
      </c>
      <c r="C477" s="58"/>
      <c r="D477" s="75" t="s">
        <v>341</v>
      </c>
      <c r="E477" s="75" t="s">
        <v>342</v>
      </c>
      <c r="F477" s="75" t="s">
        <v>343</v>
      </c>
      <c r="G477" s="76" t="s">
        <v>344</v>
      </c>
      <c r="H477" s="76" t="s">
        <v>345</v>
      </c>
      <c r="L477" s="78" t="s">
        <v>1128</v>
      </c>
      <c r="M477" s="78" t="s">
        <v>1129</v>
      </c>
      <c r="N477" s="127" t="s">
        <v>1014</v>
      </c>
    </row>
    <row r="478" spans="1:14" ht="38.25">
      <c r="A478" s="26">
        <v>478</v>
      </c>
      <c r="B478" s="80" t="s">
        <v>1751</v>
      </c>
      <c r="D478" s="75" t="s">
        <v>346</v>
      </c>
      <c r="E478" s="75" t="s">
        <v>347</v>
      </c>
      <c r="F478" s="75" t="s">
        <v>348</v>
      </c>
      <c r="G478" s="76" t="s">
        <v>349</v>
      </c>
      <c r="H478" s="76" t="s">
        <v>350</v>
      </c>
      <c r="L478" s="78" t="s">
        <v>1130</v>
      </c>
      <c r="M478" s="78" t="s">
        <v>1131</v>
      </c>
      <c r="N478" s="127" t="s">
        <v>2701</v>
      </c>
    </row>
    <row r="479" spans="1:14" ht="38.25">
      <c r="A479" s="26">
        <v>479</v>
      </c>
      <c r="B479" s="80" t="s">
        <v>1751</v>
      </c>
      <c r="C479" s="58"/>
      <c r="D479" s="75" t="s">
        <v>351</v>
      </c>
      <c r="E479" s="75" t="s">
        <v>352</v>
      </c>
      <c r="F479" s="75" t="s">
        <v>353</v>
      </c>
      <c r="G479" s="76" t="s">
        <v>354</v>
      </c>
      <c r="H479" s="76" t="s">
        <v>355</v>
      </c>
      <c r="L479" s="78" t="s">
        <v>1132</v>
      </c>
      <c r="M479" s="78" t="s">
        <v>1133</v>
      </c>
      <c r="N479" s="127" t="s">
        <v>2701</v>
      </c>
    </row>
    <row r="480" spans="1:14" ht="38.25">
      <c r="A480" s="26">
        <v>480</v>
      </c>
      <c r="B480" s="80" t="s">
        <v>1751</v>
      </c>
      <c r="C480" s="58"/>
      <c r="D480" s="75" t="s">
        <v>356</v>
      </c>
      <c r="E480" s="75" t="s">
        <v>357</v>
      </c>
      <c r="F480" s="75" t="s">
        <v>358</v>
      </c>
      <c r="G480" s="76" t="s">
        <v>359</v>
      </c>
      <c r="H480" s="76" t="s">
        <v>360</v>
      </c>
      <c r="L480" s="78" t="s">
        <v>1134</v>
      </c>
      <c r="M480" s="78" t="s">
        <v>1135</v>
      </c>
      <c r="N480" s="127" t="s">
        <v>2701</v>
      </c>
    </row>
    <row r="481" spans="1:14" ht="38.25">
      <c r="A481" s="26">
        <v>481</v>
      </c>
      <c r="B481" s="80" t="s">
        <v>1751</v>
      </c>
      <c r="D481" s="75" t="s">
        <v>361</v>
      </c>
      <c r="E481" s="75" t="s">
        <v>362</v>
      </c>
      <c r="F481" s="75" t="s">
        <v>363</v>
      </c>
      <c r="G481" s="76" t="s">
        <v>364</v>
      </c>
      <c r="H481" s="76" t="s">
        <v>365</v>
      </c>
      <c r="L481" s="78" t="s">
        <v>1136</v>
      </c>
      <c r="M481" s="78" t="s">
        <v>1137</v>
      </c>
      <c r="N481" s="127" t="s">
        <v>2701</v>
      </c>
    </row>
    <row r="482" spans="1:14" ht="38.25">
      <c r="A482" s="26">
        <v>482</v>
      </c>
      <c r="B482" s="80" t="s">
        <v>1751</v>
      </c>
      <c r="C482" s="58"/>
      <c r="D482" s="75" t="s">
        <v>366</v>
      </c>
      <c r="E482" s="75" t="s">
        <v>367</v>
      </c>
      <c r="F482" s="75" t="s">
        <v>368</v>
      </c>
      <c r="G482" s="76" t="s">
        <v>369</v>
      </c>
      <c r="H482" s="76" t="s">
        <v>370</v>
      </c>
      <c r="L482" s="78" t="s">
        <v>1491</v>
      </c>
      <c r="M482" s="78" t="s">
        <v>1492</v>
      </c>
      <c r="N482" s="127" t="s">
        <v>2701</v>
      </c>
    </row>
    <row r="483" spans="1:14" ht="38.25">
      <c r="A483" s="26">
        <v>483</v>
      </c>
      <c r="B483" s="80" t="s">
        <v>1751</v>
      </c>
      <c r="C483" s="58"/>
      <c r="D483" s="75" t="s">
        <v>371</v>
      </c>
      <c r="E483" s="75" t="s">
        <v>372</v>
      </c>
      <c r="F483" s="75" t="s">
        <v>373</v>
      </c>
      <c r="G483" s="76" t="s">
        <v>374</v>
      </c>
      <c r="H483" s="76" t="s">
        <v>375</v>
      </c>
      <c r="L483" s="78" t="s">
        <v>1493</v>
      </c>
      <c r="M483" s="78" t="s">
        <v>1494</v>
      </c>
      <c r="N483" s="127" t="s">
        <v>2701</v>
      </c>
    </row>
    <row r="484" spans="1:14" ht="38.25">
      <c r="A484" s="26">
        <v>484</v>
      </c>
      <c r="B484" s="80" t="s">
        <v>1751</v>
      </c>
      <c r="C484" s="58"/>
      <c r="D484" s="75" t="s">
        <v>376</v>
      </c>
      <c r="E484" s="75" t="s">
        <v>377</v>
      </c>
      <c r="F484" s="75" t="s">
        <v>378</v>
      </c>
      <c r="G484" s="76" t="s">
        <v>379</v>
      </c>
      <c r="H484" s="76" t="s">
        <v>380</v>
      </c>
      <c r="L484" s="78" t="s">
        <v>697</v>
      </c>
      <c r="M484" s="78" t="s">
        <v>698</v>
      </c>
      <c r="N484" s="127" t="s">
        <v>2701</v>
      </c>
    </row>
    <row r="485" spans="1:14" ht="38.25">
      <c r="A485" s="26">
        <v>485</v>
      </c>
      <c r="B485" s="80" t="s">
        <v>1751</v>
      </c>
      <c r="C485" s="58"/>
      <c r="D485" s="75" t="s">
        <v>381</v>
      </c>
      <c r="E485" s="75" t="s">
        <v>382</v>
      </c>
      <c r="F485" s="75" t="s">
        <v>383</v>
      </c>
      <c r="G485" s="76" t="s">
        <v>384</v>
      </c>
      <c r="H485" s="76" t="s">
        <v>385</v>
      </c>
      <c r="L485" s="78" t="s">
        <v>699</v>
      </c>
      <c r="M485" s="78" t="s">
        <v>700</v>
      </c>
      <c r="N485" s="127" t="s">
        <v>2701</v>
      </c>
    </row>
    <row r="486" spans="1:14" ht="38.25">
      <c r="A486" s="26">
        <v>486</v>
      </c>
      <c r="B486" s="80" t="s">
        <v>1751</v>
      </c>
      <c r="C486" s="58"/>
      <c r="D486" s="75" t="s">
        <v>386</v>
      </c>
      <c r="E486" s="75" t="s">
        <v>387</v>
      </c>
      <c r="F486" s="75" t="s">
        <v>388</v>
      </c>
      <c r="G486" s="76" t="s">
        <v>389</v>
      </c>
      <c r="H486" s="76" t="s">
        <v>390</v>
      </c>
      <c r="L486" s="78" t="s">
        <v>701</v>
      </c>
      <c r="M486" s="78" t="s">
        <v>702</v>
      </c>
      <c r="N486" s="127" t="s">
        <v>1014</v>
      </c>
    </row>
    <row r="487" spans="1:14" ht="38.25">
      <c r="A487" s="26">
        <v>487</v>
      </c>
      <c r="B487" s="80" t="s">
        <v>1751</v>
      </c>
      <c r="C487" s="58"/>
      <c r="D487" s="75" t="s">
        <v>391</v>
      </c>
      <c r="E487" s="75" t="s">
        <v>392</v>
      </c>
      <c r="F487" s="75" t="s">
        <v>393</v>
      </c>
      <c r="G487" s="76" t="s">
        <v>394</v>
      </c>
      <c r="H487" s="76" t="s">
        <v>395</v>
      </c>
      <c r="L487" s="78" t="s">
        <v>703</v>
      </c>
      <c r="M487" s="78" t="s">
        <v>704</v>
      </c>
      <c r="N487" s="127" t="s">
        <v>2701</v>
      </c>
    </row>
    <row r="488" spans="1:14" ht="38.25">
      <c r="A488" s="26">
        <v>488</v>
      </c>
      <c r="B488" s="80" t="s">
        <v>1751</v>
      </c>
      <c r="C488" s="58"/>
      <c r="D488" s="75" t="s">
        <v>396</v>
      </c>
      <c r="E488" s="75" t="s">
        <v>397</v>
      </c>
      <c r="F488" s="75" t="s">
        <v>398</v>
      </c>
      <c r="G488" s="76" t="s">
        <v>399</v>
      </c>
      <c r="H488" s="76" t="s">
        <v>400</v>
      </c>
      <c r="L488" s="78" t="s">
        <v>705</v>
      </c>
      <c r="M488" s="78" t="s">
        <v>706</v>
      </c>
      <c r="N488" s="127" t="s">
        <v>2701</v>
      </c>
    </row>
    <row r="489" spans="1:14" ht="38.25">
      <c r="A489" s="26">
        <v>489</v>
      </c>
      <c r="B489" s="80" t="s">
        <v>1751</v>
      </c>
      <c r="C489" s="58"/>
      <c r="D489" s="75" t="s">
        <v>401</v>
      </c>
      <c r="E489" s="75" t="s">
        <v>402</v>
      </c>
      <c r="F489" s="75" t="s">
        <v>403</v>
      </c>
      <c r="G489" s="76" t="s">
        <v>404</v>
      </c>
      <c r="H489" s="76" t="s">
        <v>405</v>
      </c>
      <c r="L489" s="78" t="s">
        <v>707</v>
      </c>
      <c r="M489" s="78" t="s">
        <v>708</v>
      </c>
      <c r="N489" s="127" t="s">
        <v>1014</v>
      </c>
    </row>
    <row r="490" spans="1:14" ht="38.25">
      <c r="A490" s="26">
        <v>490</v>
      </c>
      <c r="B490" s="80" t="s">
        <v>1751</v>
      </c>
      <c r="C490" s="58"/>
      <c r="D490" s="75" t="s">
        <v>406</v>
      </c>
      <c r="E490" s="75" t="s">
        <v>407</v>
      </c>
      <c r="F490" s="75" t="s">
        <v>408</v>
      </c>
      <c r="G490" s="76" t="s">
        <v>409</v>
      </c>
      <c r="H490" s="76" t="s">
        <v>410</v>
      </c>
      <c r="L490" s="78" t="s">
        <v>709</v>
      </c>
      <c r="M490" s="78" t="s">
        <v>1320</v>
      </c>
      <c r="N490" s="127" t="s">
        <v>2701</v>
      </c>
    </row>
    <row r="491" spans="1:14" ht="38.25">
      <c r="A491" s="26">
        <v>491</v>
      </c>
      <c r="B491" s="80" t="s">
        <v>1751</v>
      </c>
      <c r="C491" s="58"/>
      <c r="D491" s="75" t="s">
        <v>411</v>
      </c>
      <c r="E491" s="75" t="s">
        <v>412</v>
      </c>
      <c r="F491" s="75" t="s">
        <v>413</v>
      </c>
      <c r="G491" s="76" t="s">
        <v>414</v>
      </c>
      <c r="H491" s="76" t="s">
        <v>415</v>
      </c>
      <c r="L491" s="78" t="s">
        <v>1321</v>
      </c>
      <c r="M491" s="78" t="s">
        <v>1322</v>
      </c>
      <c r="N491" s="127" t="s">
        <v>1014</v>
      </c>
    </row>
    <row r="492" spans="1:14" ht="38.25">
      <c r="A492" s="26">
        <v>492</v>
      </c>
      <c r="B492" s="80" t="s">
        <v>1751</v>
      </c>
      <c r="C492" s="58"/>
      <c r="D492" s="75" t="s">
        <v>416</v>
      </c>
      <c r="E492" s="75" t="s">
        <v>417</v>
      </c>
      <c r="F492" s="75" t="s">
        <v>418</v>
      </c>
      <c r="G492" s="76" t="s">
        <v>419</v>
      </c>
      <c r="H492" s="76" t="s">
        <v>420</v>
      </c>
      <c r="L492" s="78" t="s">
        <v>1323</v>
      </c>
      <c r="M492" s="78" t="s">
        <v>1324</v>
      </c>
      <c r="N492" s="127" t="s">
        <v>2702</v>
      </c>
    </row>
    <row r="493" spans="1:14" ht="51">
      <c r="A493" s="26">
        <v>493</v>
      </c>
      <c r="B493" s="80" t="s">
        <v>1751</v>
      </c>
      <c r="C493" s="58"/>
      <c r="D493" s="75" t="s">
        <v>421</v>
      </c>
      <c r="E493" s="75" t="s">
        <v>422</v>
      </c>
      <c r="F493" s="75" t="s">
        <v>423</v>
      </c>
      <c r="G493" s="76" t="s">
        <v>424</v>
      </c>
      <c r="H493" s="76" t="s">
        <v>425</v>
      </c>
      <c r="L493" s="78" t="s">
        <v>1325</v>
      </c>
      <c r="M493" s="78" t="s">
        <v>1326</v>
      </c>
      <c r="N493" s="127" t="s">
        <v>2702</v>
      </c>
    </row>
    <row r="494" spans="1:15" ht="89.25">
      <c r="A494" s="26">
        <v>494</v>
      </c>
      <c r="B494" s="80" t="s">
        <v>1747</v>
      </c>
      <c r="C494" s="58"/>
      <c r="D494" s="75" t="s">
        <v>426</v>
      </c>
      <c r="E494" s="75"/>
      <c r="F494" s="75"/>
      <c r="G494" s="76" t="s">
        <v>427</v>
      </c>
      <c r="H494" s="76" t="s">
        <v>428</v>
      </c>
      <c r="L494" s="78" t="s">
        <v>1327</v>
      </c>
      <c r="M494" s="78" t="s">
        <v>1328</v>
      </c>
      <c r="N494" s="90" t="s">
        <v>2190</v>
      </c>
      <c r="O494" s="35">
        <v>10</v>
      </c>
    </row>
    <row r="495" spans="1:16" ht="12.75">
      <c r="A495" s="26">
        <v>495</v>
      </c>
      <c r="B495" s="80" t="s">
        <v>1269</v>
      </c>
      <c r="C495" s="58"/>
      <c r="D495" s="75" t="s">
        <v>209</v>
      </c>
      <c r="E495" s="75" t="s">
        <v>2478</v>
      </c>
      <c r="F495" s="75" t="s">
        <v>2033</v>
      </c>
      <c r="G495" s="76" t="s">
        <v>1694</v>
      </c>
      <c r="H495" s="76" t="s">
        <v>1695</v>
      </c>
      <c r="I495" s="62"/>
      <c r="J495" s="59"/>
      <c r="K495" s="61"/>
      <c r="L495" s="78" t="s">
        <v>1329</v>
      </c>
      <c r="M495" s="78" t="s">
        <v>1330</v>
      </c>
      <c r="N495" s="126" t="s">
        <v>1014</v>
      </c>
      <c r="O495" s="60"/>
      <c r="P495" s="60"/>
    </row>
    <row r="496" spans="1:14" ht="12.75">
      <c r="A496" s="26">
        <v>496</v>
      </c>
      <c r="B496" s="80" t="s">
        <v>1269</v>
      </c>
      <c r="C496" s="58"/>
      <c r="D496" s="75" t="s">
        <v>2547</v>
      </c>
      <c r="E496" s="75" t="s">
        <v>1688</v>
      </c>
      <c r="F496" s="75" t="s">
        <v>2049</v>
      </c>
      <c r="G496" s="76" t="s">
        <v>1694</v>
      </c>
      <c r="H496" s="76" t="s">
        <v>1695</v>
      </c>
      <c r="L496" s="78" t="s">
        <v>1331</v>
      </c>
      <c r="M496" s="78" t="s">
        <v>1332</v>
      </c>
      <c r="N496" s="127" t="s">
        <v>2470</v>
      </c>
    </row>
    <row r="497" spans="1:15" ht="63.75">
      <c r="A497" s="26">
        <v>497</v>
      </c>
      <c r="B497" s="80" t="s">
        <v>1269</v>
      </c>
      <c r="C497" s="58"/>
      <c r="D497" s="75" t="s">
        <v>215</v>
      </c>
      <c r="E497" s="75" t="s">
        <v>1242</v>
      </c>
      <c r="F497" s="75" t="s">
        <v>2047</v>
      </c>
      <c r="G497" s="76" t="s">
        <v>1689</v>
      </c>
      <c r="H497" s="76" t="s">
        <v>1695</v>
      </c>
      <c r="L497" s="78" t="s">
        <v>1333</v>
      </c>
      <c r="M497" s="78" t="s">
        <v>1334</v>
      </c>
      <c r="N497" s="106" t="s">
        <v>2191</v>
      </c>
      <c r="O497" s="35">
        <v>14</v>
      </c>
    </row>
    <row r="498" spans="1:14" ht="25.5">
      <c r="A498" s="26">
        <v>498</v>
      </c>
      <c r="B498" s="80" t="s">
        <v>2067</v>
      </c>
      <c r="C498" s="58"/>
      <c r="D498" s="75" t="s">
        <v>2545</v>
      </c>
      <c r="E498" s="75" t="s">
        <v>2484</v>
      </c>
      <c r="F498" s="75" t="s">
        <v>1242</v>
      </c>
      <c r="G498" s="76" t="s">
        <v>1694</v>
      </c>
      <c r="H498" s="76" t="s">
        <v>1695</v>
      </c>
      <c r="L498" s="78" t="s">
        <v>1336</v>
      </c>
      <c r="M498" s="78" t="s">
        <v>1337</v>
      </c>
      <c r="N498" s="127" t="s">
        <v>1014</v>
      </c>
    </row>
    <row r="499" spans="1:14" ht="25.5">
      <c r="A499" s="26">
        <v>499</v>
      </c>
      <c r="B499" s="154" t="s">
        <v>2067</v>
      </c>
      <c r="C499" s="58"/>
      <c r="D499" s="75" t="s">
        <v>2037</v>
      </c>
      <c r="E499" s="75" t="s">
        <v>2032</v>
      </c>
      <c r="F499" s="75" t="s">
        <v>2549</v>
      </c>
      <c r="G499" s="76" t="s">
        <v>1694</v>
      </c>
      <c r="H499" s="76" t="s">
        <v>1695</v>
      </c>
      <c r="L499" s="78" t="s">
        <v>1338</v>
      </c>
      <c r="M499" s="78" t="s">
        <v>1339</v>
      </c>
      <c r="N499" s="127" t="s">
        <v>1014</v>
      </c>
    </row>
    <row r="500" spans="1:14" ht="25.5">
      <c r="A500" s="26">
        <v>500</v>
      </c>
      <c r="B500" s="29" t="s">
        <v>2067</v>
      </c>
      <c r="D500" s="73" t="s">
        <v>2037</v>
      </c>
      <c r="E500" s="73" t="s">
        <v>1688</v>
      </c>
      <c r="F500" s="73" t="s">
        <v>2484</v>
      </c>
      <c r="G500" s="74" t="s">
        <v>1694</v>
      </c>
      <c r="H500" s="74" t="s">
        <v>1695</v>
      </c>
      <c r="L500" s="77" t="s">
        <v>1340</v>
      </c>
      <c r="M500" s="77" t="s">
        <v>1339</v>
      </c>
      <c r="N500" s="127" t="s">
        <v>1014</v>
      </c>
    </row>
    <row r="501" spans="1:15" ht="38.25">
      <c r="A501" s="26">
        <v>501</v>
      </c>
      <c r="B501" s="80" t="s">
        <v>2067</v>
      </c>
      <c r="D501" s="75" t="s">
        <v>341</v>
      </c>
      <c r="E501" s="75" t="s">
        <v>1688</v>
      </c>
      <c r="F501" s="75" t="s">
        <v>2047</v>
      </c>
      <c r="G501" s="76" t="s">
        <v>1689</v>
      </c>
      <c r="H501" s="76" t="s">
        <v>1695</v>
      </c>
      <c r="L501" s="78" t="s">
        <v>1341</v>
      </c>
      <c r="M501" s="78" t="s">
        <v>1342</v>
      </c>
      <c r="N501" s="90" t="s">
        <v>1877</v>
      </c>
      <c r="O501" s="35">
        <v>5</v>
      </c>
    </row>
    <row r="502" spans="1:14" ht="25.5">
      <c r="A502" s="26">
        <v>502</v>
      </c>
      <c r="B502" s="29" t="s">
        <v>2067</v>
      </c>
      <c r="C502" s="58"/>
      <c r="D502" s="75" t="s">
        <v>87</v>
      </c>
      <c r="E502" s="75" t="s">
        <v>1687</v>
      </c>
      <c r="F502" s="75" t="s">
        <v>1240</v>
      </c>
      <c r="G502" s="76" t="s">
        <v>1694</v>
      </c>
      <c r="H502" s="76" t="s">
        <v>1695</v>
      </c>
      <c r="L502" s="78" t="s">
        <v>1343</v>
      </c>
      <c r="M502" s="78" t="s">
        <v>1823</v>
      </c>
      <c r="N502" s="127" t="s">
        <v>1014</v>
      </c>
    </row>
    <row r="503" spans="1:14" ht="12.75">
      <c r="A503" s="26">
        <v>503</v>
      </c>
      <c r="B503" s="80" t="s">
        <v>2067</v>
      </c>
      <c r="C503" s="58"/>
      <c r="D503" s="73" t="s">
        <v>2052</v>
      </c>
      <c r="E503" s="73" t="s">
        <v>1693</v>
      </c>
      <c r="F503" s="73" t="s">
        <v>2049</v>
      </c>
      <c r="G503" s="74" t="s">
        <v>1694</v>
      </c>
      <c r="H503" s="74" t="s">
        <v>1695</v>
      </c>
      <c r="L503" s="77" t="s">
        <v>1824</v>
      </c>
      <c r="M503" s="77" t="s">
        <v>1825</v>
      </c>
      <c r="N503" s="127" t="s">
        <v>1014</v>
      </c>
    </row>
    <row r="504" spans="1:14" ht="38.25">
      <c r="A504" s="26">
        <v>504</v>
      </c>
      <c r="B504" s="29" t="s">
        <v>2067</v>
      </c>
      <c r="C504" s="58"/>
      <c r="D504" s="75" t="s">
        <v>2052</v>
      </c>
      <c r="E504" s="75" t="s">
        <v>1693</v>
      </c>
      <c r="F504" s="75" t="s">
        <v>2049</v>
      </c>
      <c r="G504" s="76" t="s">
        <v>1694</v>
      </c>
      <c r="H504" s="76" t="s">
        <v>1695</v>
      </c>
      <c r="L504" s="78" t="s">
        <v>1826</v>
      </c>
      <c r="M504" s="78" t="s">
        <v>1827</v>
      </c>
      <c r="N504" s="127" t="s">
        <v>2723</v>
      </c>
    </row>
    <row r="505" spans="1:14" ht="25.5">
      <c r="A505" s="26">
        <v>505</v>
      </c>
      <c r="B505" s="29" t="s">
        <v>2067</v>
      </c>
      <c r="C505" s="58"/>
      <c r="D505" s="75" t="s">
        <v>88</v>
      </c>
      <c r="E505" s="75" t="s">
        <v>2055</v>
      </c>
      <c r="F505" s="75" t="s">
        <v>2493</v>
      </c>
      <c r="G505" s="76" t="s">
        <v>1694</v>
      </c>
      <c r="H505" s="76" t="s">
        <v>1695</v>
      </c>
      <c r="L505" s="78" t="s">
        <v>1828</v>
      </c>
      <c r="M505" s="78" t="s">
        <v>1339</v>
      </c>
      <c r="N505" s="127" t="s">
        <v>1014</v>
      </c>
    </row>
    <row r="506" spans="1:14" ht="25.5">
      <c r="A506" s="26">
        <v>506</v>
      </c>
      <c r="B506" s="29" t="s">
        <v>2067</v>
      </c>
      <c r="D506" s="75" t="s">
        <v>88</v>
      </c>
      <c r="E506" s="75" t="s">
        <v>2055</v>
      </c>
      <c r="F506" s="75" t="s">
        <v>2495</v>
      </c>
      <c r="G506" s="76" t="s">
        <v>1694</v>
      </c>
      <c r="H506" s="76" t="s">
        <v>1695</v>
      </c>
      <c r="L506" s="78" t="s">
        <v>1829</v>
      </c>
      <c r="M506" s="78" t="s">
        <v>1339</v>
      </c>
      <c r="N506" s="127" t="s">
        <v>1014</v>
      </c>
    </row>
    <row r="507" spans="1:14" ht="25.5">
      <c r="A507" s="26">
        <v>507</v>
      </c>
      <c r="B507" s="29" t="s">
        <v>2067</v>
      </c>
      <c r="D507" s="75" t="s">
        <v>1697</v>
      </c>
      <c r="E507" s="75" t="s">
        <v>1698</v>
      </c>
      <c r="F507" s="75" t="s">
        <v>2484</v>
      </c>
      <c r="G507" s="76" t="s">
        <v>1694</v>
      </c>
      <c r="H507" s="76" t="s">
        <v>1695</v>
      </c>
      <c r="L507" s="78" t="s">
        <v>1830</v>
      </c>
      <c r="M507" s="78" t="s">
        <v>1339</v>
      </c>
      <c r="N507" s="127" t="s">
        <v>1014</v>
      </c>
    </row>
    <row r="508" spans="1:15" ht="25.5">
      <c r="A508" s="26">
        <v>508</v>
      </c>
      <c r="B508" s="80" t="s">
        <v>2067</v>
      </c>
      <c r="C508" s="58"/>
      <c r="D508" s="75" t="s">
        <v>1697</v>
      </c>
      <c r="E508" s="75" t="s">
        <v>1698</v>
      </c>
      <c r="F508" s="75" t="s">
        <v>2484</v>
      </c>
      <c r="G508" s="76" t="s">
        <v>1689</v>
      </c>
      <c r="H508" s="76" t="s">
        <v>1695</v>
      </c>
      <c r="L508" s="78" t="s">
        <v>1832</v>
      </c>
      <c r="M508" s="78" t="s">
        <v>1833</v>
      </c>
      <c r="N508" s="90" t="s">
        <v>2335</v>
      </c>
      <c r="O508" s="35">
        <v>7</v>
      </c>
    </row>
    <row r="509" spans="1:15" ht="51">
      <c r="A509" s="26">
        <v>509</v>
      </c>
      <c r="B509" s="80" t="s">
        <v>2067</v>
      </c>
      <c r="C509" s="58"/>
      <c r="D509" s="75" t="s">
        <v>89</v>
      </c>
      <c r="E509" s="75" t="s">
        <v>1698</v>
      </c>
      <c r="F509" s="75" t="s">
        <v>2046</v>
      </c>
      <c r="G509" s="76" t="s">
        <v>1689</v>
      </c>
      <c r="H509" s="76" t="s">
        <v>1695</v>
      </c>
      <c r="L509" s="78" t="s">
        <v>1834</v>
      </c>
      <c r="M509" s="78" t="s">
        <v>1835</v>
      </c>
      <c r="N509" s="90" t="s">
        <v>720</v>
      </c>
      <c r="O509" s="35">
        <v>7</v>
      </c>
    </row>
    <row r="510" spans="1:14" ht="25.5">
      <c r="A510" s="26">
        <v>510</v>
      </c>
      <c r="B510" s="29" t="s">
        <v>2067</v>
      </c>
      <c r="C510" s="58"/>
      <c r="D510" s="75" t="s">
        <v>842</v>
      </c>
      <c r="E510" s="75" t="s">
        <v>2049</v>
      </c>
      <c r="F510" s="75" t="s">
        <v>2484</v>
      </c>
      <c r="G510" s="76" t="s">
        <v>1694</v>
      </c>
      <c r="H510" s="76" t="s">
        <v>1695</v>
      </c>
      <c r="L510" s="78" t="s">
        <v>1836</v>
      </c>
      <c r="M510" s="78" t="s">
        <v>1837</v>
      </c>
      <c r="N510" s="127" t="s">
        <v>1014</v>
      </c>
    </row>
    <row r="511" spans="1:14" ht="25.5">
      <c r="A511" s="26">
        <v>511</v>
      </c>
      <c r="B511" s="29" t="s">
        <v>2067</v>
      </c>
      <c r="C511" s="58"/>
      <c r="D511" s="75" t="s">
        <v>844</v>
      </c>
      <c r="E511" s="75" t="s">
        <v>2493</v>
      </c>
      <c r="F511" s="75" t="s">
        <v>2047</v>
      </c>
      <c r="G511" s="76" t="s">
        <v>1694</v>
      </c>
      <c r="H511" s="76" t="s">
        <v>1695</v>
      </c>
      <c r="L511" s="78" t="s">
        <v>1838</v>
      </c>
      <c r="M511" s="78" t="s">
        <v>1839</v>
      </c>
      <c r="N511" s="127" t="s">
        <v>1014</v>
      </c>
    </row>
    <row r="512" spans="1:14" ht="51">
      <c r="A512" s="26">
        <v>512</v>
      </c>
      <c r="B512" s="29" t="s">
        <v>2067</v>
      </c>
      <c r="C512" s="58"/>
      <c r="D512" s="75" t="s">
        <v>845</v>
      </c>
      <c r="E512" s="75" t="s">
        <v>2493</v>
      </c>
      <c r="F512" s="75" t="s">
        <v>2049</v>
      </c>
      <c r="G512" s="76" t="s">
        <v>1694</v>
      </c>
      <c r="H512" s="76" t="s">
        <v>1695</v>
      </c>
      <c r="L512" s="78" t="s">
        <v>1840</v>
      </c>
      <c r="M512" s="78" t="s">
        <v>1841</v>
      </c>
      <c r="N512" s="127" t="s">
        <v>2378</v>
      </c>
    </row>
    <row r="513" spans="1:14" ht="12.75">
      <c r="A513" s="26">
        <v>513</v>
      </c>
      <c r="B513" s="80" t="s">
        <v>2067</v>
      </c>
      <c r="C513" s="58"/>
      <c r="D513" s="75" t="s">
        <v>1701</v>
      </c>
      <c r="E513" s="75" t="s">
        <v>1700</v>
      </c>
      <c r="F513" s="75" t="s">
        <v>2478</v>
      </c>
      <c r="G513" s="76" t="s">
        <v>1694</v>
      </c>
      <c r="H513" s="76" t="s">
        <v>1695</v>
      </c>
      <c r="L513" s="78" t="s">
        <v>1842</v>
      </c>
      <c r="M513" s="78" t="s">
        <v>1843</v>
      </c>
      <c r="N513" s="127" t="s">
        <v>1014</v>
      </c>
    </row>
    <row r="514" spans="1:14" ht="25.5">
      <c r="A514" s="26">
        <v>514</v>
      </c>
      <c r="B514" s="29" t="s">
        <v>2067</v>
      </c>
      <c r="C514" s="58"/>
      <c r="D514" s="75" t="s">
        <v>2479</v>
      </c>
      <c r="E514" s="75" t="s">
        <v>1700</v>
      </c>
      <c r="F514" s="75" t="s">
        <v>1576</v>
      </c>
      <c r="G514" s="76" t="s">
        <v>1694</v>
      </c>
      <c r="H514" s="76" t="s">
        <v>1695</v>
      </c>
      <c r="L514" s="78" t="s">
        <v>1844</v>
      </c>
      <c r="M514" s="78" t="s">
        <v>1845</v>
      </c>
      <c r="N514" s="127" t="s">
        <v>1014</v>
      </c>
    </row>
    <row r="515" spans="1:14" ht="12.75">
      <c r="A515" s="26">
        <v>515</v>
      </c>
      <c r="B515" s="29" t="s">
        <v>2067</v>
      </c>
      <c r="C515" s="58"/>
      <c r="D515" s="75" t="s">
        <v>930</v>
      </c>
      <c r="E515" s="75" t="s">
        <v>2554</v>
      </c>
      <c r="F515" s="75" t="s">
        <v>2480</v>
      </c>
      <c r="G515" s="76" t="s">
        <v>1694</v>
      </c>
      <c r="H515" s="76" t="s">
        <v>1695</v>
      </c>
      <c r="L515" s="78" t="s">
        <v>1846</v>
      </c>
      <c r="M515" s="78" t="s">
        <v>1847</v>
      </c>
      <c r="N515" s="127" t="s">
        <v>1014</v>
      </c>
    </row>
    <row r="516" spans="1:14" ht="38.25">
      <c r="A516" s="26">
        <v>516</v>
      </c>
      <c r="B516" s="29" t="s">
        <v>2067</v>
      </c>
      <c r="C516" s="58"/>
      <c r="D516" s="75" t="s">
        <v>930</v>
      </c>
      <c r="E516" s="75" t="s">
        <v>2554</v>
      </c>
      <c r="F516" s="75" t="s">
        <v>2480</v>
      </c>
      <c r="G516" s="76" t="s">
        <v>1694</v>
      </c>
      <c r="H516" s="76" t="s">
        <v>1695</v>
      </c>
      <c r="L516" s="78" t="s">
        <v>1848</v>
      </c>
      <c r="M516" s="78" t="s">
        <v>1849</v>
      </c>
      <c r="N516" s="127" t="s">
        <v>1613</v>
      </c>
    </row>
    <row r="517" spans="1:14" ht="25.5">
      <c r="A517" s="26">
        <v>517</v>
      </c>
      <c r="B517" s="29" t="s">
        <v>2067</v>
      </c>
      <c r="C517" s="58"/>
      <c r="D517" s="75" t="s">
        <v>1335</v>
      </c>
      <c r="E517" s="75"/>
      <c r="F517" s="75"/>
      <c r="G517" s="76"/>
      <c r="H517" s="76"/>
      <c r="L517" s="78" t="s">
        <v>1850</v>
      </c>
      <c r="M517" s="78" t="s">
        <v>1851</v>
      </c>
      <c r="N517" s="90" t="s">
        <v>2331</v>
      </c>
    </row>
    <row r="518" spans="1:15" ht="38.25">
      <c r="A518" s="26">
        <v>518</v>
      </c>
      <c r="B518" s="80" t="s">
        <v>1271</v>
      </c>
      <c r="C518" s="58"/>
      <c r="D518" s="75" t="s">
        <v>2545</v>
      </c>
      <c r="E518" s="75" t="s">
        <v>2484</v>
      </c>
      <c r="F518" s="75" t="s">
        <v>2483</v>
      </c>
      <c r="G518" s="76" t="s">
        <v>1689</v>
      </c>
      <c r="H518" s="76" t="s">
        <v>1695</v>
      </c>
      <c r="L518" s="78" t="s">
        <v>1711</v>
      </c>
      <c r="M518" s="78" t="s">
        <v>490</v>
      </c>
      <c r="N518" s="90" t="s">
        <v>1878</v>
      </c>
      <c r="O518" s="35">
        <v>5</v>
      </c>
    </row>
    <row r="519" spans="1:15" ht="25.5">
      <c r="A519" s="26">
        <v>519</v>
      </c>
      <c r="B519" s="80" t="s">
        <v>1271</v>
      </c>
      <c r="C519" s="58"/>
      <c r="D519" s="75" t="s">
        <v>2037</v>
      </c>
      <c r="E519" s="75" t="s">
        <v>2032</v>
      </c>
      <c r="F519" s="75"/>
      <c r="G519" s="76" t="s">
        <v>1689</v>
      </c>
      <c r="H519" s="76" t="s">
        <v>1695</v>
      </c>
      <c r="L519" s="78" t="s">
        <v>491</v>
      </c>
      <c r="M519" s="78" t="s">
        <v>492</v>
      </c>
      <c r="N519" s="90" t="s">
        <v>1877</v>
      </c>
      <c r="O519" s="35">
        <v>5</v>
      </c>
    </row>
    <row r="520" spans="1:15" ht="76.5">
      <c r="A520" s="26">
        <v>520</v>
      </c>
      <c r="B520" s="80" t="s">
        <v>1271</v>
      </c>
      <c r="C520" s="58"/>
      <c r="D520" s="75" t="s">
        <v>2037</v>
      </c>
      <c r="E520" s="75" t="s">
        <v>1688</v>
      </c>
      <c r="F520" s="75"/>
      <c r="G520" s="76" t="s">
        <v>1689</v>
      </c>
      <c r="H520" s="76" t="s">
        <v>1695</v>
      </c>
      <c r="L520" s="78" t="s">
        <v>493</v>
      </c>
      <c r="M520" s="78" t="s">
        <v>494</v>
      </c>
      <c r="N520" s="90" t="s">
        <v>1877</v>
      </c>
      <c r="O520" s="35">
        <v>5</v>
      </c>
    </row>
    <row r="521" spans="1:15" ht="38.25">
      <c r="A521" s="26">
        <v>521</v>
      </c>
      <c r="B521" s="80" t="s">
        <v>1271</v>
      </c>
      <c r="D521" s="75" t="s">
        <v>2051</v>
      </c>
      <c r="E521" s="75" t="s">
        <v>1688</v>
      </c>
      <c r="F521" s="75" t="s">
        <v>1693</v>
      </c>
      <c r="G521" s="76" t="s">
        <v>1689</v>
      </c>
      <c r="H521" s="76" t="s">
        <v>1695</v>
      </c>
      <c r="L521" s="78" t="s">
        <v>495</v>
      </c>
      <c r="M521" s="78" t="s">
        <v>496</v>
      </c>
      <c r="N521" s="90" t="s">
        <v>2331</v>
      </c>
      <c r="O521" s="35">
        <v>5</v>
      </c>
    </row>
    <row r="522" spans="1:14" ht="25.5">
      <c r="A522" s="26">
        <v>522</v>
      </c>
      <c r="B522" s="80" t="s">
        <v>1271</v>
      </c>
      <c r="C522" s="58"/>
      <c r="D522" s="75" t="s">
        <v>844</v>
      </c>
      <c r="E522" s="75" t="s">
        <v>2493</v>
      </c>
      <c r="F522" s="75" t="s">
        <v>2047</v>
      </c>
      <c r="G522" s="76" t="s">
        <v>1694</v>
      </c>
      <c r="H522" s="76" t="s">
        <v>1695</v>
      </c>
      <c r="L522" s="78" t="s">
        <v>1037</v>
      </c>
      <c r="M522" s="78" t="s">
        <v>1038</v>
      </c>
      <c r="N522" s="127" t="s">
        <v>1014</v>
      </c>
    </row>
    <row r="523" spans="1:15" ht="280.5">
      <c r="A523" s="26">
        <v>523</v>
      </c>
      <c r="B523" s="80" t="s">
        <v>1271</v>
      </c>
      <c r="C523" s="58"/>
      <c r="D523" s="73" t="s">
        <v>844</v>
      </c>
      <c r="E523" s="73" t="s">
        <v>2493</v>
      </c>
      <c r="F523" s="73"/>
      <c r="G523" s="74" t="s">
        <v>1689</v>
      </c>
      <c r="H523" s="74" t="s">
        <v>1690</v>
      </c>
      <c r="L523" s="77" t="s">
        <v>1039</v>
      </c>
      <c r="M523" s="77" t="s">
        <v>1741</v>
      </c>
      <c r="N523" s="90" t="s">
        <v>602</v>
      </c>
      <c r="O523" s="35">
        <v>8</v>
      </c>
    </row>
    <row r="524" spans="1:14" ht="25.5">
      <c r="A524" s="26">
        <v>524</v>
      </c>
      <c r="B524" s="80" t="s">
        <v>219</v>
      </c>
      <c r="C524" s="58"/>
      <c r="D524" s="157" t="s">
        <v>2491</v>
      </c>
      <c r="E524" s="159">
        <v>29</v>
      </c>
      <c r="F524" s="159">
        <v>11</v>
      </c>
      <c r="G524" s="160" t="s">
        <v>303</v>
      </c>
      <c r="H524" s="159"/>
      <c r="L524" s="163" t="s">
        <v>220</v>
      </c>
      <c r="M524" s="165" t="s">
        <v>221</v>
      </c>
      <c r="N524" s="127" t="s">
        <v>1014</v>
      </c>
    </row>
    <row r="525" spans="1:14" ht="25.5">
      <c r="A525" s="26">
        <v>525</v>
      </c>
      <c r="B525" s="80" t="s">
        <v>219</v>
      </c>
      <c r="C525" s="58"/>
      <c r="D525" s="157" t="s">
        <v>2491</v>
      </c>
      <c r="E525" s="159">
        <v>29</v>
      </c>
      <c r="F525" s="159">
        <v>13</v>
      </c>
      <c r="G525" s="160" t="s">
        <v>303</v>
      </c>
      <c r="H525" s="159"/>
      <c r="L525" s="163" t="s">
        <v>222</v>
      </c>
      <c r="M525" s="165" t="s">
        <v>223</v>
      </c>
      <c r="N525" s="127" t="s">
        <v>1014</v>
      </c>
    </row>
    <row r="526" spans="1:14" ht="25.5">
      <c r="A526" s="26">
        <v>526</v>
      </c>
      <c r="B526" s="80" t="s">
        <v>219</v>
      </c>
      <c r="C526" s="58"/>
      <c r="D526" s="131" t="s">
        <v>657</v>
      </c>
      <c r="E526" s="132">
        <v>29</v>
      </c>
      <c r="F526" s="132">
        <v>49</v>
      </c>
      <c r="G526" s="134" t="s">
        <v>303</v>
      </c>
      <c r="H526" s="132"/>
      <c r="L526" s="138" t="s">
        <v>222</v>
      </c>
      <c r="M526" s="140" t="s">
        <v>223</v>
      </c>
      <c r="N526" s="127" t="s">
        <v>1014</v>
      </c>
    </row>
    <row r="527" spans="1:14" ht="25.5">
      <c r="A527" s="26">
        <v>527</v>
      </c>
      <c r="B527" s="80" t="s">
        <v>219</v>
      </c>
      <c r="C527" s="58"/>
      <c r="D527" s="131" t="s">
        <v>657</v>
      </c>
      <c r="E527" s="132">
        <v>29</v>
      </c>
      <c r="F527" s="132">
        <v>39</v>
      </c>
      <c r="G527" s="134" t="s">
        <v>303</v>
      </c>
      <c r="H527" s="132"/>
      <c r="L527" s="138" t="s">
        <v>222</v>
      </c>
      <c r="M527" s="140" t="s">
        <v>223</v>
      </c>
      <c r="N527" s="127" t="s">
        <v>1014</v>
      </c>
    </row>
    <row r="528" spans="1:14" ht="38.25">
      <c r="A528" s="26">
        <v>528</v>
      </c>
      <c r="B528" s="80" t="s">
        <v>227</v>
      </c>
      <c r="C528" s="58"/>
      <c r="D528" s="75" t="s">
        <v>1686</v>
      </c>
      <c r="E528" s="75" t="s">
        <v>302</v>
      </c>
      <c r="F528" s="75" t="s">
        <v>2032</v>
      </c>
      <c r="G528" s="76" t="s">
        <v>303</v>
      </c>
      <c r="H528" s="76" t="s">
        <v>225</v>
      </c>
      <c r="L528" s="78" t="s">
        <v>228</v>
      </c>
      <c r="M528" s="78" t="s">
        <v>229</v>
      </c>
      <c r="N528" s="127" t="s">
        <v>1014</v>
      </c>
    </row>
    <row r="529" spans="1:14" ht="63.75">
      <c r="A529" s="26">
        <v>529</v>
      </c>
      <c r="B529" s="80" t="s">
        <v>227</v>
      </c>
      <c r="C529" s="58"/>
      <c r="D529" s="129" t="s">
        <v>1686</v>
      </c>
      <c r="E529" s="129" t="s">
        <v>302</v>
      </c>
      <c r="F529" s="129" t="s">
        <v>2032</v>
      </c>
      <c r="G529" s="133" t="s">
        <v>303</v>
      </c>
      <c r="H529" s="133" t="s">
        <v>225</v>
      </c>
      <c r="L529" s="137" t="s">
        <v>230</v>
      </c>
      <c r="M529" s="137" t="s">
        <v>231</v>
      </c>
      <c r="N529" s="127" t="s">
        <v>2721</v>
      </c>
    </row>
    <row r="530" spans="1:14" ht="51">
      <c r="A530" s="26">
        <v>530</v>
      </c>
      <c r="B530" s="80" t="s">
        <v>227</v>
      </c>
      <c r="D530" s="129" t="s">
        <v>88</v>
      </c>
      <c r="E530" s="129" t="s">
        <v>323</v>
      </c>
      <c r="F530" s="129" t="s">
        <v>2050</v>
      </c>
      <c r="G530" s="133" t="s">
        <v>303</v>
      </c>
      <c r="H530" s="133" t="s">
        <v>225</v>
      </c>
      <c r="L530" s="137" t="s">
        <v>232</v>
      </c>
      <c r="M530" s="137" t="s">
        <v>233</v>
      </c>
      <c r="N530" s="127" t="s">
        <v>2725</v>
      </c>
    </row>
    <row r="531" spans="1:14" ht="25.5">
      <c r="A531" s="26">
        <v>531</v>
      </c>
      <c r="B531" s="80" t="s">
        <v>227</v>
      </c>
      <c r="D531" s="129" t="s">
        <v>89</v>
      </c>
      <c r="E531" s="129" t="s">
        <v>306</v>
      </c>
      <c r="F531" s="129" t="s">
        <v>403</v>
      </c>
      <c r="G531" s="133" t="s">
        <v>303</v>
      </c>
      <c r="H531" s="133" t="s">
        <v>225</v>
      </c>
      <c r="L531" s="137" t="s">
        <v>234</v>
      </c>
      <c r="M531" s="137" t="s">
        <v>235</v>
      </c>
      <c r="N531" s="127" t="s">
        <v>1014</v>
      </c>
    </row>
    <row r="532" spans="1:14" ht="51">
      <c r="A532" s="26">
        <v>532</v>
      </c>
      <c r="B532" s="80" t="s">
        <v>227</v>
      </c>
      <c r="D532" s="129" t="s">
        <v>226</v>
      </c>
      <c r="E532" s="129" t="s">
        <v>2549</v>
      </c>
      <c r="F532" s="129" t="s">
        <v>2478</v>
      </c>
      <c r="G532" s="133" t="s">
        <v>303</v>
      </c>
      <c r="H532" s="133" t="s">
        <v>225</v>
      </c>
      <c r="L532" s="137" t="s">
        <v>232</v>
      </c>
      <c r="M532" s="137" t="s">
        <v>236</v>
      </c>
      <c r="N532" s="127" t="s">
        <v>19</v>
      </c>
    </row>
    <row r="533" spans="1:14" ht="51">
      <c r="A533" s="26">
        <v>533</v>
      </c>
      <c r="B533" s="80" t="s">
        <v>227</v>
      </c>
      <c r="C533" s="58"/>
      <c r="D533" s="73" t="s">
        <v>226</v>
      </c>
      <c r="E533" s="73" t="s">
        <v>2549</v>
      </c>
      <c r="F533" s="73" t="s">
        <v>333</v>
      </c>
      <c r="G533" s="74" t="s">
        <v>224</v>
      </c>
      <c r="H533" s="74" t="s">
        <v>225</v>
      </c>
      <c r="L533" s="77" t="s">
        <v>232</v>
      </c>
      <c r="M533" s="77" t="s">
        <v>236</v>
      </c>
      <c r="N533" s="127" t="s">
        <v>19</v>
      </c>
    </row>
    <row r="534" spans="1:14" ht="12.75">
      <c r="A534" s="26">
        <v>534</v>
      </c>
      <c r="B534" s="80" t="s">
        <v>227</v>
      </c>
      <c r="C534" s="58"/>
      <c r="D534" s="75" t="s">
        <v>381</v>
      </c>
      <c r="E534" s="75" t="s">
        <v>2033</v>
      </c>
      <c r="F534" s="75" t="s">
        <v>353</v>
      </c>
      <c r="G534" s="76" t="s">
        <v>224</v>
      </c>
      <c r="H534" s="76" t="s">
        <v>225</v>
      </c>
      <c r="L534" s="78" t="s">
        <v>237</v>
      </c>
      <c r="M534" s="78"/>
      <c r="N534" s="127" t="s">
        <v>1014</v>
      </c>
    </row>
    <row r="535" spans="1:14" ht="51">
      <c r="A535" s="26">
        <v>535</v>
      </c>
      <c r="B535" s="80" t="s">
        <v>227</v>
      </c>
      <c r="C535" s="58"/>
      <c r="D535" s="75" t="s">
        <v>210</v>
      </c>
      <c r="E535" s="75" t="s">
        <v>2478</v>
      </c>
      <c r="F535" s="75" t="s">
        <v>392</v>
      </c>
      <c r="G535" s="76" t="s">
        <v>224</v>
      </c>
      <c r="H535" s="76" t="s">
        <v>225</v>
      </c>
      <c r="L535" s="78" t="s">
        <v>232</v>
      </c>
      <c r="M535" s="78" t="s">
        <v>233</v>
      </c>
      <c r="N535" s="127" t="s">
        <v>1014</v>
      </c>
    </row>
    <row r="536" spans="1:14" ht="51">
      <c r="A536" s="26">
        <v>536</v>
      </c>
      <c r="B536" s="80" t="s">
        <v>227</v>
      </c>
      <c r="C536" s="58"/>
      <c r="D536" s="75" t="s">
        <v>215</v>
      </c>
      <c r="E536" s="75" t="s">
        <v>412</v>
      </c>
      <c r="F536" s="75" t="s">
        <v>418</v>
      </c>
      <c r="G536" s="76" t="s">
        <v>224</v>
      </c>
      <c r="H536" s="76" t="s">
        <v>225</v>
      </c>
      <c r="L536" s="78" t="s">
        <v>232</v>
      </c>
      <c r="M536" s="78" t="s">
        <v>233</v>
      </c>
      <c r="N536" s="127" t="s">
        <v>1014</v>
      </c>
    </row>
    <row r="537" spans="1:14" ht="51">
      <c r="A537" s="26">
        <v>537</v>
      </c>
      <c r="B537" s="80" t="s">
        <v>238</v>
      </c>
      <c r="C537" s="58"/>
      <c r="D537" s="75" t="s">
        <v>331</v>
      </c>
      <c r="E537" s="75" t="s">
        <v>315</v>
      </c>
      <c r="F537" s="75" t="s">
        <v>2046</v>
      </c>
      <c r="G537" s="76" t="s">
        <v>303</v>
      </c>
      <c r="H537" s="76" t="s">
        <v>309</v>
      </c>
      <c r="L537" s="78" t="s">
        <v>242</v>
      </c>
      <c r="M537" s="78" t="s">
        <v>243</v>
      </c>
      <c r="N537" s="127" t="s">
        <v>1014</v>
      </c>
    </row>
    <row r="538" spans="1:14" ht="51">
      <c r="A538" s="26">
        <v>538</v>
      </c>
      <c r="B538" s="80" t="s">
        <v>238</v>
      </c>
      <c r="D538" s="75" t="s">
        <v>337</v>
      </c>
      <c r="E538" s="75" t="s">
        <v>315</v>
      </c>
      <c r="F538" s="75" t="s">
        <v>2031</v>
      </c>
      <c r="G538" s="76" t="s">
        <v>303</v>
      </c>
      <c r="H538" s="76" t="s">
        <v>309</v>
      </c>
      <c r="L538" s="78" t="s">
        <v>244</v>
      </c>
      <c r="M538" s="78" t="s">
        <v>245</v>
      </c>
      <c r="N538" s="127" t="s">
        <v>191</v>
      </c>
    </row>
    <row r="539" spans="1:14" ht="25.5">
      <c r="A539" s="26">
        <v>539</v>
      </c>
      <c r="B539" s="80" t="s">
        <v>238</v>
      </c>
      <c r="C539" s="58"/>
      <c r="D539" s="75" t="s">
        <v>239</v>
      </c>
      <c r="E539" s="75" t="s">
        <v>331</v>
      </c>
      <c r="F539" s="75" t="s">
        <v>333</v>
      </c>
      <c r="G539" s="76" t="s">
        <v>303</v>
      </c>
      <c r="H539" s="76" t="s">
        <v>309</v>
      </c>
      <c r="L539" s="78" t="s">
        <v>246</v>
      </c>
      <c r="M539" s="78" t="s">
        <v>247</v>
      </c>
      <c r="N539" s="127" t="s">
        <v>1014</v>
      </c>
    </row>
    <row r="540" spans="1:15" ht="38.25">
      <c r="A540" s="26">
        <v>540</v>
      </c>
      <c r="B540" s="80" t="s">
        <v>238</v>
      </c>
      <c r="C540" s="58"/>
      <c r="D540" s="75" t="s">
        <v>2034</v>
      </c>
      <c r="E540" s="75" t="s">
        <v>337</v>
      </c>
      <c r="F540" s="75" t="s">
        <v>240</v>
      </c>
      <c r="G540" s="76" t="s">
        <v>427</v>
      </c>
      <c r="H540" s="76" t="s">
        <v>304</v>
      </c>
      <c r="L540" s="78" t="s">
        <v>1366</v>
      </c>
      <c r="M540" s="78" t="s">
        <v>1367</v>
      </c>
      <c r="N540" s="90" t="s">
        <v>2331</v>
      </c>
      <c r="O540" s="35">
        <v>5</v>
      </c>
    </row>
    <row r="541" spans="1:15" ht="38.25">
      <c r="A541" s="26">
        <v>541</v>
      </c>
      <c r="B541" s="80" t="s">
        <v>238</v>
      </c>
      <c r="C541" s="58"/>
      <c r="D541" s="75" t="s">
        <v>2036</v>
      </c>
      <c r="E541" s="75" t="s">
        <v>337</v>
      </c>
      <c r="F541" s="75" t="s">
        <v>241</v>
      </c>
      <c r="G541" s="76" t="s">
        <v>427</v>
      </c>
      <c r="H541" s="76" t="s">
        <v>304</v>
      </c>
      <c r="L541" s="78" t="s">
        <v>1366</v>
      </c>
      <c r="M541" s="78" t="s">
        <v>1368</v>
      </c>
      <c r="N541" s="90" t="s">
        <v>2331</v>
      </c>
      <c r="O541" s="35">
        <v>5</v>
      </c>
    </row>
    <row r="542" spans="1:15" ht="76.5">
      <c r="A542" s="26">
        <v>542</v>
      </c>
      <c r="B542" s="80" t="s">
        <v>238</v>
      </c>
      <c r="C542" s="58"/>
      <c r="D542" s="73" t="s">
        <v>2545</v>
      </c>
      <c r="E542" s="73" t="s">
        <v>337</v>
      </c>
      <c r="F542" s="73" t="s">
        <v>2046</v>
      </c>
      <c r="G542" s="74" t="s">
        <v>427</v>
      </c>
      <c r="H542" s="74" t="s">
        <v>304</v>
      </c>
      <c r="L542" s="77" t="s">
        <v>732</v>
      </c>
      <c r="M542" s="77" t="s">
        <v>733</v>
      </c>
      <c r="N542" s="90" t="s">
        <v>1879</v>
      </c>
      <c r="O542" s="35">
        <v>5</v>
      </c>
    </row>
    <row r="543" spans="1:14" ht="12.75">
      <c r="A543" s="26">
        <v>543</v>
      </c>
      <c r="B543" s="80" t="s">
        <v>238</v>
      </c>
      <c r="C543" s="58"/>
      <c r="D543" s="93" t="s">
        <v>421</v>
      </c>
      <c r="E543" s="93"/>
      <c r="F543" s="93"/>
      <c r="G543" s="136" t="s">
        <v>303</v>
      </c>
      <c r="H543" s="136" t="s">
        <v>309</v>
      </c>
      <c r="L543" s="161" t="s">
        <v>734</v>
      </c>
      <c r="M543" s="93" t="s">
        <v>735</v>
      </c>
      <c r="N543" s="127" t="s">
        <v>1014</v>
      </c>
    </row>
    <row r="544" spans="1:15" ht="38.25">
      <c r="A544" s="26">
        <v>544</v>
      </c>
      <c r="B544" s="80" t="s">
        <v>1120</v>
      </c>
      <c r="C544" s="58"/>
      <c r="D544" s="75" t="s">
        <v>37</v>
      </c>
      <c r="E544" s="75" t="s">
        <v>331</v>
      </c>
      <c r="F544" s="75" t="s">
        <v>333</v>
      </c>
      <c r="G544" s="76" t="s">
        <v>427</v>
      </c>
      <c r="H544" s="76" t="s">
        <v>309</v>
      </c>
      <c r="L544" s="78" t="s">
        <v>1121</v>
      </c>
      <c r="M544" s="78" t="s">
        <v>1122</v>
      </c>
      <c r="N544" s="90" t="s">
        <v>721</v>
      </c>
      <c r="O544" s="35">
        <v>3</v>
      </c>
    </row>
    <row r="545" spans="1:15" ht="38.25">
      <c r="A545" s="26">
        <v>545</v>
      </c>
      <c r="B545" s="80" t="s">
        <v>1120</v>
      </c>
      <c r="D545" s="75" t="s">
        <v>2034</v>
      </c>
      <c r="E545" s="75" t="s">
        <v>337</v>
      </c>
      <c r="F545" s="75" t="s">
        <v>393</v>
      </c>
      <c r="G545" s="76" t="s">
        <v>427</v>
      </c>
      <c r="H545" s="76" t="s">
        <v>309</v>
      </c>
      <c r="L545" s="78" t="s">
        <v>1121</v>
      </c>
      <c r="M545" s="78" t="s">
        <v>1122</v>
      </c>
      <c r="N545" s="90" t="s">
        <v>721</v>
      </c>
      <c r="O545" s="35">
        <v>3</v>
      </c>
    </row>
    <row r="546" spans="1:15" ht="38.25">
      <c r="A546" s="26">
        <v>546</v>
      </c>
      <c r="B546" s="80" t="s">
        <v>1120</v>
      </c>
      <c r="D546" s="75" t="s">
        <v>2036</v>
      </c>
      <c r="E546" s="75" t="s">
        <v>337</v>
      </c>
      <c r="F546" s="75" t="s">
        <v>378</v>
      </c>
      <c r="G546" s="76" t="s">
        <v>427</v>
      </c>
      <c r="H546" s="76" t="s">
        <v>309</v>
      </c>
      <c r="L546" s="78" t="s">
        <v>1121</v>
      </c>
      <c r="M546" s="78" t="s">
        <v>1122</v>
      </c>
      <c r="N546" s="90" t="s">
        <v>721</v>
      </c>
      <c r="O546" s="35">
        <v>3</v>
      </c>
    </row>
    <row r="547" spans="1:15" ht="38.25">
      <c r="A547" s="26">
        <v>547</v>
      </c>
      <c r="B547" s="29" t="s">
        <v>1120</v>
      </c>
      <c r="C547" s="58"/>
      <c r="D547" s="75" t="s">
        <v>39</v>
      </c>
      <c r="E547" s="75" t="s">
        <v>301</v>
      </c>
      <c r="F547" s="75" t="s">
        <v>331</v>
      </c>
      <c r="G547" s="76" t="s">
        <v>427</v>
      </c>
      <c r="H547" s="76" t="s">
        <v>309</v>
      </c>
      <c r="L547" s="78" t="s">
        <v>1121</v>
      </c>
      <c r="M547" s="78" t="s">
        <v>1122</v>
      </c>
      <c r="N547" s="90" t="s">
        <v>721</v>
      </c>
      <c r="O547" s="35">
        <v>3</v>
      </c>
    </row>
    <row r="548" spans="1:15" ht="38.25">
      <c r="A548" s="26">
        <v>548</v>
      </c>
      <c r="B548" s="29" t="s">
        <v>1120</v>
      </c>
      <c r="C548" s="58"/>
      <c r="D548" s="168" t="s">
        <v>838</v>
      </c>
      <c r="E548" s="168" t="s">
        <v>301</v>
      </c>
      <c r="F548" s="168" t="s">
        <v>2554</v>
      </c>
      <c r="G548" s="135" t="s">
        <v>427</v>
      </c>
      <c r="H548" s="135" t="s">
        <v>309</v>
      </c>
      <c r="L548" s="139" t="s">
        <v>1121</v>
      </c>
      <c r="M548" s="105" t="s">
        <v>1122</v>
      </c>
      <c r="N548" s="90" t="s">
        <v>721</v>
      </c>
      <c r="O548" s="35">
        <v>3</v>
      </c>
    </row>
    <row r="549" spans="1:15" ht="38.25">
      <c r="A549" s="26">
        <v>549</v>
      </c>
      <c r="B549" s="29" t="s">
        <v>1120</v>
      </c>
      <c r="C549" s="58"/>
      <c r="D549" s="73" t="s">
        <v>88</v>
      </c>
      <c r="E549" s="73" t="s">
        <v>323</v>
      </c>
      <c r="F549" s="73" t="s">
        <v>353</v>
      </c>
      <c r="G549" s="74" t="s">
        <v>427</v>
      </c>
      <c r="H549" s="74" t="s">
        <v>309</v>
      </c>
      <c r="L549" s="77" t="s">
        <v>1121</v>
      </c>
      <c r="M549" s="77" t="s">
        <v>1122</v>
      </c>
      <c r="N549" s="90" t="s">
        <v>721</v>
      </c>
      <c r="O549" s="35">
        <v>7</v>
      </c>
    </row>
    <row r="550" spans="1:15" ht="38.25">
      <c r="A550" s="26">
        <v>550</v>
      </c>
      <c r="B550" s="29" t="s">
        <v>1120</v>
      </c>
      <c r="C550" s="58"/>
      <c r="D550" s="75" t="s">
        <v>88</v>
      </c>
      <c r="E550" s="75" t="s">
        <v>323</v>
      </c>
      <c r="F550" s="75" t="s">
        <v>2046</v>
      </c>
      <c r="G550" s="76" t="s">
        <v>427</v>
      </c>
      <c r="H550" s="76" t="s">
        <v>309</v>
      </c>
      <c r="L550" s="77" t="s">
        <v>1121</v>
      </c>
      <c r="M550" s="78" t="s">
        <v>1122</v>
      </c>
      <c r="N550" s="90" t="s">
        <v>721</v>
      </c>
      <c r="O550" s="35">
        <v>7</v>
      </c>
    </row>
    <row r="551" spans="1:15" ht="38.25">
      <c r="A551" s="26">
        <v>551</v>
      </c>
      <c r="B551" s="29" t="s">
        <v>1120</v>
      </c>
      <c r="D551" s="75" t="s">
        <v>1119</v>
      </c>
      <c r="E551" s="75" t="s">
        <v>323</v>
      </c>
      <c r="F551" s="75" t="s">
        <v>2495</v>
      </c>
      <c r="G551" s="76" t="s">
        <v>427</v>
      </c>
      <c r="H551" s="76" t="s">
        <v>309</v>
      </c>
      <c r="L551" s="78" t="s">
        <v>1121</v>
      </c>
      <c r="M551" s="78" t="s">
        <v>1122</v>
      </c>
      <c r="N551" s="90" t="s">
        <v>721</v>
      </c>
      <c r="O551" s="35">
        <v>3</v>
      </c>
    </row>
    <row r="552" spans="1:15" ht="38.25">
      <c r="A552" s="26">
        <v>553</v>
      </c>
      <c r="B552" s="29" t="s">
        <v>1120</v>
      </c>
      <c r="D552" s="75" t="s">
        <v>89</v>
      </c>
      <c r="E552" s="75" t="s">
        <v>306</v>
      </c>
      <c r="F552" s="75" t="s">
        <v>338</v>
      </c>
      <c r="G552" s="76" t="s">
        <v>427</v>
      </c>
      <c r="H552" s="76" t="s">
        <v>309</v>
      </c>
      <c r="L552" s="78" t="s">
        <v>1121</v>
      </c>
      <c r="M552" s="78" t="s">
        <v>1122</v>
      </c>
      <c r="N552" s="90" t="s">
        <v>721</v>
      </c>
      <c r="O552" s="35">
        <v>7</v>
      </c>
    </row>
    <row r="553" spans="1:15" ht="38.25">
      <c r="A553" s="26">
        <v>553</v>
      </c>
      <c r="B553" s="29" t="s">
        <v>1120</v>
      </c>
      <c r="D553" s="75" t="s">
        <v>313</v>
      </c>
      <c r="E553" s="75" t="s">
        <v>314</v>
      </c>
      <c r="F553" s="75" t="s">
        <v>307</v>
      </c>
      <c r="G553" s="76" t="s">
        <v>427</v>
      </c>
      <c r="H553" s="76" t="s">
        <v>309</v>
      </c>
      <c r="L553" s="78" t="s">
        <v>1121</v>
      </c>
      <c r="M553" s="78" t="s">
        <v>1122</v>
      </c>
      <c r="N553" s="90" t="s">
        <v>721</v>
      </c>
      <c r="O553" s="35">
        <v>3</v>
      </c>
    </row>
    <row r="554" spans="1:14" ht="102">
      <c r="A554" s="26">
        <v>554</v>
      </c>
      <c r="B554" s="29" t="s">
        <v>1120</v>
      </c>
      <c r="C554" s="58"/>
      <c r="D554" s="75" t="s">
        <v>1239</v>
      </c>
      <c r="E554" s="75" t="s">
        <v>314</v>
      </c>
      <c r="F554" s="75" t="s">
        <v>378</v>
      </c>
      <c r="G554" s="76" t="s">
        <v>303</v>
      </c>
      <c r="H554" s="76" t="s">
        <v>309</v>
      </c>
      <c r="L554" s="78" t="s">
        <v>524</v>
      </c>
      <c r="M554" s="78" t="s">
        <v>525</v>
      </c>
      <c r="N554" s="127" t="s">
        <v>517</v>
      </c>
    </row>
    <row r="555" spans="1:15" ht="38.25">
      <c r="A555" s="26">
        <v>555</v>
      </c>
      <c r="B555" s="29" t="s">
        <v>1120</v>
      </c>
      <c r="C555" s="58"/>
      <c r="D555" s="75" t="s">
        <v>43</v>
      </c>
      <c r="E555" s="75" t="s">
        <v>2033</v>
      </c>
      <c r="F555" s="75" t="s">
        <v>392</v>
      </c>
      <c r="G555" s="76" t="s">
        <v>427</v>
      </c>
      <c r="H555" s="76" t="s">
        <v>309</v>
      </c>
      <c r="L555" s="78" t="s">
        <v>1121</v>
      </c>
      <c r="M555" s="78" t="s">
        <v>1122</v>
      </c>
      <c r="N555" s="90" t="s">
        <v>721</v>
      </c>
      <c r="O555" s="35">
        <v>3</v>
      </c>
    </row>
    <row r="556" spans="1:15" ht="38.25">
      <c r="A556" s="26">
        <v>556</v>
      </c>
      <c r="B556" s="29" t="s">
        <v>1120</v>
      </c>
      <c r="C556" s="58"/>
      <c r="D556" s="75" t="s">
        <v>43</v>
      </c>
      <c r="E556" s="75" t="s">
        <v>2033</v>
      </c>
      <c r="F556" s="75" t="s">
        <v>2046</v>
      </c>
      <c r="G556" s="76" t="s">
        <v>427</v>
      </c>
      <c r="H556" s="76" t="s">
        <v>309</v>
      </c>
      <c r="L556" s="78" t="s">
        <v>1121</v>
      </c>
      <c r="M556" s="78" t="s">
        <v>1122</v>
      </c>
      <c r="N556" s="90" t="s">
        <v>721</v>
      </c>
      <c r="O556" s="35">
        <v>3</v>
      </c>
    </row>
    <row r="557" spans="1:15" ht="38.25">
      <c r="A557" s="26">
        <v>557</v>
      </c>
      <c r="B557" s="29" t="s">
        <v>1120</v>
      </c>
      <c r="C557" s="58"/>
      <c r="D557" s="75" t="s">
        <v>44</v>
      </c>
      <c r="E557" s="75" t="s">
        <v>2033</v>
      </c>
      <c r="F557" s="75" t="s">
        <v>333</v>
      </c>
      <c r="G557" s="76" t="s">
        <v>427</v>
      </c>
      <c r="H557" s="76" t="s">
        <v>309</v>
      </c>
      <c r="L557" s="78" t="s">
        <v>1121</v>
      </c>
      <c r="M557" s="78" t="s">
        <v>1122</v>
      </c>
      <c r="N557" s="90" t="s">
        <v>721</v>
      </c>
      <c r="O557" s="35">
        <v>3</v>
      </c>
    </row>
    <row r="558" spans="1:15" ht="38.25">
      <c r="A558" s="26">
        <v>558</v>
      </c>
      <c r="B558" s="29" t="s">
        <v>1120</v>
      </c>
      <c r="C558" s="58"/>
      <c r="D558" s="75" t="s">
        <v>2056</v>
      </c>
      <c r="E558" s="75" t="s">
        <v>2057</v>
      </c>
      <c r="F558" s="75" t="s">
        <v>2058</v>
      </c>
      <c r="G558" s="76" t="s">
        <v>427</v>
      </c>
      <c r="H558" s="76" t="s">
        <v>309</v>
      </c>
      <c r="L558" s="78" t="s">
        <v>1121</v>
      </c>
      <c r="M558" s="78" t="s">
        <v>1122</v>
      </c>
      <c r="N558" s="90" t="s">
        <v>721</v>
      </c>
      <c r="O558" s="35">
        <v>3</v>
      </c>
    </row>
    <row r="559" spans="1:15" ht="63.75">
      <c r="A559" s="26">
        <v>559</v>
      </c>
      <c r="B559" s="29" t="s">
        <v>1120</v>
      </c>
      <c r="C559" s="58"/>
      <c r="D559" s="75" t="s">
        <v>2549</v>
      </c>
      <c r="E559" s="75" t="s">
        <v>412</v>
      </c>
      <c r="F559" s="75" t="s">
        <v>1240</v>
      </c>
      <c r="G559" s="76" t="s">
        <v>427</v>
      </c>
      <c r="H559" s="76" t="s">
        <v>304</v>
      </c>
      <c r="L559" s="78" t="s">
        <v>526</v>
      </c>
      <c r="M559" s="78" t="s">
        <v>527</v>
      </c>
      <c r="N559" s="90" t="s">
        <v>2192</v>
      </c>
      <c r="O559" s="35">
        <v>10</v>
      </c>
    </row>
    <row r="560" spans="1:15" ht="102">
      <c r="A560" s="26">
        <v>560</v>
      </c>
      <c r="B560" s="29" t="s">
        <v>1120</v>
      </c>
      <c r="C560" s="58"/>
      <c r="D560" s="75" t="s">
        <v>2549</v>
      </c>
      <c r="E560" s="75" t="s">
        <v>412</v>
      </c>
      <c r="F560" s="75" t="s">
        <v>1240</v>
      </c>
      <c r="G560" s="76" t="s">
        <v>427</v>
      </c>
      <c r="H560" s="76" t="s">
        <v>304</v>
      </c>
      <c r="L560" s="78" t="s">
        <v>528</v>
      </c>
      <c r="M560" s="78" t="s">
        <v>529</v>
      </c>
      <c r="N560" s="90" t="s">
        <v>2193</v>
      </c>
      <c r="O560" s="35">
        <v>11</v>
      </c>
    </row>
    <row r="561" spans="1:15" ht="38.25">
      <c r="A561" s="26">
        <v>561</v>
      </c>
      <c r="B561" s="29" t="s">
        <v>1120</v>
      </c>
      <c r="C561" s="58"/>
      <c r="D561" s="75" t="s">
        <v>215</v>
      </c>
      <c r="E561" s="75" t="s">
        <v>412</v>
      </c>
      <c r="F561" s="75" t="s">
        <v>368</v>
      </c>
      <c r="G561" s="76" t="s">
        <v>427</v>
      </c>
      <c r="H561" s="76" t="s">
        <v>304</v>
      </c>
      <c r="L561" s="78" t="s">
        <v>530</v>
      </c>
      <c r="M561" s="78" t="s">
        <v>531</v>
      </c>
      <c r="N561" s="106" t="s">
        <v>2194</v>
      </c>
      <c r="O561" s="35">
        <v>13</v>
      </c>
    </row>
    <row r="562" spans="1:14" ht="63.75">
      <c r="A562" s="26">
        <v>562</v>
      </c>
      <c r="B562" s="80" t="s">
        <v>532</v>
      </c>
      <c r="C562" s="58"/>
      <c r="D562" s="75" t="s">
        <v>2545</v>
      </c>
      <c r="E562" s="75" t="s">
        <v>337</v>
      </c>
      <c r="F562" s="75" t="s">
        <v>333</v>
      </c>
      <c r="G562" s="76" t="s">
        <v>303</v>
      </c>
      <c r="H562" s="76" t="s">
        <v>309</v>
      </c>
      <c r="L562" s="78" t="s">
        <v>533</v>
      </c>
      <c r="M562" s="78" t="s">
        <v>534</v>
      </c>
      <c r="N562" s="127" t="s">
        <v>2720</v>
      </c>
    </row>
    <row r="563" spans="1:15" ht="51">
      <c r="A563" s="26">
        <v>563</v>
      </c>
      <c r="B563" s="80" t="s">
        <v>1138</v>
      </c>
      <c r="C563" s="58"/>
      <c r="D563" s="131" t="s">
        <v>1691</v>
      </c>
      <c r="E563" s="132"/>
      <c r="F563" s="132"/>
      <c r="G563" s="134" t="s">
        <v>1689</v>
      </c>
      <c r="H563" s="134" t="s">
        <v>1690</v>
      </c>
      <c r="L563" s="138" t="s">
        <v>1139</v>
      </c>
      <c r="M563" s="140" t="s">
        <v>1140</v>
      </c>
      <c r="N563" s="90" t="s">
        <v>2195</v>
      </c>
      <c r="O563" s="35">
        <v>10</v>
      </c>
    </row>
    <row r="564" spans="1:15" ht="25.5">
      <c r="A564" s="26">
        <v>564</v>
      </c>
      <c r="B564" s="80" t="s">
        <v>1141</v>
      </c>
      <c r="C564" s="58"/>
      <c r="D564" s="131" t="s">
        <v>1686</v>
      </c>
      <c r="E564" s="132">
        <v>7</v>
      </c>
      <c r="F564" s="132">
        <v>5</v>
      </c>
      <c r="G564" s="134" t="s">
        <v>1689</v>
      </c>
      <c r="H564" s="134" t="s">
        <v>1690</v>
      </c>
      <c r="L564" s="138" t="s">
        <v>1142</v>
      </c>
      <c r="M564" s="140" t="s">
        <v>872</v>
      </c>
      <c r="N564" s="90" t="s">
        <v>2335</v>
      </c>
      <c r="O564" s="35">
        <v>10</v>
      </c>
    </row>
    <row r="565" spans="1:14" ht="38.25">
      <c r="A565" s="26">
        <v>565</v>
      </c>
      <c r="B565" s="80" t="s">
        <v>1141</v>
      </c>
      <c r="C565" s="58"/>
      <c r="D565" s="131" t="s">
        <v>838</v>
      </c>
      <c r="E565" s="132">
        <v>4</v>
      </c>
      <c r="F565" s="132">
        <v>27</v>
      </c>
      <c r="G565" s="134" t="s">
        <v>1694</v>
      </c>
      <c r="H565" s="134" t="s">
        <v>1695</v>
      </c>
      <c r="L565" s="138" t="s">
        <v>1143</v>
      </c>
      <c r="M565" s="140" t="s">
        <v>1144</v>
      </c>
      <c r="N565" s="127" t="s">
        <v>1014</v>
      </c>
    </row>
    <row r="566" spans="1:14" ht="38.25">
      <c r="A566" s="26">
        <v>566</v>
      </c>
      <c r="B566" s="80" t="s">
        <v>1581</v>
      </c>
      <c r="C566" s="129"/>
      <c r="D566" s="75" t="s">
        <v>421</v>
      </c>
      <c r="E566" s="75"/>
      <c r="F566" s="75"/>
      <c r="G566" s="76" t="s">
        <v>303</v>
      </c>
      <c r="H566" s="76" t="s">
        <v>309</v>
      </c>
      <c r="L566" s="78" t="s">
        <v>1583</v>
      </c>
      <c r="M566" s="78" t="s">
        <v>1584</v>
      </c>
      <c r="N566" s="127" t="s">
        <v>1014</v>
      </c>
    </row>
    <row r="567" spans="1:15" ht="51">
      <c r="A567" s="26">
        <v>567</v>
      </c>
      <c r="B567" s="80" t="s">
        <v>1581</v>
      </c>
      <c r="C567" s="129"/>
      <c r="D567" s="73" t="s">
        <v>421</v>
      </c>
      <c r="E567" s="73"/>
      <c r="F567" s="73"/>
      <c r="G567" s="74" t="s">
        <v>427</v>
      </c>
      <c r="H567" s="74" t="s">
        <v>304</v>
      </c>
      <c r="L567" s="77" t="s">
        <v>1585</v>
      </c>
      <c r="M567" s="77" t="s">
        <v>1586</v>
      </c>
      <c r="N567" s="90" t="s">
        <v>2335</v>
      </c>
      <c r="O567" s="35">
        <v>10</v>
      </c>
    </row>
    <row r="568" spans="1:15" ht="38.25">
      <c r="A568" s="26">
        <v>568</v>
      </c>
      <c r="B568" s="80" t="s">
        <v>1581</v>
      </c>
      <c r="C568" s="129"/>
      <c r="D568" s="129" t="s">
        <v>37</v>
      </c>
      <c r="E568" s="129"/>
      <c r="F568" s="129"/>
      <c r="G568" s="133" t="s">
        <v>427</v>
      </c>
      <c r="H568" s="133" t="s">
        <v>304</v>
      </c>
      <c r="L568" s="137" t="s">
        <v>1587</v>
      </c>
      <c r="M568" s="137" t="s">
        <v>1588</v>
      </c>
      <c r="N568" s="90" t="s">
        <v>1880</v>
      </c>
      <c r="O568" s="35">
        <v>5</v>
      </c>
    </row>
    <row r="569" spans="1:15" ht="38.25">
      <c r="A569" s="26">
        <v>569</v>
      </c>
      <c r="B569" s="80" t="s">
        <v>1581</v>
      </c>
      <c r="C569" s="129"/>
      <c r="D569" s="129" t="s">
        <v>300</v>
      </c>
      <c r="E569" s="129"/>
      <c r="F569" s="129"/>
      <c r="G569" s="133" t="s">
        <v>427</v>
      </c>
      <c r="H569" s="133" t="s">
        <v>304</v>
      </c>
      <c r="L569" s="137" t="s">
        <v>1589</v>
      </c>
      <c r="M569" s="137" t="s">
        <v>1590</v>
      </c>
      <c r="N569" s="90" t="s">
        <v>2331</v>
      </c>
      <c r="O569" s="35">
        <v>5</v>
      </c>
    </row>
    <row r="570" spans="1:14" ht="38.25">
      <c r="A570" s="26">
        <v>570</v>
      </c>
      <c r="B570" s="80" t="s">
        <v>1581</v>
      </c>
      <c r="C570" s="129"/>
      <c r="D570" s="129" t="s">
        <v>1582</v>
      </c>
      <c r="E570" s="129" t="s">
        <v>2045</v>
      </c>
      <c r="F570" s="129" t="s">
        <v>331</v>
      </c>
      <c r="G570" s="133" t="s">
        <v>303</v>
      </c>
      <c r="H570" s="133" t="s">
        <v>309</v>
      </c>
      <c r="L570" s="137" t="s">
        <v>1591</v>
      </c>
      <c r="M570" s="137" t="s">
        <v>1529</v>
      </c>
      <c r="N570" s="127" t="s">
        <v>1014</v>
      </c>
    </row>
    <row r="571" spans="1:15" ht="63.75">
      <c r="A571" s="26">
        <v>571</v>
      </c>
      <c r="B571" s="80" t="s">
        <v>968</v>
      </c>
      <c r="C571" s="128"/>
      <c r="D571" s="128" t="s">
        <v>421</v>
      </c>
      <c r="E571" s="128"/>
      <c r="F571" s="128"/>
      <c r="G571" s="76" t="s">
        <v>1592</v>
      </c>
      <c r="H571" s="76" t="s">
        <v>1593</v>
      </c>
      <c r="L571" s="78" t="s">
        <v>934</v>
      </c>
      <c r="M571" s="78" t="s">
        <v>935</v>
      </c>
      <c r="N571" s="90" t="s">
        <v>1880</v>
      </c>
      <c r="O571" s="35">
        <v>5</v>
      </c>
    </row>
    <row r="572" spans="1:15" ht="153">
      <c r="A572" s="26">
        <v>572</v>
      </c>
      <c r="B572" s="80" t="s">
        <v>968</v>
      </c>
      <c r="C572" s="128"/>
      <c r="D572" s="128" t="s">
        <v>421</v>
      </c>
      <c r="E572" s="128"/>
      <c r="F572" s="128"/>
      <c r="G572" s="76" t="s">
        <v>1592</v>
      </c>
      <c r="H572" s="76" t="s">
        <v>1593</v>
      </c>
      <c r="L572" s="78" t="s">
        <v>936</v>
      </c>
      <c r="M572" s="78" t="s">
        <v>937</v>
      </c>
      <c r="N572" s="90" t="s">
        <v>2196</v>
      </c>
      <c r="O572" s="35">
        <v>11</v>
      </c>
    </row>
    <row r="573" spans="1:15" ht="51">
      <c r="A573" s="26">
        <v>573</v>
      </c>
      <c r="B573" s="80" t="s">
        <v>968</v>
      </c>
      <c r="C573" s="128"/>
      <c r="D573" s="128" t="s">
        <v>421</v>
      </c>
      <c r="E573" s="128"/>
      <c r="F573" s="128"/>
      <c r="G573" s="76" t="s">
        <v>1592</v>
      </c>
      <c r="H573" s="76" t="s">
        <v>1593</v>
      </c>
      <c r="L573" s="78" t="s">
        <v>938</v>
      </c>
      <c r="M573" s="78" t="s">
        <v>939</v>
      </c>
      <c r="N573" s="90" t="s">
        <v>2331</v>
      </c>
      <c r="O573" s="35">
        <v>10</v>
      </c>
    </row>
    <row r="574" spans="1:15" ht="25.5">
      <c r="A574" s="26">
        <v>574</v>
      </c>
      <c r="B574" s="80" t="s">
        <v>968</v>
      </c>
      <c r="C574" s="128"/>
      <c r="D574" s="128" t="s">
        <v>331</v>
      </c>
      <c r="E574" s="128" t="s">
        <v>315</v>
      </c>
      <c r="F574" s="128" t="s">
        <v>2486</v>
      </c>
      <c r="G574" s="76" t="s">
        <v>1592</v>
      </c>
      <c r="H574" s="76" t="s">
        <v>1593</v>
      </c>
      <c r="L574" s="78" t="s">
        <v>940</v>
      </c>
      <c r="M574" s="78" t="s">
        <v>941</v>
      </c>
      <c r="N574" s="90" t="s">
        <v>2331</v>
      </c>
      <c r="O574" s="35">
        <v>10</v>
      </c>
    </row>
    <row r="575" spans="1:15" ht="38.25">
      <c r="A575" s="26">
        <v>575</v>
      </c>
      <c r="B575" s="80" t="s">
        <v>968</v>
      </c>
      <c r="C575" s="128"/>
      <c r="D575" s="128" t="s">
        <v>331</v>
      </c>
      <c r="E575" s="128" t="s">
        <v>315</v>
      </c>
      <c r="F575" s="128" t="s">
        <v>322</v>
      </c>
      <c r="G575" s="76" t="s">
        <v>1592</v>
      </c>
      <c r="H575" s="76" t="s">
        <v>1593</v>
      </c>
      <c r="L575" s="78" t="s">
        <v>942</v>
      </c>
      <c r="M575" s="78" t="s">
        <v>943</v>
      </c>
      <c r="N575" s="90" t="s">
        <v>2331</v>
      </c>
      <c r="O575" s="35">
        <v>10</v>
      </c>
    </row>
    <row r="576" spans="1:15" ht="25.5">
      <c r="A576" s="26">
        <v>576</v>
      </c>
      <c r="B576" s="80" t="s">
        <v>968</v>
      </c>
      <c r="C576" s="167"/>
      <c r="D576" s="167" t="s">
        <v>331</v>
      </c>
      <c r="E576" s="167" t="s">
        <v>315</v>
      </c>
      <c r="F576" s="167" t="s">
        <v>840</v>
      </c>
      <c r="G576" s="116" t="s">
        <v>1592</v>
      </c>
      <c r="H576" s="116" t="s">
        <v>1593</v>
      </c>
      <c r="L576" s="119" t="s">
        <v>944</v>
      </c>
      <c r="M576" s="119" t="s">
        <v>945</v>
      </c>
      <c r="N576" s="90" t="s">
        <v>2331</v>
      </c>
      <c r="O576" s="35">
        <v>10</v>
      </c>
    </row>
    <row r="577" spans="1:15" ht="38.25">
      <c r="A577" s="26">
        <v>577</v>
      </c>
      <c r="B577" s="80" t="s">
        <v>968</v>
      </c>
      <c r="C577" s="117"/>
      <c r="D577" s="117" t="s">
        <v>38</v>
      </c>
      <c r="E577" s="117" t="s">
        <v>337</v>
      </c>
      <c r="F577" s="117" t="s">
        <v>403</v>
      </c>
      <c r="G577" s="96" t="s">
        <v>1592</v>
      </c>
      <c r="H577" s="96" t="s">
        <v>1593</v>
      </c>
      <c r="L577" s="87" t="s">
        <v>946</v>
      </c>
      <c r="M577" s="87" t="s">
        <v>947</v>
      </c>
      <c r="N577" s="90" t="s">
        <v>2331</v>
      </c>
      <c r="O577" s="35">
        <v>5</v>
      </c>
    </row>
    <row r="578" spans="1:15" ht="38.25">
      <c r="A578" s="26">
        <v>578</v>
      </c>
      <c r="B578" s="80" t="s">
        <v>968</v>
      </c>
      <c r="C578" s="117"/>
      <c r="D578" s="117" t="s">
        <v>336</v>
      </c>
      <c r="E578" s="117" t="s">
        <v>337</v>
      </c>
      <c r="F578" s="117" t="s">
        <v>1240</v>
      </c>
      <c r="G578" s="96" t="s">
        <v>1592</v>
      </c>
      <c r="H578" s="96" t="s">
        <v>1593</v>
      </c>
      <c r="L578" s="87" t="s">
        <v>948</v>
      </c>
      <c r="M578" s="87" t="s">
        <v>949</v>
      </c>
      <c r="N578" s="90" t="s">
        <v>1881</v>
      </c>
      <c r="O578" s="35">
        <v>5</v>
      </c>
    </row>
    <row r="579" spans="1:15" ht="38.25">
      <c r="A579" s="26">
        <v>579</v>
      </c>
      <c r="B579" s="80" t="s">
        <v>968</v>
      </c>
      <c r="C579" s="117"/>
      <c r="D579" s="117" t="s">
        <v>39</v>
      </c>
      <c r="E579" s="117" t="s">
        <v>337</v>
      </c>
      <c r="F579" s="117" t="s">
        <v>2031</v>
      </c>
      <c r="G579" s="96" t="s">
        <v>1592</v>
      </c>
      <c r="H579" s="96" t="s">
        <v>1593</v>
      </c>
      <c r="L579" s="87" t="s">
        <v>950</v>
      </c>
      <c r="M579" s="87" t="s">
        <v>951</v>
      </c>
      <c r="N579" s="90" t="s">
        <v>1882</v>
      </c>
      <c r="O579" s="35">
        <v>5</v>
      </c>
    </row>
    <row r="580" spans="1:15" ht="38.25">
      <c r="A580" s="26">
        <v>580</v>
      </c>
      <c r="B580" s="80" t="s">
        <v>968</v>
      </c>
      <c r="C580" s="117"/>
      <c r="D580" s="117" t="s">
        <v>300</v>
      </c>
      <c r="E580" s="117" t="s">
        <v>301</v>
      </c>
      <c r="F580" s="117" t="s">
        <v>323</v>
      </c>
      <c r="G580" s="96" t="s">
        <v>1592</v>
      </c>
      <c r="H580" s="96" t="s">
        <v>1593</v>
      </c>
      <c r="L580" s="87" t="s">
        <v>950</v>
      </c>
      <c r="M580" s="87" t="s">
        <v>951</v>
      </c>
      <c r="N580" s="90" t="s">
        <v>2331</v>
      </c>
      <c r="O580" s="35">
        <v>5</v>
      </c>
    </row>
    <row r="581" spans="1:15" ht="25.5">
      <c r="A581" s="26">
        <v>581</v>
      </c>
      <c r="B581" s="80" t="s">
        <v>968</v>
      </c>
      <c r="C581" s="117"/>
      <c r="D581" s="117" t="s">
        <v>341</v>
      </c>
      <c r="E581" s="117" t="s">
        <v>342</v>
      </c>
      <c r="F581" s="117" t="s">
        <v>323</v>
      </c>
      <c r="G581" s="96" t="s">
        <v>1592</v>
      </c>
      <c r="H581" s="96" t="s">
        <v>1593</v>
      </c>
      <c r="L581" s="87" t="s">
        <v>952</v>
      </c>
      <c r="M581" s="87" t="s">
        <v>953</v>
      </c>
      <c r="N581" s="90" t="s">
        <v>1877</v>
      </c>
      <c r="O581" s="35">
        <v>5</v>
      </c>
    </row>
    <row r="582" spans="1:15" ht="38.25">
      <c r="A582" s="26">
        <v>582</v>
      </c>
      <c r="B582" s="80" t="s">
        <v>968</v>
      </c>
      <c r="C582" s="117"/>
      <c r="D582" s="117" t="s">
        <v>341</v>
      </c>
      <c r="E582" s="117" t="s">
        <v>393</v>
      </c>
      <c r="F582" s="117" t="s">
        <v>315</v>
      </c>
      <c r="G582" s="96" t="s">
        <v>1592</v>
      </c>
      <c r="H582" s="96" t="s">
        <v>1593</v>
      </c>
      <c r="L582" s="87" t="s">
        <v>954</v>
      </c>
      <c r="M582" s="87" t="s">
        <v>970</v>
      </c>
      <c r="N582" s="90" t="s">
        <v>1883</v>
      </c>
      <c r="O582" s="35">
        <v>5</v>
      </c>
    </row>
    <row r="583" spans="1:15" ht="38.25">
      <c r="A583" s="26">
        <v>583</v>
      </c>
      <c r="B583" s="80" t="s">
        <v>968</v>
      </c>
      <c r="C583" s="117"/>
      <c r="D583" s="117" t="s">
        <v>341</v>
      </c>
      <c r="E583" s="117" t="s">
        <v>393</v>
      </c>
      <c r="F583" s="117" t="s">
        <v>315</v>
      </c>
      <c r="G583" s="96" t="s">
        <v>1592</v>
      </c>
      <c r="H583" s="96" t="s">
        <v>225</v>
      </c>
      <c r="L583" s="87" t="s">
        <v>955</v>
      </c>
      <c r="M583" s="87" t="s">
        <v>956</v>
      </c>
      <c r="N583" s="90" t="s">
        <v>2331</v>
      </c>
      <c r="O583" s="35">
        <v>5</v>
      </c>
    </row>
    <row r="584" spans="1:15" ht="38.25">
      <c r="A584" s="26">
        <v>584</v>
      </c>
      <c r="B584" s="80" t="s">
        <v>968</v>
      </c>
      <c r="C584" s="117"/>
      <c r="D584" s="117" t="s">
        <v>1686</v>
      </c>
      <c r="E584" s="117" t="s">
        <v>393</v>
      </c>
      <c r="F584" s="117" t="s">
        <v>2050</v>
      </c>
      <c r="G584" s="96" t="s">
        <v>1592</v>
      </c>
      <c r="H584" s="96" t="s">
        <v>1593</v>
      </c>
      <c r="L584" s="87" t="s">
        <v>957</v>
      </c>
      <c r="M584" s="87" t="s">
        <v>443</v>
      </c>
      <c r="N584" s="90" t="s">
        <v>2331</v>
      </c>
      <c r="O584" s="35">
        <v>10</v>
      </c>
    </row>
    <row r="585" spans="1:15" ht="38.25">
      <c r="A585" s="26">
        <v>585</v>
      </c>
      <c r="B585" s="80" t="s">
        <v>968</v>
      </c>
      <c r="C585" s="117"/>
      <c r="D585" s="117" t="s">
        <v>1686</v>
      </c>
      <c r="E585" s="117" t="s">
        <v>302</v>
      </c>
      <c r="F585" s="117" t="s">
        <v>393</v>
      </c>
      <c r="G585" s="96" t="s">
        <v>1592</v>
      </c>
      <c r="H585" s="96" t="s">
        <v>1593</v>
      </c>
      <c r="L585" s="87" t="s">
        <v>444</v>
      </c>
      <c r="M585" s="87" t="s">
        <v>445</v>
      </c>
      <c r="N585" s="90" t="s">
        <v>2331</v>
      </c>
      <c r="O585" s="35">
        <v>10</v>
      </c>
    </row>
    <row r="586" spans="1:15" ht="51">
      <c r="A586" s="26">
        <v>586</v>
      </c>
      <c r="B586" s="80" t="s">
        <v>968</v>
      </c>
      <c r="C586" s="117"/>
      <c r="D586" s="117" t="s">
        <v>86</v>
      </c>
      <c r="E586" s="117" t="s">
        <v>302</v>
      </c>
      <c r="F586" s="117" t="s">
        <v>2492</v>
      </c>
      <c r="G586" s="96" t="s">
        <v>1592</v>
      </c>
      <c r="H586" s="96" t="s">
        <v>1593</v>
      </c>
      <c r="L586" s="87" t="s">
        <v>957</v>
      </c>
      <c r="M586" s="87" t="s">
        <v>446</v>
      </c>
      <c r="N586" s="90" t="s">
        <v>2040</v>
      </c>
      <c r="O586" s="35">
        <v>7</v>
      </c>
    </row>
    <row r="587" spans="1:15" ht="51">
      <c r="A587" s="26">
        <v>587</v>
      </c>
      <c r="B587" s="80" t="s">
        <v>968</v>
      </c>
      <c r="C587" s="117"/>
      <c r="D587" s="117" t="s">
        <v>1594</v>
      </c>
      <c r="E587" s="117" t="s">
        <v>302</v>
      </c>
      <c r="F587" s="117" t="s">
        <v>322</v>
      </c>
      <c r="G587" s="96" t="s">
        <v>1592</v>
      </c>
      <c r="H587" s="96" t="s">
        <v>1593</v>
      </c>
      <c r="L587" s="87" t="s">
        <v>447</v>
      </c>
      <c r="M587" s="87" t="s">
        <v>448</v>
      </c>
      <c r="N587" s="90" t="s">
        <v>2041</v>
      </c>
      <c r="O587" s="35">
        <v>7</v>
      </c>
    </row>
    <row r="588" spans="1:15" ht="38.25">
      <c r="A588" s="26">
        <v>588</v>
      </c>
      <c r="B588" s="80" t="s">
        <v>968</v>
      </c>
      <c r="C588" s="117"/>
      <c r="D588" s="117" t="s">
        <v>1595</v>
      </c>
      <c r="E588" s="117" t="s">
        <v>307</v>
      </c>
      <c r="F588" s="117" t="s">
        <v>331</v>
      </c>
      <c r="G588" s="96" t="s">
        <v>1592</v>
      </c>
      <c r="H588" s="96" t="s">
        <v>1593</v>
      </c>
      <c r="L588" s="87" t="s">
        <v>449</v>
      </c>
      <c r="M588" s="87" t="s">
        <v>450</v>
      </c>
      <c r="N588" s="90" t="s">
        <v>2335</v>
      </c>
      <c r="O588" s="35">
        <v>7</v>
      </c>
    </row>
    <row r="589" spans="1:15" ht="51">
      <c r="A589" s="26">
        <v>589</v>
      </c>
      <c r="B589" s="80" t="s">
        <v>968</v>
      </c>
      <c r="C589" s="117"/>
      <c r="D589" s="117" t="s">
        <v>356</v>
      </c>
      <c r="E589" s="117" t="s">
        <v>307</v>
      </c>
      <c r="F589" s="117" t="s">
        <v>307</v>
      </c>
      <c r="G589" s="96" t="s">
        <v>1592</v>
      </c>
      <c r="H589" s="96" t="s">
        <v>1593</v>
      </c>
      <c r="L589" s="87" t="s">
        <v>451</v>
      </c>
      <c r="M589" s="87" t="s">
        <v>452</v>
      </c>
      <c r="N589" s="90" t="s">
        <v>519</v>
      </c>
      <c r="O589" s="35">
        <v>7</v>
      </c>
    </row>
    <row r="590" spans="1:15" ht="63.75">
      <c r="A590" s="26">
        <v>590</v>
      </c>
      <c r="B590" s="80" t="s">
        <v>968</v>
      </c>
      <c r="C590" s="117"/>
      <c r="D590" s="117" t="s">
        <v>305</v>
      </c>
      <c r="E590" s="117" t="s">
        <v>306</v>
      </c>
      <c r="F590" s="117" t="s">
        <v>337</v>
      </c>
      <c r="G590" s="96" t="s">
        <v>1592</v>
      </c>
      <c r="H590" s="96" t="s">
        <v>1593</v>
      </c>
      <c r="L590" s="87" t="s">
        <v>453</v>
      </c>
      <c r="M590" s="87" t="s">
        <v>454</v>
      </c>
      <c r="N590" s="90" t="s">
        <v>713</v>
      </c>
      <c r="O590" s="35">
        <v>7</v>
      </c>
    </row>
    <row r="591" spans="1:15" ht="76.5">
      <c r="A591" s="26">
        <v>591</v>
      </c>
      <c r="B591" s="80" t="s">
        <v>968</v>
      </c>
      <c r="C591" s="117"/>
      <c r="D591" s="117" t="s">
        <v>313</v>
      </c>
      <c r="E591" s="117" t="s">
        <v>314</v>
      </c>
      <c r="F591" s="117" t="s">
        <v>315</v>
      </c>
      <c r="G591" s="96" t="s">
        <v>1592</v>
      </c>
      <c r="H591" s="96" t="s">
        <v>1593</v>
      </c>
      <c r="L591" s="87" t="s">
        <v>444</v>
      </c>
      <c r="M591" s="87" t="s">
        <v>455</v>
      </c>
      <c r="N591" s="90" t="s">
        <v>730</v>
      </c>
      <c r="O591" s="35">
        <v>3</v>
      </c>
    </row>
    <row r="592" spans="1:15" ht="25.5">
      <c r="A592" s="26">
        <v>592</v>
      </c>
      <c r="B592" s="80" t="s">
        <v>968</v>
      </c>
      <c r="C592" s="117"/>
      <c r="D592" s="117" t="s">
        <v>313</v>
      </c>
      <c r="E592" s="117" t="s">
        <v>314</v>
      </c>
      <c r="F592" s="117" t="s">
        <v>307</v>
      </c>
      <c r="G592" s="96" t="s">
        <v>1592</v>
      </c>
      <c r="H592" s="96" t="s">
        <v>1593</v>
      </c>
      <c r="L592" s="87" t="s">
        <v>456</v>
      </c>
      <c r="M592" s="87" t="s">
        <v>457</v>
      </c>
      <c r="N592" s="90" t="s">
        <v>731</v>
      </c>
      <c r="O592" s="35">
        <v>3</v>
      </c>
    </row>
    <row r="593" spans="1:15" ht="38.25">
      <c r="A593" s="26">
        <v>593</v>
      </c>
      <c r="B593" s="80" t="s">
        <v>968</v>
      </c>
      <c r="C593" s="117"/>
      <c r="D593" s="117" t="s">
        <v>1239</v>
      </c>
      <c r="E593" s="117" t="s">
        <v>314</v>
      </c>
      <c r="F593" s="117" t="s">
        <v>353</v>
      </c>
      <c r="G593" s="96" t="s">
        <v>1592</v>
      </c>
      <c r="H593" s="96" t="s">
        <v>1593</v>
      </c>
      <c r="L593" s="87" t="s">
        <v>458</v>
      </c>
      <c r="M593" s="87" t="s">
        <v>459</v>
      </c>
      <c r="N593" s="90" t="s">
        <v>2472</v>
      </c>
      <c r="O593" s="35">
        <v>3</v>
      </c>
    </row>
    <row r="594" spans="1:15" ht="51">
      <c r="A594" s="26">
        <v>594</v>
      </c>
      <c r="B594" s="80" t="s">
        <v>968</v>
      </c>
      <c r="C594" s="117"/>
      <c r="D594" s="117" t="s">
        <v>1239</v>
      </c>
      <c r="E594" s="117" t="s">
        <v>314</v>
      </c>
      <c r="F594" s="117" t="s">
        <v>2057</v>
      </c>
      <c r="G594" s="96" t="s">
        <v>1592</v>
      </c>
      <c r="H594" s="96" t="s">
        <v>1593</v>
      </c>
      <c r="L594" s="87" t="s">
        <v>460</v>
      </c>
      <c r="M594" s="87" t="s">
        <v>461</v>
      </c>
      <c r="N594" s="90" t="s">
        <v>464</v>
      </c>
      <c r="O594" s="35">
        <v>3</v>
      </c>
    </row>
    <row r="595" spans="1:15" ht="38.25">
      <c r="A595" s="26">
        <v>595</v>
      </c>
      <c r="B595" s="80" t="s">
        <v>968</v>
      </c>
      <c r="C595" s="117"/>
      <c r="D595" s="117" t="s">
        <v>90</v>
      </c>
      <c r="E595" s="117" t="s">
        <v>314</v>
      </c>
      <c r="F595" s="117" t="s">
        <v>412</v>
      </c>
      <c r="G595" s="96" t="s">
        <v>1592</v>
      </c>
      <c r="H595" s="96" t="s">
        <v>1593</v>
      </c>
      <c r="L595" s="87" t="s">
        <v>763</v>
      </c>
      <c r="M595" s="87" t="s">
        <v>764</v>
      </c>
      <c r="N595" s="90" t="s">
        <v>1014</v>
      </c>
      <c r="O595" s="35">
        <v>3</v>
      </c>
    </row>
    <row r="596" spans="1:15" ht="51">
      <c r="A596" s="26">
        <v>596</v>
      </c>
      <c r="B596" s="80" t="s">
        <v>968</v>
      </c>
      <c r="C596" s="117"/>
      <c r="D596" s="117" t="s">
        <v>366</v>
      </c>
      <c r="E596" s="117" t="s">
        <v>353</v>
      </c>
      <c r="F596" s="117" t="s">
        <v>323</v>
      </c>
      <c r="G596" s="96" t="s">
        <v>1592</v>
      </c>
      <c r="H596" s="96" t="s">
        <v>1593</v>
      </c>
      <c r="L596" s="87" t="s">
        <v>112</v>
      </c>
      <c r="M596" s="87" t="s">
        <v>113</v>
      </c>
      <c r="N596" s="90" t="s">
        <v>470</v>
      </c>
      <c r="O596" s="35">
        <v>3</v>
      </c>
    </row>
    <row r="597" spans="1:15" ht="114.75">
      <c r="A597" s="26">
        <v>597</v>
      </c>
      <c r="B597" s="80" t="s">
        <v>968</v>
      </c>
      <c r="C597" s="117"/>
      <c r="D597" s="117" t="s">
        <v>381</v>
      </c>
      <c r="E597" s="117" t="s">
        <v>2033</v>
      </c>
      <c r="F597" s="117" t="s">
        <v>2057</v>
      </c>
      <c r="G597" s="96" t="s">
        <v>1592</v>
      </c>
      <c r="H597" s="96" t="s">
        <v>1593</v>
      </c>
      <c r="L597" s="87" t="s">
        <v>114</v>
      </c>
      <c r="M597" s="87" t="s">
        <v>115</v>
      </c>
      <c r="N597" s="90" t="s">
        <v>1884</v>
      </c>
      <c r="O597" s="35">
        <v>10</v>
      </c>
    </row>
    <row r="598" spans="1:15" ht="25.5">
      <c r="A598" s="26">
        <v>598</v>
      </c>
      <c r="B598" s="80" t="s">
        <v>968</v>
      </c>
      <c r="C598" s="117"/>
      <c r="D598" s="117" t="s">
        <v>1596</v>
      </c>
      <c r="E598" s="117" t="s">
        <v>2058</v>
      </c>
      <c r="F598" s="117" t="s">
        <v>331</v>
      </c>
      <c r="G598" s="96" t="s">
        <v>1592</v>
      </c>
      <c r="H598" s="96" t="s">
        <v>1593</v>
      </c>
      <c r="L598" s="87" t="s">
        <v>116</v>
      </c>
      <c r="M598" s="87" t="s">
        <v>117</v>
      </c>
      <c r="N598" s="90" t="s">
        <v>2331</v>
      </c>
      <c r="O598" s="35">
        <v>8</v>
      </c>
    </row>
    <row r="599" spans="1:15" ht="89.25">
      <c r="A599" s="26">
        <v>599</v>
      </c>
      <c r="B599" s="80" t="s">
        <v>968</v>
      </c>
      <c r="C599" s="117"/>
      <c r="D599" s="117" t="s">
        <v>93</v>
      </c>
      <c r="E599" s="117" t="s">
        <v>2058</v>
      </c>
      <c r="F599" s="117" t="s">
        <v>2495</v>
      </c>
      <c r="G599" s="96" t="s">
        <v>1592</v>
      </c>
      <c r="H599" s="96" t="s">
        <v>1593</v>
      </c>
      <c r="L599" s="87" t="s">
        <v>118</v>
      </c>
      <c r="M599" s="87" t="s">
        <v>119</v>
      </c>
      <c r="N599" s="90" t="s">
        <v>593</v>
      </c>
      <c r="O599" s="35">
        <v>8</v>
      </c>
    </row>
    <row r="600" spans="1:15" ht="63.75">
      <c r="A600" s="26">
        <v>600</v>
      </c>
      <c r="B600" s="80" t="s">
        <v>968</v>
      </c>
      <c r="C600" s="117"/>
      <c r="D600" s="117" t="s">
        <v>2056</v>
      </c>
      <c r="E600" s="117" t="s">
        <v>2057</v>
      </c>
      <c r="F600" s="117" t="s">
        <v>392</v>
      </c>
      <c r="G600" s="96" t="s">
        <v>1592</v>
      </c>
      <c r="H600" s="96" t="s">
        <v>1593</v>
      </c>
      <c r="L600" s="87" t="s">
        <v>120</v>
      </c>
      <c r="M600" s="87" t="s">
        <v>121</v>
      </c>
      <c r="N600" s="90" t="s">
        <v>595</v>
      </c>
      <c r="O600" s="35">
        <v>8</v>
      </c>
    </row>
    <row r="601" spans="1:15" ht="25.5">
      <c r="A601" s="26">
        <v>601</v>
      </c>
      <c r="B601" s="80" t="s">
        <v>968</v>
      </c>
      <c r="C601" s="117"/>
      <c r="D601" s="117" t="s">
        <v>2475</v>
      </c>
      <c r="E601" s="117" t="s">
        <v>2057</v>
      </c>
      <c r="F601" s="117" t="s">
        <v>417</v>
      </c>
      <c r="G601" s="96" t="s">
        <v>1592</v>
      </c>
      <c r="H601" s="96" t="s">
        <v>1593</v>
      </c>
      <c r="L601" s="87" t="s">
        <v>122</v>
      </c>
      <c r="M601" s="87" t="s">
        <v>123</v>
      </c>
      <c r="N601" s="90" t="s">
        <v>1014</v>
      </c>
      <c r="O601" s="35">
        <v>3</v>
      </c>
    </row>
    <row r="602" spans="1:15" ht="12.75">
      <c r="A602" s="26">
        <v>602</v>
      </c>
      <c r="B602" s="80" t="s">
        <v>968</v>
      </c>
      <c r="C602" s="117"/>
      <c r="D602" s="117" t="s">
        <v>2475</v>
      </c>
      <c r="E602" s="117" t="s">
        <v>2057</v>
      </c>
      <c r="F602" s="117" t="s">
        <v>413</v>
      </c>
      <c r="G602" s="96" t="s">
        <v>1592</v>
      </c>
      <c r="H602" s="96" t="s">
        <v>1593</v>
      </c>
      <c r="L602" s="87" t="s">
        <v>124</v>
      </c>
      <c r="M602" s="87" t="s">
        <v>125</v>
      </c>
      <c r="N602" s="90" t="s">
        <v>2335</v>
      </c>
      <c r="O602" s="35">
        <v>10</v>
      </c>
    </row>
    <row r="603" spans="1:15" ht="114.75">
      <c r="A603" s="26">
        <v>603</v>
      </c>
      <c r="B603" s="80" t="s">
        <v>968</v>
      </c>
      <c r="C603" s="117"/>
      <c r="D603" s="117" t="s">
        <v>1699</v>
      </c>
      <c r="E603" s="117" t="s">
        <v>378</v>
      </c>
      <c r="F603" s="117" t="s">
        <v>315</v>
      </c>
      <c r="G603" s="96" t="s">
        <v>1592</v>
      </c>
      <c r="H603" s="96" t="s">
        <v>1593</v>
      </c>
      <c r="L603" s="87" t="s">
        <v>126</v>
      </c>
      <c r="M603" s="87" t="s">
        <v>127</v>
      </c>
      <c r="N603" s="90" t="s">
        <v>2197</v>
      </c>
      <c r="O603" s="35">
        <v>10</v>
      </c>
    </row>
    <row r="604" spans="1:15" ht="51">
      <c r="A604" s="26">
        <v>604</v>
      </c>
      <c r="B604" s="80" t="s">
        <v>968</v>
      </c>
      <c r="C604" s="117"/>
      <c r="D604" s="117" t="s">
        <v>1701</v>
      </c>
      <c r="E604" s="117" t="s">
        <v>403</v>
      </c>
      <c r="F604" s="117" t="s">
        <v>2053</v>
      </c>
      <c r="G604" s="96" t="s">
        <v>1592</v>
      </c>
      <c r="H604" s="96" t="s">
        <v>1593</v>
      </c>
      <c r="L604" s="87" t="s">
        <v>128</v>
      </c>
      <c r="M604" s="87" t="s">
        <v>129</v>
      </c>
      <c r="N604" s="106" t="s">
        <v>651</v>
      </c>
      <c r="O604" s="35">
        <v>17</v>
      </c>
    </row>
    <row r="605" spans="1:15" ht="25.5">
      <c r="A605" s="26">
        <v>605</v>
      </c>
      <c r="B605" s="80" t="s">
        <v>968</v>
      </c>
      <c r="C605" s="117"/>
      <c r="D605" s="117" t="s">
        <v>210</v>
      </c>
      <c r="E605" s="117" t="s">
        <v>2478</v>
      </c>
      <c r="F605" s="117" t="s">
        <v>392</v>
      </c>
      <c r="G605" s="96" t="s">
        <v>1592</v>
      </c>
      <c r="H605" s="96" t="s">
        <v>1593</v>
      </c>
      <c r="L605" s="87" t="s">
        <v>130</v>
      </c>
      <c r="M605" s="87" t="s">
        <v>131</v>
      </c>
      <c r="N605" s="90" t="s">
        <v>2331</v>
      </c>
      <c r="O605" s="35">
        <v>10</v>
      </c>
    </row>
    <row r="606" spans="1:15" ht="12.75">
      <c r="A606" s="26">
        <v>606</v>
      </c>
      <c r="B606" s="80" t="s">
        <v>968</v>
      </c>
      <c r="C606" s="117"/>
      <c r="D606" s="117" t="s">
        <v>210</v>
      </c>
      <c r="E606" s="117" t="s">
        <v>2478</v>
      </c>
      <c r="F606" s="117" t="s">
        <v>2486</v>
      </c>
      <c r="G606" s="96" t="s">
        <v>1592</v>
      </c>
      <c r="H606" s="96" t="s">
        <v>1593</v>
      </c>
      <c r="L606" s="87" t="s">
        <v>132</v>
      </c>
      <c r="M606" s="87" t="s">
        <v>133</v>
      </c>
      <c r="N606" s="90" t="s">
        <v>2331</v>
      </c>
      <c r="O606" s="35">
        <v>10</v>
      </c>
    </row>
    <row r="607" spans="1:15" ht="51">
      <c r="A607" s="26">
        <v>607</v>
      </c>
      <c r="B607" s="80" t="s">
        <v>968</v>
      </c>
      <c r="C607" s="117"/>
      <c r="D607" s="117" t="s">
        <v>2551</v>
      </c>
      <c r="E607" s="117" t="s">
        <v>2053</v>
      </c>
      <c r="F607" s="117" t="s">
        <v>2033</v>
      </c>
      <c r="G607" s="96" t="s">
        <v>1592</v>
      </c>
      <c r="H607" s="96" t="s">
        <v>1593</v>
      </c>
      <c r="L607" s="87" t="s">
        <v>134</v>
      </c>
      <c r="M607" s="87" t="s">
        <v>135</v>
      </c>
      <c r="N607" s="90" t="s">
        <v>2198</v>
      </c>
      <c r="O607" s="35">
        <v>10</v>
      </c>
    </row>
    <row r="608" spans="1:15" ht="38.25">
      <c r="A608" s="26">
        <v>608</v>
      </c>
      <c r="B608" s="80" t="s">
        <v>968</v>
      </c>
      <c r="C608" s="117"/>
      <c r="D608" s="117" t="s">
        <v>2481</v>
      </c>
      <c r="E608" s="117" t="s">
        <v>2053</v>
      </c>
      <c r="F608" s="117" t="s">
        <v>2046</v>
      </c>
      <c r="G608" s="96" t="s">
        <v>1592</v>
      </c>
      <c r="H608" s="96" t="s">
        <v>225</v>
      </c>
      <c r="L608" s="87" t="s">
        <v>136</v>
      </c>
      <c r="M608" s="87" t="s">
        <v>137</v>
      </c>
      <c r="N608" s="90" t="s">
        <v>1871</v>
      </c>
      <c r="O608" s="35">
        <v>8515</v>
      </c>
    </row>
    <row r="609" spans="1:15" ht="38.25">
      <c r="A609" s="26">
        <v>609</v>
      </c>
      <c r="B609" s="80" t="s">
        <v>968</v>
      </c>
      <c r="C609" s="117"/>
      <c r="D609" s="117" t="s">
        <v>2481</v>
      </c>
      <c r="E609" s="117" t="s">
        <v>2053</v>
      </c>
      <c r="F609" s="117" t="s">
        <v>338</v>
      </c>
      <c r="G609" s="96" t="s">
        <v>1592</v>
      </c>
      <c r="H609" s="96" t="s">
        <v>1593</v>
      </c>
      <c r="L609" s="87" t="s">
        <v>138</v>
      </c>
      <c r="M609" s="87" t="s">
        <v>139</v>
      </c>
      <c r="N609" s="90" t="s">
        <v>1871</v>
      </c>
      <c r="O609" s="35">
        <v>8515</v>
      </c>
    </row>
    <row r="610" spans="1:15" ht="25.5">
      <c r="A610" s="26">
        <v>610</v>
      </c>
      <c r="B610" s="80" t="s">
        <v>968</v>
      </c>
      <c r="C610" s="117"/>
      <c r="D610" s="117" t="s">
        <v>1597</v>
      </c>
      <c r="E610" s="117" t="s">
        <v>2486</v>
      </c>
      <c r="F610" s="117" t="s">
        <v>337</v>
      </c>
      <c r="G610" s="96" t="s">
        <v>1592</v>
      </c>
      <c r="H610" s="96" t="s">
        <v>1593</v>
      </c>
      <c r="L610" s="87" t="s">
        <v>140</v>
      </c>
      <c r="M610" s="87" t="s">
        <v>141</v>
      </c>
      <c r="N610" s="90" t="s">
        <v>2218</v>
      </c>
      <c r="O610" s="35">
        <v>10</v>
      </c>
    </row>
    <row r="611" spans="1:15" ht="38.25">
      <c r="A611" s="26">
        <v>611</v>
      </c>
      <c r="B611" s="80" t="s">
        <v>968</v>
      </c>
      <c r="C611" s="117"/>
      <c r="D611" s="117" t="s">
        <v>1598</v>
      </c>
      <c r="E611" s="117" t="s">
        <v>2495</v>
      </c>
      <c r="F611" s="117" t="s">
        <v>315</v>
      </c>
      <c r="G611" s="96" t="s">
        <v>1592</v>
      </c>
      <c r="H611" s="96" t="s">
        <v>1593</v>
      </c>
      <c r="L611" s="87" t="s">
        <v>142</v>
      </c>
      <c r="M611" s="87" t="s">
        <v>143</v>
      </c>
      <c r="N611" s="90" t="s">
        <v>2375</v>
      </c>
      <c r="O611" s="35">
        <v>5</v>
      </c>
    </row>
    <row r="612" spans="1:14" ht="25.5">
      <c r="A612" s="26">
        <v>612</v>
      </c>
      <c r="B612" s="80" t="s">
        <v>968</v>
      </c>
      <c r="C612" s="117"/>
      <c r="D612" s="117" t="s">
        <v>421</v>
      </c>
      <c r="E612" s="117"/>
      <c r="F612" s="117"/>
      <c r="G612" s="96" t="s">
        <v>224</v>
      </c>
      <c r="H612" s="96" t="s">
        <v>225</v>
      </c>
      <c r="L612" s="87" t="s">
        <v>144</v>
      </c>
      <c r="M612" s="87" t="s">
        <v>145</v>
      </c>
      <c r="N612" s="127" t="s">
        <v>1014</v>
      </c>
    </row>
    <row r="613" spans="1:14" ht="25.5">
      <c r="A613" s="26">
        <v>613</v>
      </c>
      <c r="B613" s="80" t="s">
        <v>968</v>
      </c>
      <c r="C613" s="117"/>
      <c r="D613" s="117" t="s">
        <v>421</v>
      </c>
      <c r="E613" s="117"/>
      <c r="F613" s="117"/>
      <c r="G613" s="96" t="s">
        <v>224</v>
      </c>
      <c r="H613" s="96" t="s">
        <v>225</v>
      </c>
      <c r="L613" s="87" t="s">
        <v>146</v>
      </c>
      <c r="M613" s="87" t="s">
        <v>147</v>
      </c>
      <c r="N613" s="127" t="s">
        <v>1014</v>
      </c>
    </row>
    <row r="614" spans="1:14" ht="25.5">
      <c r="A614" s="26">
        <v>614</v>
      </c>
      <c r="B614" s="80" t="s">
        <v>968</v>
      </c>
      <c r="C614" s="117"/>
      <c r="D614" s="117" t="s">
        <v>421</v>
      </c>
      <c r="E614" s="117"/>
      <c r="F614" s="117"/>
      <c r="G614" s="96" t="s">
        <v>224</v>
      </c>
      <c r="H614" s="96" t="s">
        <v>225</v>
      </c>
      <c r="L614" s="87" t="s">
        <v>148</v>
      </c>
      <c r="M614" s="87" t="s">
        <v>149</v>
      </c>
      <c r="N614" s="127" t="s">
        <v>1014</v>
      </c>
    </row>
    <row r="615" spans="1:14" ht="25.5">
      <c r="A615" s="26">
        <v>615</v>
      </c>
      <c r="B615" s="80" t="s">
        <v>968</v>
      </c>
      <c r="C615" s="117"/>
      <c r="D615" s="117" t="s">
        <v>1599</v>
      </c>
      <c r="E615" s="117" t="s">
        <v>1542</v>
      </c>
      <c r="F615" s="117" t="s">
        <v>92</v>
      </c>
      <c r="G615" s="96" t="s">
        <v>224</v>
      </c>
      <c r="H615" s="96" t="s">
        <v>225</v>
      </c>
      <c r="L615" s="87" t="s">
        <v>150</v>
      </c>
      <c r="M615" s="87" t="s">
        <v>970</v>
      </c>
      <c r="N615" s="127" t="s">
        <v>1014</v>
      </c>
    </row>
    <row r="616" spans="1:14" ht="38.25">
      <c r="A616" s="26">
        <v>616</v>
      </c>
      <c r="B616" s="80" t="s">
        <v>968</v>
      </c>
      <c r="C616" s="117"/>
      <c r="D616" s="117" t="s">
        <v>1599</v>
      </c>
      <c r="E616" s="117" t="s">
        <v>1542</v>
      </c>
      <c r="F616" s="117" t="s">
        <v>92</v>
      </c>
      <c r="G616" s="96" t="s">
        <v>224</v>
      </c>
      <c r="H616" s="96" t="s">
        <v>225</v>
      </c>
      <c r="L616" s="87" t="s">
        <v>151</v>
      </c>
      <c r="M616" s="87" t="s">
        <v>152</v>
      </c>
      <c r="N616" s="127" t="s">
        <v>1014</v>
      </c>
    </row>
    <row r="617" spans="1:14" ht="25.5">
      <c r="A617" s="26">
        <v>617</v>
      </c>
      <c r="B617" s="80" t="s">
        <v>968</v>
      </c>
      <c r="C617" s="117"/>
      <c r="D617" s="117" t="s">
        <v>1599</v>
      </c>
      <c r="E617" s="117" t="s">
        <v>1542</v>
      </c>
      <c r="F617" s="117" t="s">
        <v>92</v>
      </c>
      <c r="G617" s="96" t="s">
        <v>224</v>
      </c>
      <c r="H617" s="96" t="s">
        <v>225</v>
      </c>
      <c r="L617" s="87" t="s">
        <v>153</v>
      </c>
      <c r="M617" s="87" t="s">
        <v>970</v>
      </c>
      <c r="N617" s="127" t="s">
        <v>1014</v>
      </c>
    </row>
    <row r="618" spans="1:14" ht="12.75">
      <c r="A618" s="26">
        <v>618</v>
      </c>
      <c r="B618" s="80" t="s">
        <v>968</v>
      </c>
      <c r="C618" s="117"/>
      <c r="D618" s="117" t="s">
        <v>1599</v>
      </c>
      <c r="E618" s="117" t="s">
        <v>1542</v>
      </c>
      <c r="F618" s="117" t="s">
        <v>315</v>
      </c>
      <c r="G618" s="96" t="s">
        <v>224</v>
      </c>
      <c r="H618" s="96" t="s">
        <v>225</v>
      </c>
      <c r="L618" s="87" t="s">
        <v>154</v>
      </c>
      <c r="M618" s="87" t="s">
        <v>155</v>
      </c>
      <c r="N618" s="127" t="s">
        <v>1014</v>
      </c>
    </row>
    <row r="619" spans="1:14" ht="25.5">
      <c r="A619" s="26">
        <v>619</v>
      </c>
      <c r="B619" s="80" t="s">
        <v>968</v>
      </c>
      <c r="C619" s="117"/>
      <c r="D619" s="117" t="s">
        <v>1599</v>
      </c>
      <c r="E619" s="117" t="s">
        <v>1542</v>
      </c>
      <c r="F619" s="117" t="s">
        <v>331</v>
      </c>
      <c r="G619" s="96" t="s">
        <v>224</v>
      </c>
      <c r="H619" s="96" t="s">
        <v>225</v>
      </c>
      <c r="L619" s="87" t="s">
        <v>156</v>
      </c>
      <c r="M619" s="87" t="s">
        <v>157</v>
      </c>
      <c r="N619" s="127" t="s">
        <v>1014</v>
      </c>
    </row>
    <row r="620" spans="1:14" ht="25.5">
      <c r="A620" s="26">
        <v>620</v>
      </c>
      <c r="B620" s="80" t="s">
        <v>968</v>
      </c>
      <c r="C620" s="117"/>
      <c r="D620" s="117" t="s">
        <v>1599</v>
      </c>
      <c r="E620" s="117" t="s">
        <v>1542</v>
      </c>
      <c r="F620" s="117" t="s">
        <v>342</v>
      </c>
      <c r="G620" s="96" t="s">
        <v>224</v>
      </c>
      <c r="H620" s="96" t="s">
        <v>225</v>
      </c>
      <c r="L620" s="87" t="s">
        <v>158</v>
      </c>
      <c r="M620" s="87" t="s">
        <v>970</v>
      </c>
      <c r="N620" s="90" t="s">
        <v>2335</v>
      </c>
    </row>
    <row r="621" spans="1:14" ht="12.75">
      <c r="A621" s="26">
        <v>621</v>
      </c>
      <c r="B621" s="80" t="s">
        <v>968</v>
      </c>
      <c r="C621" s="117"/>
      <c r="D621" s="117" t="s">
        <v>1599</v>
      </c>
      <c r="E621" s="117" t="s">
        <v>1542</v>
      </c>
      <c r="F621" s="117" t="s">
        <v>302</v>
      </c>
      <c r="G621" s="96" t="s">
        <v>224</v>
      </c>
      <c r="H621" s="96" t="s">
        <v>225</v>
      </c>
      <c r="L621" s="87" t="s">
        <v>159</v>
      </c>
      <c r="M621" s="87" t="s">
        <v>970</v>
      </c>
      <c r="N621" s="127" t="s">
        <v>1014</v>
      </c>
    </row>
    <row r="622" spans="1:14" ht="12.75">
      <c r="A622" s="26">
        <v>622</v>
      </c>
      <c r="B622" s="80" t="s">
        <v>968</v>
      </c>
      <c r="C622" s="117"/>
      <c r="D622" s="117" t="s">
        <v>1599</v>
      </c>
      <c r="E622" s="117" t="s">
        <v>1542</v>
      </c>
      <c r="F622" s="117" t="s">
        <v>307</v>
      </c>
      <c r="G622" s="96" t="s">
        <v>224</v>
      </c>
      <c r="H622" s="96" t="s">
        <v>225</v>
      </c>
      <c r="L622" s="87" t="s">
        <v>160</v>
      </c>
      <c r="M622" s="87" t="s">
        <v>152</v>
      </c>
      <c r="N622" s="127" t="s">
        <v>1014</v>
      </c>
    </row>
    <row r="623" spans="1:14" ht="51">
      <c r="A623" s="26">
        <v>623</v>
      </c>
      <c r="B623" s="80" t="s">
        <v>968</v>
      </c>
      <c r="C623" s="117"/>
      <c r="D623" s="117" t="s">
        <v>1599</v>
      </c>
      <c r="E623" s="117" t="s">
        <v>1542</v>
      </c>
      <c r="F623" s="117" t="s">
        <v>307</v>
      </c>
      <c r="G623" s="96" t="s">
        <v>224</v>
      </c>
      <c r="H623" s="96" t="s">
        <v>225</v>
      </c>
      <c r="L623" s="87" t="s">
        <v>161</v>
      </c>
      <c r="M623" s="87" t="s">
        <v>162</v>
      </c>
      <c r="N623" s="127" t="s">
        <v>2677</v>
      </c>
    </row>
    <row r="624" spans="1:14" ht="12.75">
      <c r="A624" s="26">
        <v>624</v>
      </c>
      <c r="B624" s="80" t="s">
        <v>968</v>
      </c>
      <c r="C624" s="117"/>
      <c r="D624" s="117" t="s">
        <v>1599</v>
      </c>
      <c r="E624" s="117" t="s">
        <v>2045</v>
      </c>
      <c r="F624" s="117" t="s">
        <v>314</v>
      </c>
      <c r="G624" s="96" t="s">
        <v>224</v>
      </c>
      <c r="H624" s="96" t="s">
        <v>225</v>
      </c>
      <c r="L624" s="87" t="s">
        <v>163</v>
      </c>
      <c r="M624" s="87" t="s">
        <v>970</v>
      </c>
      <c r="N624" s="127" t="s">
        <v>1014</v>
      </c>
    </row>
    <row r="625" spans="1:14" ht="25.5">
      <c r="A625" s="26">
        <v>625</v>
      </c>
      <c r="B625" s="80" t="s">
        <v>968</v>
      </c>
      <c r="C625" s="117"/>
      <c r="D625" s="117" t="s">
        <v>1599</v>
      </c>
      <c r="E625" s="117" t="s">
        <v>2045</v>
      </c>
      <c r="F625" s="117" t="s">
        <v>2552</v>
      </c>
      <c r="G625" s="96" t="s">
        <v>224</v>
      </c>
      <c r="H625" s="96" t="s">
        <v>225</v>
      </c>
      <c r="L625" s="87" t="s">
        <v>164</v>
      </c>
      <c r="M625" s="87" t="s">
        <v>165</v>
      </c>
      <c r="N625" s="127" t="s">
        <v>18</v>
      </c>
    </row>
    <row r="626" spans="1:14" ht="25.5">
      <c r="A626" s="26">
        <v>626</v>
      </c>
      <c r="B626" s="80" t="s">
        <v>968</v>
      </c>
      <c r="C626" s="117"/>
      <c r="D626" s="117" t="s">
        <v>1599</v>
      </c>
      <c r="E626" s="117" t="s">
        <v>2045</v>
      </c>
      <c r="F626" s="117" t="s">
        <v>2057</v>
      </c>
      <c r="G626" s="96" t="s">
        <v>224</v>
      </c>
      <c r="H626" s="96" t="s">
        <v>225</v>
      </c>
      <c r="L626" s="87" t="s">
        <v>166</v>
      </c>
      <c r="M626" s="87" t="s">
        <v>970</v>
      </c>
      <c r="N626" s="127" t="s">
        <v>1014</v>
      </c>
    </row>
    <row r="627" spans="1:14" ht="25.5">
      <c r="A627" s="26">
        <v>627</v>
      </c>
      <c r="B627" s="80" t="s">
        <v>968</v>
      </c>
      <c r="C627" s="117"/>
      <c r="D627" s="117" t="s">
        <v>1599</v>
      </c>
      <c r="E627" s="117" t="s">
        <v>836</v>
      </c>
      <c r="F627" s="117" t="s">
        <v>306</v>
      </c>
      <c r="G627" s="96" t="s">
        <v>224</v>
      </c>
      <c r="H627" s="96" t="s">
        <v>225</v>
      </c>
      <c r="L627" s="87" t="s">
        <v>167</v>
      </c>
      <c r="M627" s="87" t="s">
        <v>168</v>
      </c>
      <c r="N627" s="127" t="s">
        <v>1014</v>
      </c>
    </row>
    <row r="628" spans="1:14" ht="25.5">
      <c r="A628" s="26">
        <v>628</v>
      </c>
      <c r="B628" s="80" t="s">
        <v>968</v>
      </c>
      <c r="C628" s="117"/>
      <c r="D628" s="117" t="s">
        <v>1599</v>
      </c>
      <c r="E628" s="117" t="s">
        <v>836</v>
      </c>
      <c r="F628" s="117" t="s">
        <v>315</v>
      </c>
      <c r="G628" s="96" t="s">
        <v>224</v>
      </c>
      <c r="H628" s="96" t="s">
        <v>225</v>
      </c>
      <c r="L628" s="87" t="s">
        <v>1481</v>
      </c>
      <c r="M628" s="87" t="s">
        <v>168</v>
      </c>
      <c r="N628" s="127" t="s">
        <v>1014</v>
      </c>
    </row>
    <row r="629" spans="1:16" ht="38.25">
      <c r="A629" s="26">
        <v>629</v>
      </c>
      <c r="B629" s="80" t="s">
        <v>968</v>
      </c>
      <c r="C629" s="117"/>
      <c r="D629" s="117" t="s">
        <v>1600</v>
      </c>
      <c r="E629" s="117" t="s">
        <v>315</v>
      </c>
      <c r="F629" s="117" t="s">
        <v>315</v>
      </c>
      <c r="G629" s="96" t="s">
        <v>224</v>
      </c>
      <c r="H629" s="96" t="s">
        <v>225</v>
      </c>
      <c r="I629" s="62"/>
      <c r="J629" s="59"/>
      <c r="K629" s="61"/>
      <c r="L629" s="87" t="s">
        <v>1482</v>
      </c>
      <c r="M629" s="87" t="s">
        <v>970</v>
      </c>
      <c r="N629" s="126" t="s">
        <v>1014</v>
      </c>
      <c r="O629" s="60"/>
      <c r="P629" s="60"/>
    </row>
    <row r="630" spans="1:16" ht="25.5">
      <c r="A630" s="26">
        <v>630</v>
      </c>
      <c r="B630" s="80" t="s">
        <v>968</v>
      </c>
      <c r="C630" s="117"/>
      <c r="D630" s="117" t="s">
        <v>1600</v>
      </c>
      <c r="E630" s="117" t="s">
        <v>315</v>
      </c>
      <c r="F630" s="117" t="s">
        <v>315</v>
      </c>
      <c r="G630" s="96" t="s">
        <v>224</v>
      </c>
      <c r="H630" s="96" t="s">
        <v>225</v>
      </c>
      <c r="I630" s="62"/>
      <c r="J630" s="59"/>
      <c r="K630" s="61"/>
      <c r="L630" s="87" t="s">
        <v>156</v>
      </c>
      <c r="M630" s="87" t="s">
        <v>157</v>
      </c>
      <c r="N630" s="126" t="s">
        <v>1014</v>
      </c>
      <c r="O630" s="60"/>
      <c r="P630" s="60"/>
    </row>
    <row r="631" spans="1:16" ht="25.5">
      <c r="A631" s="26">
        <v>631</v>
      </c>
      <c r="B631" s="80" t="s">
        <v>968</v>
      </c>
      <c r="C631" s="117"/>
      <c r="D631" s="117" t="s">
        <v>1600</v>
      </c>
      <c r="E631" s="117" t="s">
        <v>315</v>
      </c>
      <c r="F631" s="117" t="s">
        <v>301</v>
      </c>
      <c r="G631" s="96" t="s">
        <v>224</v>
      </c>
      <c r="H631" s="96" t="s">
        <v>225</v>
      </c>
      <c r="I631" s="62"/>
      <c r="J631" s="59"/>
      <c r="K631" s="61"/>
      <c r="L631" s="87" t="s">
        <v>158</v>
      </c>
      <c r="M631" s="87" t="s">
        <v>970</v>
      </c>
      <c r="N631" s="126" t="s">
        <v>1014</v>
      </c>
      <c r="O631" s="60"/>
      <c r="P631" s="60"/>
    </row>
    <row r="632" spans="1:16" ht="12.75">
      <c r="A632" s="26">
        <v>632</v>
      </c>
      <c r="B632" s="80" t="s">
        <v>968</v>
      </c>
      <c r="C632" s="117"/>
      <c r="D632" s="117" t="s">
        <v>1600</v>
      </c>
      <c r="E632" s="117" t="s">
        <v>315</v>
      </c>
      <c r="F632" s="117" t="s">
        <v>393</v>
      </c>
      <c r="G632" s="96" t="s">
        <v>224</v>
      </c>
      <c r="H632" s="96" t="s">
        <v>225</v>
      </c>
      <c r="I632" s="62"/>
      <c r="J632" s="59"/>
      <c r="K632" s="61"/>
      <c r="L632" s="87" t="s">
        <v>159</v>
      </c>
      <c r="M632" s="87" t="s">
        <v>970</v>
      </c>
      <c r="N632" s="126" t="s">
        <v>1014</v>
      </c>
      <c r="O632" s="60"/>
      <c r="P632" s="60"/>
    </row>
    <row r="633" spans="1:16" ht="12.75">
      <c r="A633" s="26">
        <v>633</v>
      </c>
      <c r="B633" s="79" t="s">
        <v>968</v>
      </c>
      <c r="C633" s="117"/>
      <c r="D633" s="117" t="s">
        <v>1600</v>
      </c>
      <c r="E633" s="117" t="s">
        <v>315</v>
      </c>
      <c r="F633" s="117" t="s">
        <v>393</v>
      </c>
      <c r="G633" s="96" t="s">
        <v>224</v>
      </c>
      <c r="H633" s="96" t="s">
        <v>225</v>
      </c>
      <c r="I633" s="62"/>
      <c r="J633" s="59"/>
      <c r="K633" s="61"/>
      <c r="L633" s="87" t="s">
        <v>160</v>
      </c>
      <c r="M633" s="87" t="s">
        <v>152</v>
      </c>
      <c r="N633" s="126" t="s">
        <v>1014</v>
      </c>
      <c r="O633" s="60"/>
      <c r="P633" s="60"/>
    </row>
    <row r="634" spans="1:16" ht="38.25">
      <c r="A634" s="26">
        <v>634</v>
      </c>
      <c r="B634" s="79" t="s">
        <v>968</v>
      </c>
      <c r="C634" s="117"/>
      <c r="D634" s="117" t="s">
        <v>1600</v>
      </c>
      <c r="E634" s="117" t="s">
        <v>315</v>
      </c>
      <c r="F634" s="117" t="s">
        <v>302</v>
      </c>
      <c r="G634" s="96" t="s">
        <v>224</v>
      </c>
      <c r="H634" s="96" t="s">
        <v>225</v>
      </c>
      <c r="I634" s="62"/>
      <c r="J634" s="59"/>
      <c r="K634" s="61"/>
      <c r="L634" s="87" t="s">
        <v>161</v>
      </c>
      <c r="M634" s="87" t="s">
        <v>162</v>
      </c>
      <c r="N634" s="126" t="s">
        <v>187</v>
      </c>
      <c r="O634" s="60"/>
      <c r="P634" s="60"/>
    </row>
    <row r="635" spans="1:14" ht="63.75">
      <c r="A635" s="26">
        <v>635</v>
      </c>
      <c r="B635" s="80" t="s">
        <v>968</v>
      </c>
      <c r="C635" s="117"/>
      <c r="D635" s="117" t="s">
        <v>1600</v>
      </c>
      <c r="E635" s="117" t="s">
        <v>315</v>
      </c>
      <c r="F635" s="117" t="s">
        <v>323</v>
      </c>
      <c r="G635" s="96" t="s">
        <v>224</v>
      </c>
      <c r="H635" s="96" t="s">
        <v>225</v>
      </c>
      <c r="L635" s="87" t="s">
        <v>1483</v>
      </c>
      <c r="M635" s="87" t="s">
        <v>877</v>
      </c>
      <c r="N635" s="127" t="s">
        <v>188</v>
      </c>
    </row>
    <row r="636" spans="1:16" ht="12.75">
      <c r="A636" s="26">
        <v>636</v>
      </c>
      <c r="B636" s="79" t="s">
        <v>968</v>
      </c>
      <c r="C636" s="117"/>
      <c r="D636" s="117" t="s">
        <v>1600</v>
      </c>
      <c r="E636" s="117" t="s">
        <v>315</v>
      </c>
      <c r="F636" s="117" t="s">
        <v>323</v>
      </c>
      <c r="G636" s="96" t="s">
        <v>224</v>
      </c>
      <c r="H636" s="96" t="s">
        <v>225</v>
      </c>
      <c r="I636" s="62"/>
      <c r="J636" s="59"/>
      <c r="K636" s="61"/>
      <c r="L636" s="87" t="s">
        <v>878</v>
      </c>
      <c r="M636" s="87" t="s">
        <v>970</v>
      </c>
      <c r="N636" s="126" t="s">
        <v>1014</v>
      </c>
      <c r="O636" s="60"/>
      <c r="P636" s="60"/>
    </row>
    <row r="637" spans="1:16" ht="25.5">
      <c r="A637" s="26">
        <v>637</v>
      </c>
      <c r="B637" s="80" t="s">
        <v>968</v>
      </c>
      <c r="C637" s="117"/>
      <c r="D637" s="117" t="s">
        <v>1600</v>
      </c>
      <c r="E637" s="117" t="s">
        <v>315</v>
      </c>
      <c r="F637" s="117" t="s">
        <v>306</v>
      </c>
      <c r="G637" s="96" t="s">
        <v>224</v>
      </c>
      <c r="H637" s="96" t="s">
        <v>225</v>
      </c>
      <c r="I637" s="62"/>
      <c r="J637" s="59"/>
      <c r="K637" s="61"/>
      <c r="L637" s="87" t="s">
        <v>879</v>
      </c>
      <c r="M637" s="87" t="s">
        <v>152</v>
      </c>
      <c r="N637" s="126" t="s">
        <v>1014</v>
      </c>
      <c r="O637" s="60"/>
      <c r="P637" s="60"/>
    </row>
    <row r="638" spans="1:16" ht="12.75">
      <c r="A638" s="26">
        <v>638</v>
      </c>
      <c r="B638" s="80" t="s">
        <v>968</v>
      </c>
      <c r="C638" s="117"/>
      <c r="D638" s="117" t="s">
        <v>1600</v>
      </c>
      <c r="E638" s="117" t="s">
        <v>315</v>
      </c>
      <c r="F638" s="117" t="s">
        <v>306</v>
      </c>
      <c r="G638" s="96" t="s">
        <v>224</v>
      </c>
      <c r="H638" s="96" t="s">
        <v>225</v>
      </c>
      <c r="I638" s="62"/>
      <c r="J638" s="59"/>
      <c r="K638" s="61"/>
      <c r="L638" s="87" t="s">
        <v>880</v>
      </c>
      <c r="M638" s="87" t="s">
        <v>970</v>
      </c>
      <c r="N638" s="126" t="s">
        <v>1014</v>
      </c>
      <c r="O638" s="60"/>
      <c r="P638" s="60"/>
    </row>
    <row r="639" spans="1:16" ht="25.5">
      <c r="A639" s="26">
        <v>639</v>
      </c>
      <c r="B639" s="79" t="s">
        <v>968</v>
      </c>
      <c r="C639" s="117"/>
      <c r="D639" s="117" t="s">
        <v>1600</v>
      </c>
      <c r="E639" s="117" t="s">
        <v>315</v>
      </c>
      <c r="F639" s="117" t="s">
        <v>306</v>
      </c>
      <c r="G639" s="96" t="s">
        <v>224</v>
      </c>
      <c r="H639" s="96" t="s">
        <v>225</v>
      </c>
      <c r="I639" s="62"/>
      <c r="J639" s="59"/>
      <c r="K639" s="61"/>
      <c r="L639" s="87" t="s">
        <v>881</v>
      </c>
      <c r="M639" s="87" t="s">
        <v>970</v>
      </c>
      <c r="N639" s="126" t="s">
        <v>190</v>
      </c>
      <c r="O639" s="60"/>
      <c r="P639" s="60"/>
    </row>
    <row r="640" spans="1:14" ht="25.5">
      <c r="A640" s="26">
        <v>640</v>
      </c>
      <c r="B640" s="80" t="s">
        <v>968</v>
      </c>
      <c r="C640" s="117"/>
      <c r="D640" s="117" t="s">
        <v>1600</v>
      </c>
      <c r="E640" s="117" t="s">
        <v>315</v>
      </c>
      <c r="F640" s="117" t="s">
        <v>2033</v>
      </c>
      <c r="G640" s="96" t="s">
        <v>224</v>
      </c>
      <c r="H640" s="96" t="s">
        <v>225</v>
      </c>
      <c r="L640" s="87" t="s">
        <v>882</v>
      </c>
      <c r="M640" s="87" t="s">
        <v>883</v>
      </c>
      <c r="N640" s="127" t="s">
        <v>1014</v>
      </c>
    </row>
    <row r="641" spans="1:14" ht="25.5">
      <c r="A641" s="26">
        <v>641</v>
      </c>
      <c r="B641" s="80" t="s">
        <v>968</v>
      </c>
      <c r="C641" s="117"/>
      <c r="D641" s="117" t="s">
        <v>301</v>
      </c>
      <c r="E641" s="117" t="s">
        <v>331</v>
      </c>
      <c r="F641" s="117" t="s">
        <v>302</v>
      </c>
      <c r="G641" s="96" t="s">
        <v>224</v>
      </c>
      <c r="H641" s="96" t="s">
        <v>225</v>
      </c>
      <c r="L641" s="87" t="s">
        <v>884</v>
      </c>
      <c r="M641" s="87" t="s">
        <v>885</v>
      </c>
      <c r="N641" s="127" t="s">
        <v>1014</v>
      </c>
    </row>
    <row r="642" spans="1:14" ht="38.25">
      <c r="A642" s="26">
        <v>642</v>
      </c>
      <c r="B642" s="80" t="s">
        <v>968</v>
      </c>
      <c r="C642" s="117"/>
      <c r="D642" s="117" t="s">
        <v>37</v>
      </c>
      <c r="E642" s="117" t="s">
        <v>331</v>
      </c>
      <c r="F642" s="117" t="s">
        <v>353</v>
      </c>
      <c r="G642" s="96" t="s">
        <v>224</v>
      </c>
      <c r="H642" s="96" t="s">
        <v>225</v>
      </c>
      <c r="L642" s="87" t="s">
        <v>886</v>
      </c>
      <c r="M642" s="87" t="s">
        <v>887</v>
      </c>
      <c r="N642" s="127" t="s">
        <v>1014</v>
      </c>
    </row>
    <row r="643" spans="1:14" ht="51">
      <c r="A643" s="26">
        <v>643</v>
      </c>
      <c r="B643" s="80" t="s">
        <v>968</v>
      </c>
      <c r="C643" s="117"/>
      <c r="D643" s="117" t="s">
        <v>37</v>
      </c>
      <c r="E643" s="117" t="s">
        <v>331</v>
      </c>
      <c r="F643" s="117" t="s">
        <v>2033</v>
      </c>
      <c r="G643" s="96" t="s">
        <v>224</v>
      </c>
      <c r="H643" s="96" t="s">
        <v>225</v>
      </c>
      <c r="L643" s="87" t="s">
        <v>888</v>
      </c>
      <c r="M643" s="87" t="s">
        <v>889</v>
      </c>
      <c r="N643" s="127" t="s">
        <v>1014</v>
      </c>
    </row>
    <row r="644" spans="1:14" ht="38.25">
      <c r="A644" s="26">
        <v>644</v>
      </c>
      <c r="B644" s="80" t="s">
        <v>968</v>
      </c>
      <c r="C644" s="117"/>
      <c r="D644" s="117" t="s">
        <v>2034</v>
      </c>
      <c r="E644" s="117" t="s">
        <v>331</v>
      </c>
      <c r="F644" s="117" t="s">
        <v>407</v>
      </c>
      <c r="G644" s="96" t="s">
        <v>224</v>
      </c>
      <c r="H644" s="96" t="s">
        <v>225</v>
      </c>
      <c r="L644" s="87" t="s">
        <v>890</v>
      </c>
      <c r="M644" s="87" t="s">
        <v>249</v>
      </c>
      <c r="N644" s="127" t="s">
        <v>1014</v>
      </c>
    </row>
    <row r="645" spans="1:14" ht="12.75">
      <c r="A645" s="26">
        <v>645</v>
      </c>
      <c r="B645" s="80" t="s">
        <v>968</v>
      </c>
      <c r="C645" s="117"/>
      <c r="D645" s="117" t="s">
        <v>2034</v>
      </c>
      <c r="E645" s="117" t="s">
        <v>331</v>
      </c>
      <c r="F645" s="117" t="s">
        <v>2486</v>
      </c>
      <c r="G645" s="96" t="s">
        <v>224</v>
      </c>
      <c r="H645" s="96" t="s">
        <v>225</v>
      </c>
      <c r="L645" s="87" t="s">
        <v>888</v>
      </c>
      <c r="M645" s="87" t="s">
        <v>250</v>
      </c>
      <c r="N645" s="127" t="s">
        <v>1014</v>
      </c>
    </row>
    <row r="646" spans="1:14" ht="12.75">
      <c r="A646" s="26">
        <v>646</v>
      </c>
      <c r="B646" s="80" t="s">
        <v>968</v>
      </c>
      <c r="C646" s="117"/>
      <c r="D646" s="117" t="s">
        <v>2034</v>
      </c>
      <c r="E646" s="117" t="s">
        <v>331</v>
      </c>
      <c r="F646" s="117" t="s">
        <v>2492</v>
      </c>
      <c r="G646" s="96" t="s">
        <v>224</v>
      </c>
      <c r="H646" s="96" t="s">
        <v>225</v>
      </c>
      <c r="L646" s="87" t="s">
        <v>251</v>
      </c>
      <c r="M646" s="87" t="s">
        <v>2628</v>
      </c>
      <c r="N646" s="127" t="s">
        <v>1014</v>
      </c>
    </row>
    <row r="647" spans="1:14" ht="12.75">
      <c r="A647" s="26">
        <v>647</v>
      </c>
      <c r="B647" s="80" t="s">
        <v>968</v>
      </c>
      <c r="C647" s="117"/>
      <c r="D647" s="117" t="s">
        <v>2034</v>
      </c>
      <c r="E647" s="117" t="s">
        <v>337</v>
      </c>
      <c r="F647" s="117" t="s">
        <v>301</v>
      </c>
      <c r="G647" s="96" t="s">
        <v>224</v>
      </c>
      <c r="H647" s="96" t="s">
        <v>225</v>
      </c>
      <c r="L647" s="87" t="s">
        <v>2629</v>
      </c>
      <c r="M647" s="87" t="s">
        <v>2630</v>
      </c>
      <c r="N647" s="127" t="s">
        <v>1014</v>
      </c>
    </row>
    <row r="648" spans="1:14" ht="38.25">
      <c r="A648" s="26">
        <v>648</v>
      </c>
      <c r="B648" s="80" t="s">
        <v>968</v>
      </c>
      <c r="C648" s="117"/>
      <c r="D648" s="117" t="s">
        <v>2036</v>
      </c>
      <c r="E648" s="117" t="s">
        <v>337</v>
      </c>
      <c r="F648" s="117" t="s">
        <v>302</v>
      </c>
      <c r="G648" s="96" t="s">
        <v>224</v>
      </c>
      <c r="H648" s="96" t="s">
        <v>225</v>
      </c>
      <c r="L648" s="87" t="s">
        <v>890</v>
      </c>
      <c r="M648" s="87" t="s">
        <v>249</v>
      </c>
      <c r="N648" s="127" t="s">
        <v>1014</v>
      </c>
    </row>
    <row r="649" spans="1:14" ht="12.75">
      <c r="A649" s="26">
        <v>649</v>
      </c>
      <c r="B649" s="79" t="s">
        <v>968</v>
      </c>
      <c r="C649" s="117"/>
      <c r="D649" s="117" t="s">
        <v>2036</v>
      </c>
      <c r="E649" s="117" t="s">
        <v>337</v>
      </c>
      <c r="F649" s="117" t="s">
        <v>307</v>
      </c>
      <c r="G649" s="96" t="s">
        <v>224</v>
      </c>
      <c r="H649" s="96" t="s">
        <v>225</v>
      </c>
      <c r="L649" s="87" t="s">
        <v>888</v>
      </c>
      <c r="M649" s="87" t="s">
        <v>970</v>
      </c>
      <c r="N649" s="127" t="s">
        <v>1014</v>
      </c>
    </row>
    <row r="650" spans="1:14" ht="12.75">
      <c r="A650" s="26">
        <v>650</v>
      </c>
      <c r="B650" s="80" t="s">
        <v>968</v>
      </c>
      <c r="C650" s="117"/>
      <c r="D650" s="117" t="s">
        <v>2036</v>
      </c>
      <c r="E650" s="117" t="s">
        <v>337</v>
      </c>
      <c r="F650" s="117" t="s">
        <v>2057</v>
      </c>
      <c r="G650" s="96" t="s">
        <v>224</v>
      </c>
      <c r="H650" s="96" t="s">
        <v>225</v>
      </c>
      <c r="L650" s="87" t="s">
        <v>2629</v>
      </c>
      <c r="M650" s="87" t="s">
        <v>2630</v>
      </c>
      <c r="N650" s="127" t="s">
        <v>1014</v>
      </c>
    </row>
    <row r="651" spans="1:14" ht="12.75">
      <c r="A651" s="26">
        <v>651</v>
      </c>
      <c r="B651" s="80" t="s">
        <v>968</v>
      </c>
      <c r="C651" s="117"/>
      <c r="D651" s="117" t="s">
        <v>336</v>
      </c>
      <c r="E651" s="117" t="s">
        <v>337</v>
      </c>
      <c r="F651" s="117" t="s">
        <v>403</v>
      </c>
      <c r="G651" s="96" t="s">
        <v>224</v>
      </c>
      <c r="H651" s="96" t="s">
        <v>225</v>
      </c>
      <c r="L651" s="87" t="s">
        <v>2631</v>
      </c>
      <c r="M651" s="87" t="s">
        <v>2632</v>
      </c>
      <c r="N651" s="127" t="s">
        <v>1014</v>
      </c>
    </row>
    <row r="652" spans="1:14" ht="12.75">
      <c r="A652" s="26">
        <v>652</v>
      </c>
      <c r="B652" s="80" t="s">
        <v>968</v>
      </c>
      <c r="C652" s="117"/>
      <c r="D652" s="117" t="s">
        <v>336</v>
      </c>
      <c r="E652" s="117" t="s">
        <v>337</v>
      </c>
      <c r="F652" s="117" t="s">
        <v>2478</v>
      </c>
      <c r="G652" s="96" t="s">
        <v>224</v>
      </c>
      <c r="H652" s="96" t="s">
        <v>225</v>
      </c>
      <c r="L652" s="87" t="s">
        <v>888</v>
      </c>
      <c r="M652" s="87" t="s">
        <v>970</v>
      </c>
      <c r="N652" s="127" t="s">
        <v>1014</v>
      </c>
    </row>
    <row r="653" spans="1:15" ht="12.75">
      <c r="A653" s="26">
        <v>653</v>
      </c>
      <c r="B653" s="80" t="s">
        <v>968</v>
      </c>
      <c r="C653" s="117"/>
      <c r="D653" s="117" t="s">
        <v>336</v>
      </c>
      <c r="E653" s="117" t="s">
        <v>337</v>
      </c>
      <c r="F653" s="117" t="s">
        <v>387</v>
      </c>
      <c r="G653" s="96" t="s">
        <v>1592</v>
      </c>
      <c r="H653" s="96" t="s">
        <v>225</v>
      </c>
      <c r="L653" s="87" t="s">
        <v>1924</v>
      </c>
      <c r="M653" s="87" t="s">
        <v>1925</v>
      </c>
      <c r="N653" s="90" t="s">
        <v>2331</v>
      </c>
      <c r="O653" s="35">
        <v>5</v>
      </c>
    </row>
    <row r="654" spans="1:14" ht="25.5">
      <c r="A654" s="26">
        <v>654</v>
      </c>
      <c r="B654" s="80" t="s">
        <v>968</v>
      </c>
      <c r="C654" s="117"/>
      <c r="D654" s="117" t="s">
        <v>336</v>
      </c>
      <c r="E654" s="117" t="s">
        <v>337</v>
      </c>
      <c r="F654" s="117" t="s">
        <v>392</v>
      </c>
      <c r="G654" s="96" t="s">
        <v>224</v>
      </c>
      <c r="H654" s="96" t="s">
        <v>225</v>
      </c>
      <c r="L654" s="87" t="s">
        <v>1926</v>
      </c>
      <c r="M654" s="87" t="s">
        <v>1927</v>
      </c>
      <c r="N654" s="127" t="s">
        <v>1014</v>
      </c>
    </row>
    <row r="655" spans="1:15" ht="25.5">
      <c r="A655" s="26">
        <v>655</v>
      </c>
      <c r="B655" s="80" t="s">
        <v>968</v>
      </c>
      <c r="C655" s="117"/>
      <c r="D655" s="117" t="s">
        <v>336</v>
      </c>
      <c r="E655" s="117" t="s">
        <v>337</v>
      </c>
      <c r="F655" s="117" t="s">
        <v>392</v>
      </c>
      <c r="G655" s="96" t="s">
        <v>1592</v>
      </c>
      <c r="H655" s="96" t="s">
        <v>225</v>
      </c>
      <c r="L655" s="87" t="s">
        <v>1924</v>
      </c>
      <c r="M655" s="87" t="s">
        <v>1928</v>
      </c>
      <c r="N655" s="90" t="s">
        <v>2331</v>
      </c>
      <c r="O655" s="35">
        <v>5</v>
      </c>
    </row>
    <row r="656" spans="1:14" ht="38.25">
      <c r="A656" s="26">
        <v>656</v>
      </c>
      <c r="B656" s="80" t="s">
        <v>968</v>
      </c>
      <c r="C656" s="117"/>
      <c r="D656" s="117" t="s">
        <v>336</v>
      </c>
      <c r="E656" s="117" t="s">
        <v>337</v>
      </c>
      <c r="F656" s="117" t="s">
        <v>2046</v>
      </c>
      <c r="G656" s="96" t="s">
        <v>224</v>
      </c>
      <c r="H656" s="96" t="s">
        <v>225</v>
      </c>
      <c r="L656" s="87" t="s">
        <v>1929</v>
      </c>
      <c r="M656" s="87" t="s">
        <v>1930</v>
      </c>
      <c r="N656" s="127" t="s">
        <v>1014</v>
      </c>
    </row>
    <row r="657" spans="1:14" ht="25.5">
      <c r="A657" s="26">
        <v>657</v>
      </c>
      <c r="B657" s="80" t="s">
        <v>968</v>
      </c>
      <c r="C657" s="117"/>
      <c r="D657" s="117" t="s">
        <v>336</v>
      </c>
      <c r="E657" s="117" t="s">
        <v>337</v>
      </c>
      <c r="F657" s="117" t="s">
        <v>338</v>
      </c>
      <c r="G657" s="96" t="s">
        <v>224</v>
      </c>
      <c r="H657" s="96" t="s">
        <v>225</v>
      </c>
      <c r="L657" s="87" t="s">
        <v>1931</v>
      </c>
      <c r="M657" s="87" t="s">
        <v>1932</v>
      </c>
      <c r="N657" s="127" t="s">
        <v>1014</v>
      </c>
    </row>
    <row r="658" spans="1:14" ht="12.75">
      <c r="A658" s="26">
        <v>658</v>
      </c>
      <c r="B658" s="80" t="s">
        <v>968</v>
      </c>
      <c r="C658" s="117"/>
      <c r="D658" s="117" t="s">
        <v>336</v>
      </c>
      <c r="E658" s="117" t="s">
        <v>337</v>
      </c>
      <c r="F658" s="117" t="s">
        <v>338</v>
      </c>
      <c r="G658" s="96" t="s">
        <v>224</v>
      </c>
      <c r="H658" s="96" t="s">
        <v>225</v>
      </c>
      <c r="L658" s="87" t="s">
        <v>888</v>
      </c>
      <c r="M658" s="87" t="s">
        <v>970</v>
      </c>
      <c r="N658" s="127" t="s">
        <v>1014</v>
      </c>
    </row>
    <row r="659" spans="1:14" ht="25.5">
      <c r="A659" s="26">
        <v>659</v>
      </c>
      <c r="B659" s="80" t="s">
        <v>968</v>
      </c>
      <c r="C659" s="117"/>
      <c r="D659" s="117" t="s">
        <v>300</v>
      </c>
      <c r="E659" s="117" t="s">
        <v>301</v>
      </c>
      <c r="F659" s="117" t="s">
        <v>342</v>
      </c>
      <c r="G659" s="96" t="s">
        <v>224</v>
      </c>
      <c r="H659" s="96" t="s">
        <v>225</v>
      </c>
      <c r="L659" s="87" t="s">
        <v>1933</v>
      </c>
      <c r="M659" s="87" t="s">
        <v>1934</v>
      </c>
      <c r="N659" s="127" t="s">
        <v>1831</v>
      </c>
    </row>
    <row r="660" spans="1:14" ht="25.5">
      <c r="A660" s="26">
        <v>660</v>
      </c>
      <c r="B660" s="80" t="s">
        <v>968</v>
      </c>
      <c r="C660" s="117"/>
      <c r="D660" s="117" t="s">
        <v>838</v>
      </c>
      <c r="E660" s="117" t="s">
        <v>301</v>
      </c>
      <c r="F660" s="117" t="s">
        <v>411</v>
      </c>
      <c r="G660" s="96" t="s">
        <v>224</v>
      </c>
      <c r="H660" s="96" t="s">
        <v>225</v>
      </c>
      <c r="L660" s="87" t="s">
        <v>1935</v>
      </c>
      <c r="M660" s="87" t="s">
        <v>1936</v>
      </c>
      <c r="N660" s="127" t="s">
        <v>1014</v>
      </c>
    </row>
    <row r="661" spans="1:14" ht="12.75">
      <c r="A661" s="26">
        <v>661</v>
      </c>
      <c r="B661" s="80" t="s">
        <v>968</v>
      </c>
      <c r="C661" s="117"/>
      <c r="D661" s="117" t="s">
        <v>838</v>
      </c>
      <c r="E661" s="117" t="s">
        <v>301</v>
      </c>
      <c r="F661" s="117" t="s">
        <v>353</v>
      </c>
      <c r="G661" s="96" t="s">
        <v>224</v>
      </c>
      <c r="H661" s="96" t="s">
        <v>225</v>
      </c>
      <c r="L661" s="87" t="s">
        <v>1937</v>
      </c>
      <c r="M661" s="87" t="s">
        <v>152</v>
      </c>
      <c r="N661" s="127" t="s">
        <v>1014</v>
      </c>
    </row>
    <row r="662" spans="1:14" ht="25.5">
      <c r="A662" s="26">
        <v>662</v>
      </c>
      <c r="B662" s="79" t="s">
        <v>968</v>
      </c>
      <c r="C662" s="117"/>
      <c r="D662" s="117" t="s">
        <v>838</v>
      </c>
      <c r="E662" s="117" t="s">
        <v>301</v>
      </c>
      <c r="F662" s="117" t="s">
        <v>2057</v>
      </c>
      <c r="G662" s="96" t="s">
        <v>224</v>
      </c>
      <c r="H662" s="96" t="s">
        <v>225</v>
      </c>
      <c r="L662" s="87" t="s">
        <v>1940</v>
      </c>
      <c r="M662" s="87" t="s">
        <v>1941</v>
      </c>
      <c r="N662" s="127" t="s">
        <v>1014</v>
      </c>
    </row>
    <row r="663" spans="1:14" ht="51">
      <c r="A663" s="26">
        <v>663</v>
      </c>
      <c r="B663" s="80" t="s">
        <v>968</v>
      </c>
      <c r="C663" s="117"/>
      <c r="D663" s="117" t="s">
        <v>838</v>
      </c>
      <c r="E663" s="117" t="s">
        <v>301</v>
      </c>
      <c r="F663" s="117" t="s">
        <v>2053</v>
      </c>
      <c r="G663" s="96" t="s">
        <v>224</v>
      </c>
      <c r="H663" s="96" t="s">
        <v>225</v>
      </c>
      <c r="L663" s="87" t="s">
        <v>1942</v>
      </c>
      <c r="M663" s="87" t="s">
        <v>1943</v>
      </c>
      <c r="N663" s="127" t="s">
        <v>1609</v>
      </c>
    </row>
    <row r="664" spans="1:14" ht="12.75">
      <c r="A664" s="26">
        <v>664</v>
      </c>
      <c r="B664" s="79" t="s">
        <v>968</v>
      </c>
      <c r="C664" s="117"/>
      <c r="D664" s="117" t="s">
        <v>838</v>
      </c>
      <c r="E664" s="117" t="s">
        <v>301</v>
      </c>
      <c r="F664" s="117" t="s">
        <v>2486</v>
      </c>
      <c r="G664" s="96" t="s">
        <v>224</v>
      </c>
      <c r="H664" s="96" t="s">
        <v>225</v>
      </c>
      <c r="L664" s="87" t="s">
        <v>1944</v>
      </c>
      <c r="M664" s="87" t="s">
        <v>1945</v>
      </c>
      <c r="N664" s="127" t="s">
        <v>1014</v>
      </c>
    </row>
    <row r="665" spans="1:15" ht="25.5">
      <c r="A665" s="26">
        <v>665</v>
      </c>
      <c r="B665" s="80" t="s">
        <v>968</v>
      </c>
      <c r="C665" s="117"/>
      <c r="D665" s="117" t="s">
        <v>838</v>
      </c>
      <c r="E665" s="117" t="s">
        <v>301</v>
      </c>
      <c r="F665" s="117" t="s">
        <v>338</v>
      </c>
      <c r="G665" s="96" t="s">
        <v>1592</v>
      </c>
      <c r="H665" s="96" t="s">
        <v>225</v>
      </c>
      <c r="L665" s="87" t="s">
        <v>1924</v>
      </c>
      <c r="M665" s="87" t="s">
        <v>1946</v>
      </c>
      <c r="N665" s="90" t="s">
        <v>2202</v>
      </c>
      <c r="O665" s="35">
        <v>10</v>
      </c>
    </row>
    <row r="666" spans="1:14" ht="12.75">
      <c r="A666" s="26">
        <v>666</v>
      </c>
      <c r="B666" s="80" t="s">
        <v>968</v>
      </c>
      <c r="C666" s="117"/>
      <c r="D666" s="117" t="s">
        <v>341</v>
      </c>
      <c r="E666" s="117" t="s">
        <v>301</v>
      </c>
      <c r="F666" s="117" t="s">
        <v>2492</v>
      </c>
      <c r="G666" s="96" t="s">
        <v>224</v>
      </c>
      <c r="H666" s="96" t="s">
        <v>225</v>
      </c>
      <c r="L666" s="87" t="s">
        <v>1947</v>
      </c>
      <c r="M666" s="87" t="s">
        <v>1948</v>
      </c>
      <c r="N666" s="127" t="s">
        <v>1014</v>
      </c>
    </row>
    <row r="667" spans="1:14" ht="25.5">
      <c r="A667" s="26">
        <v>667</v>
      </c>
      <c r="B667" s="80" t="s">
        <v>968</v>
      </c>
      <c r="C667" s="117"/>
      <c r="D667" s="117" t="s">
        <v>341</v>
      </c>
      <c r="E667" s="117" t="s">
        <v>301</v>
      </c>
      <c r="F667" s="117" t="s">
        <v>412</v>
      </c>
      <c r="G667" s="96" t="s">
        <v>224</v>
      </c>
      <c r="H667" s="96" t="s">
        <v>225</v>
      </c>
      <c r="L667" s="87" t="s">
        <v>1949</v>
      </c>
      <c r="M667" s="87" t="s">
        <v>1950</v>
      </c>
      <c r="N667" s="127" t="s">
        <v>1014</v>
      </c>
    </row>
    <row r="668" spans="1:14" ht="12.75">
      <c r="A668" s="26">
        <v>668</v>
      </c>
      <c r="B668" s="80" t="s">
        <v>968</v>
      </c>
      <c r="C668" s="117"/>
      <c r="D668" s="117" t="s">
        <v>341</v>
      </c>
      <c r="E668" s="117" t="s">
        <v>342</v>
      </c>
      <c r="F668" s="117" t="s">
        <v>331</v>
      </c>
      <c r="G668" s="96" t="s">
        <v>224</v>
      </c>
      <c r="H668" s="96" t="s">
        <v>225</v>
      </c>
      <c r="L668" s="87" t="s">
        <v>1951</v>
      </c>
      <c r="M668" s="87" t="s">
        <v>1952</v>
      </c>
      <c r="N668" s="127" t="s">
        <v>1014</v>
      </c>
    </row>
    <row r="669" spans="1:14" ht="12.75">
      <c r="A669" s="26">
        <v>669</v>
      </c>
      <c r="B669" s="80" t="s">
        <v>968</v>
      </c>
      <c r="C669" s="117"/>
      <c r="D669" s="117" t="s">
        <v>341</v>
      </c>
      <c r="E669" s="117" t="s">
        <v>342</v>
      </c>
      <c r="F669" s="117" t="s">
        <v>331</v>
      </c>
      <c r="G669" s="96" t="s">
        <v>224</v>
      </c>
      <c r="H669" s="96" t="s">
        <v>225</v>
      </c>
      <c r="L669" s="87" t="s">
        <v>1953</v>
      </c>
      <c r="M669" s="87" t="s">
        <v>1954</v>
      </c>
      <c r="N669" s="127" t="s">
        <v>1014</v>
      </c>
    </row>
    <row r="670" spans="1:15" ht="12.75">
      <c r="A670" s="26">
        <v>670</v>
      </c>
      <c r="B670" s="80" t="s">
        <v>968</v>
      </c>
      <c r="C670" s="117"/>
      <c r="D670" s="117" t="s">
        <v>341</v>
      </c>
      <c r="E670" s="117" t="s">
        <v>342</v>
      </c>
      <c r="F670" s="117" t="s">
        <v>301</v>
      </c>
      <c r="G670" s="96" t="s">
        <v>1592</v>
      </c>
      <c r="H670" s="96" t="s">
        <v>225</v>
      </c>
      <c r="L670" s="87" t="s">
        <v>1924</v>
      </c>
      <c r="M670" s="87" t="s">
        <v>1955</v>
      </c>
      <c r="N670" s="90" t="s">
        <v>2331</v>
      </c>
      <c r="O670" s="35">
        <v>3</v>
      </c>
    </row>
    <row r="671" spans="1:15" ht="12.75">
      <c r="A671" s="26">
        <v>671</v>
      </c>
      <c r="B671" s="80" t="s">
        <v>968</v>
      </c>
      <c r="C671" s="117"/>
      <c r="D671" s="117" t="s">
        <v>341</v>
      </c>
      <c r="E671" s="117" t="s">
        <v>342</v>
      </c>
      <c r="F671" s="117" t="s">
        <v>342</v>
      </c>
      <c r="G671" s="96" t="s">
        <v>1592</v>
      </c>
      <c r="H671" s="96" t="s">
        <v>225</v>
      </c>
      <c r="L671" s="87" t="s">
        <v>1924</v>
      </c>
      <c r="M671" s="87" t="s">
        <v>1956</v>
      </c>
      <c r="N671" s="90" t="s">
        <v>2331</v>
      </c>
      <c r="O671" s="35">
        <v>3</v>
      </c>
    </row>
    <row r="672" spans="1:14" ht="38.25">
      <c r="A672" s="26">
        <v>672</v>
      </c>
      <c r="B672" s="80" t="s">
        <v>968</v>
      </c>
      <c r="C672" s="117"/>
      <c r="D672" s="117" t="s">
        <v>341</v>
      </c>
      <c r="E672" s="117" t="s">
        <v>342</v>
      </c>
      <c r="F672" s="117" t="s">
        <v>307</v>
      </c>
      <c r="G672" s="96" t="s">
        <v>224</v>
      </c>
      <c r="H672" s="96" t="s">
        <v>225</v>
      </c>
      <c r="L672" s="87" t="s">
        <v>1957</v>
      </c>
      <c r="M672" s="87" t="s">
        <v>1958</v>
      </c>
      <c r="N672" s="127" t="s">
        <v>1014</v>
      </c>
    </row>
    <row r="673" spans="1:14" ht="12.75">
      <c r="A673" s="26">
        <v>673</v>
      </c>
      <c r="B673" s="80" t="s">
        <v>968</v>
      </c>
      <c r="C673" s="117"/>
      <c r="D673" s="117" t="s">
        <v>341</v>
      </c>
      <c r="E673" s="117" t="s">
        <v>342</v>
      </c>
      <c r="F673" s="117" t="s">
        <v>307</v>
      </c>
      <c r="G673" s="96" t="s">
        <v>224</v>
      </c>
      <c r="H673" s="96" t="s">
        <v>225</v>
      </c>
      <c r="L673" s="87" t="s">
        <v>1959</v>
      </c>
      <c r="M673" s="87" t="s">
        <v>970</v>
      </c>
      <c r="N673" s="127" t="s">
        <v>1014</v>
      </c>
    </row>
    <row r="674" spans="1:14" ht="12.75">
      <c r="A674" s="26">
        <v>674</v>
      </c>
      <c r="B674" s="80" t="s">
        <v>968</v>
      </c>
      <c r="C674" s="117"/>
      <c r="D674" s="117" t="s">
        <v>341</v>
      </c>
      <c r="E674" s="117" t="s">
        <v>342</v>
      </c>
      <c r="F674" s="117" t="s">
        <v>411</v>
      </c>
      <c r="G674" s="96" t="s">
        <v>224</v>
      </c>
      <c r="H674" s="96" t="s">
        <v>225</v>
      </c>
      <c r="L674" s="87" t="s">
        <v>1959</v>
      </c>
      <c r="M674" s="87" t="s">
        <v>970</v>
      </c>
      <c r="N674" s="127" t="s">
        <v>1014</v>
      </c>
    </row>
    <row r="675" spans="1:14" ht="12.75">
      <c r="A675" s="26">
        <v>675</v>
      </c>
      <c r="B675" s="80" t="s">
        <v>968</v>
      </c>
      <c r="C675" s="117"/>
      <c r="D675" s="117" t="s">
        <v>341</v>
      </c>
      <c r="E675" s="117" t="s">
        <v>342</v>
      </c>
      <c r="F675" s="117" t="s">
        <v>353</v>
      </c>
      <c r="G675" s="96" t="s">
        <v>224</v>
      </c>
      <c r="H675" s="96" t="s">
        <v>225</v>
      </c>
      <c r="L675" s="87" t="s">
        <v>1960</v>
      </c>
      <c r="M675" s="87" t="s">
        <v>970</v>
      </c>
      <c r="N675" s="127" t="s">
        <v>1014</v>
      </c>
    </row>
    <row r="676" spans="1:14" ht="25.5">
      <c r="A676" s="26">
        <v>676</v>
      </c>
      <c r="B676" s="80" t="s">
        <v>968</v>
      </c>
      <c r="C676" s="117"/>
      <c r="D676" s="117" t="s">
        <v>341</v>
      </c>
      <c r="E676" s="117" t="s">
        <v>342</v>
      </c>
      <c r="F676" s="117" t="s">
        <v>353</v>
      </c>
      <c r="G676" s="96" t="s">
        <v>224</v>
      </c>
      <c r="H676" s="96" t="s">
        <v>225</v>
      </c>
      <c r="L676" s="87" t="s">
        <v>1961</v>
      </c>
      <c r="M676" s="87" t="s">
        <v>970</v>
      </c>
      <c r="N676" s="127" t="s">
        <v>1014</v>
      </c>
    </row>
    <row r="677" spans="1:14" ht="12.75">
      <c r="A677" s="26">
        <v>677</v>
      </c>
      <c r="B677" s="80" t="s">
        <v>968</v>
      </c>
      <c r="C677" s="117"/>
      <c r="D677" s="117" t="s">
        <v>341</v>
      </c>
      <c r="E677" s="117" t="s">
        <v>393</v>
      </c>
      <c r="F677" s="117" t="s">
        <v>337</v>
      </c>
      <c r="G677" s="96" t="s">
        <v>224</v>
      </c>
      <c r="H677" s="96" t="s">
        <v>225</v>
      </c>
      <c r="L677" s="87" t="s">
        <v>1960</v>
      </c>
      <c r="M677" s="87" t="s">
        <v>970</v>
      </c>
      <c r="N677" s="127" t="s">
        <v>1014</v>
      </c>
    </row>
    <row r="678" spans="1:14" ht="25.5">
      <c r="A678" s="26">
        <v>678</v>
      </c>
      <c r="B678" s="80" t="s">
        <v>968</v>
      </c>
      <c r="C678" s="117"/>
      <c r="D678" s="117" t="s">
        <v>2051</v>
      </c>
      <c r="E678" s="117" t="s">
        <v>393</v>
      </c>
      <c r="F678" s="117" t="s">
        <v>393</v>
      </c>
      <c r="G678" s="96" t="s">
        <v>224</v>
      </c>
      <c r="H678" s="96" t="s">
        <v>225</v>
      </c>
      <c r="L678" s="87" t="s">
        <v>1962</v>
      </c>
      <c r="M678" s="87" t="s">
        <v>970</v>
      </c>
      <c r="N678" s="127" t="s">
        <v>1610</v>
      </c>
    </row>
    <row r="679" spans="1:14" ht="25.5">
      <c r="A679" s="26">
        <v>679</v>
      </c>
      <c r="B679" s="80" t="s">
        <v>968</v>
      </c>
      <c r="C679" s="117"/>
      <c r="D679" s="117" t="s">
        <v>2547</v>
      </c>
      <c r="E679" s="117" t="s">
        <v>393</v>
      </c>
      <c r="F679" s="117" t="s">
        <v>411</v>
      </c>
      <c r="G679" s="96" t="s">
        <v>224</v>
      </c>
      <c r="H679" s="96" t="s">
        <v>225</v>
      </c>
      <c r="L679" s="87" t="s">
        <v>1935</v>
      </c>
      <c r="M679" s="87" t="s">
        <v>1963</v>
      </c>
      <c r="N679" s="127" t="s">
        <v>2469</v>
      </c>
    </row>
    <row r="680" spans="1:14" ht="12.75">
      <c r="A680" s="26">
        <v>680</v>
      </c>
      <c r="B680" s="80" t="s">
        <v>968</v>
      </c>
      <c r="C680" s="117"/>
      <c r="D680" s="117" t="s">
        <v>2547</v>
      </c>
      <c r="E680" s="117" t="s">
        <v>393</v>
      </c>
      <c r="F680" s="117" t="s">
        <v>353</v>
      </c>
      <c r="G680" s="96" t="s">
        <v>224</v>
      </c>
      <c r="H680" s="96" t="s">
        <v>225</v>
      </c>
      <c r="L680" s="87" t="s">
        <v>1964</v>
      </c>
      <c r="M680" s="87" t="s">
        <v>970</v>
      </c>
      <c r="N680" s="127" t="s">
        <v>2470</v>
      </c>
    </row>
    <row r="681" spans="1:14" ht="25.5">
      <c r="A681" s="26">
        <v>681</v>
      </c>
      <c r="B681" s="80" t="s">
        <v>968</v>
      </c>
      <c r="C681" s="117"/>
      <c r="D681" s="117" t="s">
        <v>2547</v>
      </c>
      <c r="E681" s="117" t="s">
        <v>393</v>
      </c>
      <c r="F681" s="117" t="s">
        <v>353</v>
      </c>
      <c r="G681" s="96" t="s">
        <v>224</v>
      </c>
      <c r="H681" s="96" t="s">
        <v>225</v>
      </c>
      <c r="L681" s="87" t="s">
        <v>1965</v>
      </c>
      <c r="M681" s="87" t="s">
        <v>1966</v>
      </c>
      <c r="N681" s="127" t="s">
        <v>2470</v>
      </c>
    </row>
    <row r="682" spans="1:14" ht="25.5">
      <c r="A682" s="26">
        <v>682</v>
      </c>
      <c r="B682" s="80" t="s">
        <v>968</v>
      </c>
      <c r="C682" s="117"/>
      <c r="D682" s="117" t="s">
        <v>2547</v>
      </c>
      <c r="E682" s="117" t="s">
        <v>393</v>
      </c>
      <c r="F682" s="117" t="s">
        <v>353</v>
      </c>
      <c r="G682" s="96" t="s">
        <v>224</v>
      </c>
      <c r="H682" s="96" t="s">
        <v>225</v>
      </c>
      <c r="L682" s="87" t="s">
        <v>1965</v>
      </c>
      <c r="M682" s="87" t="s">
        <v>1967</v>
      </c>
      <c r="N682" s="127" t="s">
        <v>2470</v>
      </c>
    </row>
    <row r="683" spans="1:14" ht="25.5">
      <c r="A683" s="26">
        <v>683</v>
      </c>
      <c r="B683" s="80" t="s">
        <v>968</v>
      </c>
      <c r="C683" s="117"/>
      <c r="D683" s="117" t="s">
        <v>2547</v>
      </c>
      <c r="E683" s="117" t="s">
        <v>393</v>
      </c>
      <c r="F683" s="117" t="s">
        <v>2057</v>
      </c>
      <c r="G683" s="96" t="s">
        <v>224</v>
      </c>
      <c r="H683" s="96" t="s">
        <v>225</v>
      </c>
      <c r="L683" s="87" t="s">
        <v>1968</v>
      </c>
      <c r="M683" s="87" t="s">
        <v>1969</v>
      </c>
      <c r="N683" s="127" t="s">
        <v>1014</v>
      </c>
    </row>
    <row r="684" spans="1:15" ht="25.5">
      <c r="A684" s="26">
        <v>684</v>
      </c>
      <c r="B684" s="80" t="s">
        <v>968</v>
      </c>
      <c r="C684" s="117"/>
      <c r="D684" s="117" t="s">
        <v>2547</v>
      </c>
      <c r="E684" s="117" t="s">
        <v>393</v>
      </c>
      <c r="F684" s="117" t="s">
        <v>403</v>
      </c>
      <c r="G684" s="96" t="s">
        <v>1592</v>
      </c>
      <c r="H684" s="96" t="s">
        <v>225</v>
      </c>
      <c r="L684" s="87" t="s">
        <v>1924</v>
      </c>
      <c r="M684" s="87" t="s">
        <v>1970</v>
      </c>
      <c r="N684" s="90" t="s">
        <v>2202</v>
      </c>
      <c r="O684" s="35">
        <v>10</v>
      </c>
    </row>
    <row r="685" spans="1:14" ht="12.75">
      <c r="A685" s="26">
        <v>685</v>
      </c>
      <c r="B685" s="80" t="s">
        <v>968</v>
      </c>
      <c r="C685" s="117"/>
      <c r="D685" s="117" t="s">
        <v>1686</v>
      </c>
      <c r="E685" s="117" t="s">
        <v>393</v>
      </c>
      <c r="F685" s="117" t="s">
        <v>2478</v>
      </c>
      <c r="G685" s="96" t="s">
        <v>224</v>
      </c>
      <c r="H685" s="96" t="s">
        <v>225</v>
      </c>
      <c r="L685" s="87" t="s">
        <v>1947</v>
      </c>
      <c r="M685" s="87" t="s">
        <v>1971</v>
      </c>
      <c r="N685" s="127" t="s">
        <v>1014</v>
      </c>
    </row>
    <row r="686" spans="1:14" ht="25.5">
      <c r="A686" s="26">
        <v>686</v>
      </c>
      <c r="B686" s="80" t="s">
        <v>968</v>
      </c>
      <c r="C686" s="117"/>
      <c r="D686" s="117" t="s">
        <v>1686</v>
      </c>
      <c r="E686" s="117" t="s">
        <v>302</v>
      </c>
      <c r="F686" s="117" t="s">
        <v>331</v>
      </c>
      <c r="G686" s="96" t="s">
        <v>224</v>
      </c>
      <c r="H686" s="96" t="s">
        <v>225</v>
      </c>
      <c r="L686" s="87" t="s">
        <v>1972</v>
      </c>
      <c r="M686" s="87" t="s">
        <v>1973</v>
      </c>
      <c r="N686" s="127" t="s">
        <v>1014</v>
      </c>
    </row>
    <row r="687" spans="1:14" ht="12.75">
      <c r="A687" s="26">
        <v>687</v>
      </c>
      <c r="B687" s="80" t="s">
        <v>968</v>
      </c>
      <c r="C687" s="117"/>
      <c r="D687" s="117" t="s">
        <v>1686</v>
      </c>
      <c r="E687" s="117" t="s">
        <v>302</v>
      </c>
      <c r="F687" s="117" t="s">
        <v>306</v>
      </c>
      <c r="G687" s="96" t="s">
        <v>224</v>
      </c>
      <c r="H687" s="96" t="s">
        <v>225</v>
      </c>
      <c r="L687" s="87" t="s">
        <v>1974</v>
      </c>
      <c r="M687" s="87" t="s">
        <v>1975</v>
      </c>
      <c r="N687" s="127" t="s">
        <v>1014</v>
      </c>
    </row>
    <row r="688" spans="1:14" ht="25.5">
      <c r="A688" s="26">
        <v>688</v>
      </c>
      <c r="B688" s="80" t="s">
        <v>968</v>
      </c>
      <c r="C688" s="117"/>
      <c r="D688" s="117" t="s">
        <v>1686</v>
      </c>
      <c r="E688" s="117" t="s">
        <v>302</v>
      </c>
      <c r="F688" s="117" t="s">
        <v>2057</v>
      </c>
      <c r="G688" s="96" t="s">
        <v>224</v>
      </c>
      <c r="H688" s="96" t="s">
        <v>225</v>
      </c>
      <c r="L688" s="87" t="s">
        <v>1976</v>
      </c>
      <c r="M688" s="87" t="s">
        <v>1977</v>
      </c>
      <c r="N688" s="127" t="s">
        <v>1014</v>
      </c>
    </row>
    <row r="689" spans="1:14" ht="12.75">
      <c r="A689" s="26">
        <v>689</v>
      </c>
      <c r="B689" s="80" t="s">
        <v>968</v>
      </c>
      <c r="C689" s="117"/>
      <c r="D689" s="117" t="s">
        <v>1686</v>
      </c>
      <c r="E689" s="117" t="s">
        <v>302</v>
      </c>
      <c r="F689" s="117" t="s">
        <v>403</v>
      </c>
      <c r="G689" s="96" t="s">
        <v>224</v>
      </c>
      <c r="H689" s="96" t="s">
        <v>225</v>
      </c>
      <c r="L689" s="87" t="s">
        <v>1953</v>
      </c>
      <c r="M689" s="87" t="s">
        <v>1954</v>
      </c>
      <c r="N689" s="127" t="s">
        <v>1014</v>
      </c>
    </row>
    <row r="690" spans="1:14" ht="25.5">
      <c r="A690" s="26">
        <v>690</v>
      </c>
      <c r="B690" s="80" t="s">
        <v>968</v>
      </c>
      <c r="C690" s="117"/>
      <c r="D690" s="117" t="s">
        <v>1686</v>
      </c>
      <c r="E690" s="117" t="s">
        <v>302</v>
      </c>
      <c r="F690" s="117" t="s">
        <v>2478</v>
      </c>
      <c r="G690" s="96" t="s">
        <v>224</v>
      </c>
      <c r="H690" s="96" t="s">
        <v>225</v>
      </c>
      <c r="L690" s="87" t="s">
        <v>1978</v>
      </c>
      <c r="M690" s="87" t="s">
        <v>1979</v>
      </c>
      <c r="N690" s="127" t="s">
        <v>1014</v>
      </c>
    </row>
    <row r="691" spans="1:14" ht="12.75">
      <c r="A691" s="26">
        <v>691</v>
      </c>
      <c r="B691" s="80" t="s">
        <v>968</v>
      </c>
      <c r="C691" s="117"/>
      <c r="D691" s="117" t="s">
        <v>86</v>
      </c>
      <c r="E691" s="117" t="s">
        <v>302</v>
      </c>
      <c r="F691" s="117" t="s">
        <v>2053</v>
      </c>
      <c r="G691" s="96" t="s">
        <v>224</v>
      </c>
      <c r="H691" s="96" t="s">
        <v>225</v>
      </c>
      <c r="L691" s="87" t="s">
        <v>1947</v>
      </c>
      <c r="M691" s="87" t="s">
        <v>1980</v>
      </c>
      <c r="N691" s="127" t="s">
        <v>1014</v>
      </c>
    </row>
    <row r="692" spans="1:14" ht="12.75">
      <c r="A692" s="26">
        <v>692</v>
      </c>
      <c r="B692" s="80" t="s">
        <v>968</v>
      </c>
      <c r="C692" s="117"/>
      <c r="D692" s="117" t="s">
        <v>86</v>
      </c>
      <c r="E692" s="117" t="s">
        <v>302</v>
      </c>
      <c r="F692" s="117" t="s">
        <v>2053</v>
      </c>
      <c r="G692" s="96" t="s">
        <v>224</v>
      </c>
      <c r="H692" s="96" t="s">
        <v>225</v>
      </c>
      <c r="L692" s="87" t="s">
        <v>1981</v>
      </c>
      <c r="M692" s="87" t="s">
        <v>970</v>
      </c>
      <c r="N692" s="127" t="s">
        <v>1014</v>
      </c>
    </row>
    <row r="693" spans="1:14" ht="12.75">
      <c r="A693" s="26">
        <v>693</v>
      </c>
      <c r="B693" s="80" t="s">
        <v>968</v>
      </c>
      <c r="C693" s="117"/>
      <c r="D693" s="117" t="s">
        <v>86</v>
      </c>
      <c r="E693" s="117" t="s">
        <v>302</v>
      </c>
      <c r="F693" s="117" t="s">
        <v>387</v>
      </c>
      <c r="G693" s="96" t="s">
        <v>224</v>
      </c>
      <c r="H693" s="96" t="s">
        <v>225</v>
      </c>
      <c r="L693" s="87" t="s">
        <v>1982</v>
      </c>
      <c r="M693" s="87" t="s">
        <v>970</v>
      </c>
      <c r="N693" s="127" t="s">
        <v>1014</v>
      </c>
    </row>
    <row r="694" spans="1:15" ht="51">
      <c r="A694" s="26">
        <v>694</v>
      </c>
      <c r="B694" s="80" t="s">
        <v>968</v>
      </c>
      <c r="C694" s="117"/>
      <c r="D694" s="117" t="s">
        <v>86</v>
      </c>
      <c r="E694" s="117" t="s">
        <v>302</v>
      </c>
      <c r="F694" s="117" t="s">
        <v>333</v>
      </c>
      <c r="G694" s="96" t="s">
        <v>1592</v>
      </c>
      <c r="H694" s="96" t="s">
        <v>225</v>
      </c>
      <c r="L694" s="87" t="s">
        <v>1983</v>
      </c>
      <c r="M694" s="87" t="s">
        <v>1984</v>
      </c>
      <c r="N694" s="90" t="s">
        <v>2040</v>
      </c>
      <c r="O694" s="35">
        <v>7</v>
      </c>
    </row>
    <row r="695" spans="1:15" ht="51">
      <c r="A695" s="26">
        <v>695</v>
      </c>
      <c r="B695" s="80" t="s">
        <v>968</v>
      </c>
      <c r="C695" s="117"/>
      <c r="D695" s="117" t="s">
        <v>86</v>
      </c>
      <c r="E695" s="117" t="s">
        <v>302</v>
      </c>
      <c r="F695" s="117" t="s">
        <v>2486</v>
      </c>
      <c r="G695" s="96" t="s">
        <v>1592</v>
      </c>
      <c r="H695" s="96" t="s">
        <v>225</v>
      </c>
      <c r="L695" s="87" t="s">
        <v>1983</v>
      </c>
      <c r="M695" s="87" t="s">
        <v>1984</v>
      </c>
      <c r="N695" s="90" t="s">
        <v>2040</v>
      </c>
      <c r="O695" s="35">
        <v>7</v>
      </c>
    </row>
    <row r="696" spans="1:14" ht="12.75">
      <c r="A696" s="26">
        <v>696</v>
      </c>
      <c r="B696" s="80" t="s">
        <v>968</v>
      </c>
      <c r="C696" s="117"/>
      <c r="D696" s="117" t="s">
        <v>86</v>
      </c>
      <c r="E696" s="117" t="s">
        <v>302</v>
      </c>
      <c r="F696" s="117" t="s">
        <v>2492</v>
      </c>
      <c r="G696" s="96" t="s">
        <v>224</v>
      </c>
      <c r="H696" s="96" t="s">
        <v>225</v>
      </c>
      <c r="L696" s="87" t="s">
        <v>1985</v>
      </c>
      <c r="M696" s="87" t="s">
        <v>1986</v>
      </c>
      <c r="N696" s="127" t="s">
        <v>1014</v>
      </c>
    </row>
    <row r="697" spans="1:14" ht="12.75">
      <c r="A697" s="26">
        <v>697</v>
      </c>
      <c r="B697" s="80" t="s">
        <v>968</v>
      </c>
      <c r="C697" s="117"/>
      <c r="D697" s="117" t="s">
        <v>87</v>
      </c>
      <c r="E697" s="117" t="s">
        <v>302</v>
      </c>
      <c r="F697" s="117" t="s">
        <v>322</v>
      </c>
      <c r="G697" s="96" t="s">
        <v>224</v>
      </c>
      <c r="H697" s="96" t="s">
        <v>225</v>
      </c>
      <c r="L697" s="87" t="s">
        <v>1947</v>
      </c>
      <c r="M697" s="87" t="s">
        <v>1987</v>
      </c>
      <c r="N697" s="127" t="s">
        <v>1014</v>
      </c>
    </row>
    <row r="698" spans="1:14" ht="51">
      <c r="A698" s="26">
        <v>698</v>
      </c>
      <c r="B698" s="80" t="s">
        <v>968</v>
      </c>
      <c r="C698" s="117"/>
      <c r="D698" s="117" t="s">
        <v>87</v>
      </c>
      <c r="E698" s="117" t="s">
        <v>302</v>
      </c>
      <c r="F698" s="117" t="s">
        <v>2495</v>
      </c>
      <c r="G698" s="96" t="s">
        <v>224</v>
      </c>
      <c r="H698" s="96" t="s">
        <v>225</v>
      </c>
      <c r="L698" s="87" t="s">
        <v>1988</v>
      </c>
      <c r="M698" s="87" t="s">
        <v>1989</v>
      </c>
      <c r="N698" s="127" t="s">
        <v>1613</v>
      </c>
    </row>
    <row r="699" spans="1:14" ht="25.5">
      <c r="A699" s="26">
        <v>699</v>
      </c>
      <c r="B699" s="80" t="s">
        <v>968</v>
      </c>
      <c r="C699" s="117"/>
      <c r="D699" s="117" t="s">
        <v>1595</v>
      </c>
      <c r="E699" s="117" t="s">
        <v>307</v>
      </c>
      <c r="F699" s="117" t="s">
        <v>331</v>
      </c>
      <c r="G699" s="96" t="s">
        <v>224</v>
      </c>
      <c r="H699" s="96" t="s">
        <v>225</v>
      </c>
      <c r="L699" s="87" t="s">
        <v>890</v>
      </c>
      <c r="M699" s="87" t="s">
        <v>970</v>
      </c>
      <c r="N699" s="127" t="s">
        <v>1014</v>
      </c>
    </row>
    <row r="700" spans="1:14" ht="25.5">
      <c r="A700" s="26">
        <v>700</v>
      </c>
      <c r="B700" s="80" t="s">
        <v>968</v>
      </c>
      <c r="C700" s="117"/>
      <c r="D700" s="117" t="s">
        <v>356</v>
      </c>
      <c r="E700" s="117" t="s">
        <v>307</v>
      </c>
      <c r="F700" s="117" t="s">
        <v>337</v>
      </c>
      <c r="G700" s="96" t="s">
        <v>224</v>
      </c>
      <c r="H700" s="96" t="s">
        <v>225</v>
      </c>
      <c r="L700" s="87" t="s">
        <v>890</v>
      </c>
      <c r="M700" s="87" t="s">
        <v>970</v>
      </c>
      <c r="N700" s="127" t="s">
        <v>1014</v>
      </c>
    </row>
    <row r="701" spans="1:14" ht="38.25">
      <c r="A701" s="26">
        <v>701</v>
      </c>
      <c r="B701" s="80" t="s">
        <v>968</v>
      </c>
      <c r="C701" s="117"/>
      <c r="D701" s="117" t="s">
        <v>356</v>
      </c>
      <c r="E701" s="117" t="s">
        <v>307</v>
      </c>
      <c r="F701" s="117" t="s">
        <v>353</v>
      </c>
      <c r="G701" s="96" t="s">
        <v>224</v>
      </c>
      <c r="H701" s="96" t="s">
        <v>225</v>
      </c>
      <c r="L701" s="87" t="s">
        <v>1961</v>
      </c>
      <c r="M701" s="87" t="s">
        <v>1990</v>
      </c>
      <c r="N701" s="127" t="s">
        <v>1014</v>
      </c>
    </row>
    <row r="702" spans="1:14" ht="12.75">
      <c r="A702" s="26">
        <v>702</v>
      </c>
      <c r="B702" s="80" t="s">
        <v>968</v>
      </c>
      <c r="C702" s="117"/>
      <c r="D702" s="117" t="s">
        <v>356</v>
      </c>
      <c r="E702" s="117" t="s">
        <v>307</v>
      </c>
      <c r="F702" s="117" t="s">
        <v>2033</v>
      </c>
      <c r="G702" s="96" t="s">
        <v>224</v>
      </c>
      <c r="H702" s="96" t="s">
        <v>225</v>
      </c>
      <c r="L702" s="87" t="s">
        <v>1991</v>
      </c>
      <c r="M702" s="87" t="s">
        <v>970</v>
      </c>
      <c r="N702" s="127" t="s">
        <v>1014</v>
      </c>
    </row>
    <row r="703" spans="1:14" ht="12.75">
      <c r="A703" s="26">
        <v>703</v>
      </c>
      <c r="B703" s="80" t="s">
        <v>968</v>
      </c>
      <c r="C703" s="117"/>
      <c r="D703" s="117" t="s">
        <v>356</v>
      </c>
      <c r="E703" s="117" t="s">
        <v>307</v>
      </c>
      <c r="F703" s="117" t="s">
        <v>2033</v>
      </c>
      <c r="G703" s="96" t="s">
        <v>224</v>
      </c>
      <c r="H703" s="96" t="s">
        <v>225</v>
      </c>
      <c r="L703" s="87" t="s">
        <v>1992</v>
      </c>
      <c r="M703" s="87" t="s">
        <v>970</v>
      </c>
      <c r="N703" s="127" t="s">
        <v>1014</v>
      </c>
    </row>
    <row r="704" spans="1:14" ht="51">
      <c r="A704" s="26">
        <v>704</v>
      </c>
      <c r="B704" s="80" t="s">
        <v>968</v>
      </c>
      <c r="C704" s="117"/>
      <c r="D704" s="117" t="s">
        <v>356</v>
      </c>
      <c r="E704" s="117" t="s">
        <v>307</v>
      </c>
      <c r="F704" s="117" t="s">
        <v>403</v>
      </c>
      <c r="G704" s="96" t="s">
        <v>224</v>
      </c>
      <c r="H704" s="96" t="s">
        <v>225</v>
      </c>
      <c r="L704" s="87" t="s">
        <v>1993</v>
      </c>
      <c r="M704" s="87" t="s">
        <v>1994</v>
      </c>
      <c r="N704" s="127" t="s">
        <v>1014</v>
      </c>
    </row>
    <row r="705" spans="1:14" ht="51">
      <c r="A705" s="26">
        <v>705</v>
      </c>
      <c r="B705" s="80" t="s">
        <v>968</v>
      </c>
      <c r="C705" s="117"/>
      <c r="D705" s="117" t="s">
        <v>88</v>
      </c>
      <c r="E705" s="117" t="s">
        <v>323</v>
      </c>
      <c r="F705" s="117" t="s">
        <v>314</v>
      </c>
      <c r="G705" s="96" t="s">
        <v>224</v>
      </c>
      <c r="H705" s="96" t="s">
        <v>225</v>
      </c>
      <c r="L705" s="87" t="s">
        <v>1995</v>
      </c>
      <c r="M705" s="87" t="s">
        <v>1214</v>
      </c>
      <c r="N705" s="127" t="s">
        <v>2724</v>
      </c>
    </row>
    <row r="706" spans="1:14" ht="25.5">
      <c r="A706" s="26">
        <v>706</v>
      </c>
      <c r="B706" s="80" t="s">
        <v>968</v>
      </c>
      <c r="C706" s="117"/>
      <c r="D706" s="117" t="s">
        <v>88</v>
      </c>
      <c r="E706" s="117" t="s">
        <v>323</v>
      </c>
      <c r="F706" s="117" t="s">
        <v>314</v>
      </c>
      <c r="G706" s="96" t="s">
        <v>224</v>
      </c>
      <c r="H706" s="96" t="s">
        <v>225</v>
      </c>
      <c r="L706" s="87" t="s">
        <v>1215</v>
      </c>
      <c r="M706" s="87" t="s">
        <v>1216</v>
      </c>
      <c r="N706" s="127" t="s">
        <v>1014</v>
      </c>
    </row>
    <row r="707" spans="1:14" ht="12.75">
      <c r="A707" s="26">
        <v>707</v>
      </c>
      <c r="B707" s="80" t="s">
        <v>968</v>
      </c>
      <c r="C707" s="117"/>
      <c r="D707" s="117" t="s">
        <v>88</v>
      </c>
      <c r="E707" s="117" t="s">
        <v>323</v>
      </c>
      <c r="F707" s="117" t="s">
        <v>2058</v>
      </c>
      <c r="G707" s="96" t="s">
        <v>224</v>
      </c>
      <c r="H707" s="96" t="s">
        <v>225</v>
      </c>
      <c r="L707" s="87" t="s">
        <v>1217</v>
      </c>
      <c r="M707" s="87" t="s">
        <v>970</v>
      </c>
      <c r="N707" s="127" t="s">
        <v>1014</v>
      </c>
    </row>
    <row r="708" spans="1:14" ht="12.75">
      <c r="A708" s="26">
        <v>708</v>
      </c>
      <c r="B708" s="80" t="s">
        <v>968</v>
      </c>
      <c r="C708" s="117"/>
      <c r="D708" s="117" t="s">
        <v>88</v>
      </c>
      <c r="E708" s="117" t="s">
        <v>323</v>
      </c>
      <c r="F708" s="117" t="s">
        <v>378</v>
      </c>
      <c r="G708" s="96" t="s">
        <v>224</v>
      </c>
      <c r="H708" s="96" t="s">
        <v>225</v>
      </c>
      <c r="L708" s="87" t="s">
        <v>1217</v>
      </c>
      <c r="M708" s="87" t="s">
        <v>970</v>
      </c>
      <c r="N708" s="127" t="s">
        <v>1014</v>
      </c>
    </row>
    <row r="709" spans="1:14" ht="25.5">
      <c r="A709" s="26">
        <v>709</v>
      </c>
      <c r="B709" s="80" t="s">
        <v>968</v>
      </c>
      <c r="C709" s="117"/>
      <c r="D709" s="117" t="s">
        <v>88</v>
      </c>
      <c r="E709" s="118">
        <v>9</v>
      </c>
      <c r="F709" s="118">
        <v>18</v>
      </c>
      <c r="G709" s="96" t="s">
        <v>224</v>
      </c>
      <c r="H709" s="96" t="s">
        <v>225</v>
      </c>
      <c r="L709" s="87" t="s">
        <v>1218</v>
      </c>
      <c r="M709" s="87" t="s">
        <v>1219</v>
      </c>
      <c r="N709" s="127" t="s">
        <v>1014</v>
      </c>
    </row>
    <row r="710" spans="1:14" ht="51">
      <c r="A710" s="26">
        <v>710</v>
      </c>
      <c r="B710" s="80" t="s">
        <v>968</v>
      </c>
      <c r="C710" s="117"/>
      <c r="D710" s="117" t="s">
        <v>88</v>
      </c>
      <c r="E710" s="118">
        <v>9</v>
      </c>
      <c r="F710" s="118">
        <v>20</v>
      </c>
      <c r="G710" s="96" t="s">
        <v>224</v>
      </c>
      <c r="H710" s="96" t="s">
        <v>225</v>
      </c>
      <c r="L710" s="87" t="s">
        <v>1220</v>
      </c>
      <c r="M710" s="87" t="s">
        <v>1221</v>
      </c>
      <c r="N710" s="127" t="s">
        <v>2704</v>
      </c>
    </row>
    <row r="711" spans="1:14" ht="12.75">
      <c r="A711" s="26">
        <v>711</v>
      </c>
      <c r="B711" s="80" t="s">
        <v>968</v>
      </c>
      <c r="C711" s="117"/>
      <c r="D711" s="117" t="s">
        <v>88</v>
      </c>
      <c r="E711" s="118">
        <v>9</v>
      </c>
      <c r="F711" s="118">
        <v>22</v>
      </c>
      <c r="G711" s="96" t="s">
        <v>224</v>
      </c>
      <c r="H711" s="96" t="s">
        <v>225</v>
      </c>
      <c r="L711" s="87" t="s">
        <v>1222</v>
      </c>
      <c r="M711" s="87" t="s">
        <v>1223</v>
      </c>
      <c r="N711" s="127" t="s">
        <v>1014</v>
      </c>
    </row>
    <row r="712" spans="1:15" ht="12.75">
      <c r="A712" s="26">
        <v>712</v>
      </c>
      <c r="B712" s="80" t="s">
        <v>968</v>
      </c>
      <c r="C712" s="117"/>
      <c r="D712" s="117" t="s">
        <v>88</v>
      </c>
      <c r="E712" s="118">
        <v>9</v>
      </c>
      <c r="F712" s="118">
        <v>22</v>
      </c>
      <c r="G712" s="96" t="s">
        <v>1592</v>
      </c>
      <c r="H712" s="96" t="s">
        <v>225</v>
      </c>
      <c r="L712" s="87" t="s">
        <v>1224</v>
      </c>
      <c r="M712" s="87" t="s">
        <v>1225</v>
      </c>
      <c r="N712" s="90" t="s">
        <v>2335</v>
      </c>
      <c r="O712" s="35">
        <v>7</v>
      </c>
    </row>
    <row r="713" spans="1:15" ht="12.75">
      <c r="A713" s="26">
        <v>713</v>
      </c>
      <c r="B713" s="80" t="s">
        <v>968</v>
      </c>
      <c r="C713" s="117"/>
      <c r="D713" s="117" t="s">
        <v>88</v>
      </c>
      <c r="E713" s="118">
        <v>9</v>
      </c>
      <c r="F713" s="118">
        <v>23</v>
      </c>
      <c r="G713" s="96" t="s">
        <v>1592</v>
      </c>
      <c r="H713" s="96" t="s">
        <v>225</v>
      </c>
      <c r="L713" s="87" t="s">
        <v>1224</v>
      </c>
      <c r="M713" s="87" t="s">
        <v>1225</v>
      </c>
      <c r="N713" s="90" t="s">
        <v>2335</v>
      </c>
      <c r="O713" s="35">
        <v>7</v>
      </c>
    </row>
    <row r="714" spans="1:14" ht="12.75">
      <c r="A714" s="26">
        <v>714</v>
      </c>
      <c r="B714" s="80" t="s">
        <v>968</v>
      </c>
      <c r="C714" s="117"/>
      <c r="D714" s="117" t="s">
        <v>88</v>
      </c>
      <c r="E714" s="118">
        <v>9</v>
      </c>
      <c r="F714" s="118">
        <v>30</v>
      </c>
      <c r="G714" s="96" t="s">
        <v>224</v>
      </c>
      <c r="H714" s="96" t="s">
        <v>225</v>
      </c>
      <c r="L714" s="87" t="s">
        <v>1226</v>
      </c>
      <c r="M714" s="87" t="s">
        <v>970</v>
      </c>
      <c r="N714" s="127" t="s">
        <v>1014</v>
      </c>
    </row>
    <row r="715" spans="1:14" ht="51">
      <c r="A715" s="26">
        <v>714</v>
      </c>
      <c r="B715" s="80" t="s">
        <v>968</v>
      </c>
      <c r="C715" s="117"/>
      <c r="D715" s="117" t="s">
        <v>88</v>
      </c>
      <c r="E715" s="118">
        <v>9</v>
      </c>
      <c r="F715" s="118">
        <v>30</v>
      </c>
      <c r="G715" s="96" t="s">
        <v>224</v>
      </c>
      <c r="H715" s="96" t="s">
        <v>225</v>
      </c>
      <c r="L715" s="87" t="s">
        <v>1227</v>
      </c>
      <c r="M715" s="87" t="s">
        <v>970</v>
      </c>
      <c r="N715" s="127" t="s">
        <v>2705</v>
      </c>
    </row>
    <row r="716" spans="1:16" ht="12.75">
      <c r="A716" s="26">
        <v>715</v>
      </c>
      <c r="B716" s="80" t="s">
        <v>968</v>
      </c>
      <c r="C716" s="117"/>
      <c r="D716" s="117" t="s">
        <v>88</v>
      </c>
      <c r="E716" s="118">
        <v>9</v>
      </c>
      <c r="F716" s="118">
        <v>32</v>
      </c>
      <c r="G716" s="96" t="s">
        <v>224</v>
      </c>
      <c r="H716" s="96" t="s">
        <v>225</v>
      </c>
      <c r="I716" s="62"/>
      <c r="J716" s="59"/>
      <c r="K716" s="61"/>
      <c r="L716" s="87" t="s">
        <v>1226</v>
      </c>
      <c r="M716" s="87" t="s">
        <v>970</v>
      </c>
      <c r="N716" s="126" t="s">
        <v>1014</v>
      </c>
      <c r="O716" s="60"/>
      <c r="P716" s="60"/>
    </row>
    <row r="717" spans="1:14" ht="12.75">
      <c r="A717" s="26">
        <v>717</v>
      </c>
      <c r="B717" s="80" t="s">
        <v>968</v>
      </c>
      <c r="C717" s="117"/>
      <c r="D717" s="117" t="s">
        <v>305</v>
      </c>
      <c r="E717" s="118">
        <v>10</v>
      </c>
      <c r="F717" s="118">
        <v>2</v>
      </c>
      <c r="G717" s="96" t="s">
        <v>224</v>
      </c>
      <c r="H717" s="96" t="s">
        <v>225</v>
      </c>
      <c r="L717" s="87" t="s">
        <v>1228</v>
      </c>
      <c r="M717" s="87" t="s">
        <v>970</v>
      </c>
      <c r="N717" s="127" t="s">
        <v>1014</v>
      </c>
    </row>
    <row r="718" spans="1:14" ht="25.5">
      <c r="A718" s="26">
        <v>718</v>
      </c>
      <c r="B718" s="80" t="s">
        <v>968</v>
      </c>
      <c r="C718" s="117"/>
      <c r="D718" s="117" t="s">
        <v>305</v>
      </c>
      <c r="E718" s="118">
        <v>10</v>
      </c>
      <c r="F718" s="118">
        <v>2</v>
      </c>
      <c r="G718" s="96" t="s">
        <v>224</v>
      </c>
      <c r="H718" s="96" t="s">
        <v>225</v>
      </c>
      <c r="L718" s="87" t="s">
        <v>1229</v>
      </c>
      <c r="M718" s="87" t="s">
        <v>1230</v>
      </c>
      <c r="N718" s="127" t="s">
        <v>1014</v>
      </c>
    </row>
    <row r="719" spans="1:14" ht="25.5">
      <c r="A719" s="26">
        <v>719</v>
      </c>
      <c r="B719" s="80" t="s">
        <v>968</v>
      </c>
      <c r="C719" s="117"/>
      <c r="D719" s="117" t="s">
        <v>305</v>
      </c>
      <c r="E719" s="118">
        <v>10</v>
      </c>
      <c r="F719" s="118">
        <v>3</v>
      </c>
      <c r="G719" s="96" t="s">
        <v>224</v>
      </c>
      <c r="H719" s="96" t="s">
        <v>225</v>
      </c>
      <c r="L719" s="87" t="s">
        <v>1231</v>
      </c>
      <c r="M719" s="87" t="s">
        <v>1232</v>
      </c>
      <c r="N719" s="127" t="s">
        <v>1014</v>
      </c>
    </row>
    <row r="720" spans="1:15" ht="12.75">
      <c r="A720" s="26">
        <v>720</v>
      </c>
      <c r="B720" s="80" t="s">
        <v>968</v>
      </c>
      <c r="C720" s="117"/>
      <c r="D720" s="117" t="s">
        <v>305</v>
      </c>
      <c r="E720" s="118">
        <v>10</v>
      </c>
      <c r="F720" s="118">
        <v>3</v>
      </c>
      <c r="G720" s="96" t="s">
        <v>1592</v>
      </c>
      <c r="H720" s="96" t="s">
        <v>225</v>
      </c>
      <c r="L720" s="87" t="s">
        <v>1233</v>
      </c>
      <c r="M720" s="87" t="s">
        <v>1234</v>
      </c>
      <c r="N720" s="90" t="s">
        <v>714</v>
      </c>
      <c r="O720" s="35">
        <v>7</v>
      </c>
    </row>
    <row r="721" spans="1:14" ht="25.5">
      <c r="A721" s="26">
        <v>721</v>
      </c>
      <c r="B721" s="80" t="s">
        <v>968</v>
      </c>
      <c r="C721" s="117"/>
      <c r="D721" s="117" t="s">
        <v>305</v>
      </c>
      <c r="E721" s="118">
        <v>10</v>
      </c>
      <c r="F721" s="118">
        <v>6</v>
      </c>
      <c r="G721" s="96" t="s">
        <v>224</v>
      </c>
      <c r="H721" s="96" t="s">
        <v>225</v>
      </c>
      <c r="L721" s="87" t="s">
        <v>1235</v>
      </c>
      <c r="M721" s="87" t="s">
        <v>970</v>
      </c>
      <c r="N721" s="127" t="s">
        <v>1014</v>
      </c>
    </row>
    <row r="722" spans="1:14" ht="12.75">
      <c r="A722" s="26">
        <v>722</v>
      </c>
      <c r="B722" s="80" t="s">
        <v>968</v>
      </c>
      <c r="C722" s="117"/>
      <c r="D722" s="117" t="s">
        <v>305</v>
      </c>
      <c r="E722" s="118">
        <v>10</v>
      </c>
      <c r="F722" s="118">
        <v>12</v>
      </c>
      <c r="G722" s="96" t="s">
        <v>224</v>
      </c>
      <c r="H722" s="96" t="s">
        <v>225</v>
      </c>
      <c r="L722" s="87" t="s">
        <v>1236</v>
      </c>
      <c r="M722" s="87" t="s">
        <v>1234</v>
      </c>
      <c r="N722" s="127" t="s">
        <v>1014</v>
      </c>
    </row>
    <row r="723" spans="1:14" ht="114.75">
      <c r="A723" s="26">
        <v>723</v>
      </c>
      <c r="B723" s="80" t="s">
        <v>968</v>
      </c>
      <c r="C723" s="117"/>
      <c r="D723" s="117" t="s">
        <v>89</v>
      </c>
      <c r="E723" s="118">
        <v>10</v>
      </c>
      <c r="F723" s="118">
        <v>16</v>
      </c>
      <c r="G723" s="96" t="s">
        <v>224</v>
      </c>
      <c r="H723" s="96" t="s">
        <v>225</v>
      </c>
      <c r="L723" s="87" t="s">
        <v>1237</v>
      </c>
      <c r="M723" s="87" t="s">
        <v>47</v>
      </c>
      <c r="N723" s="127" t="s">
        <v>2703</v>
      </c>
    </row>
    <row r="724" spans="1:14" ht="12.75">
      <c r="A724" s="26">
        <v>724</v>
      </c>
      <c r="B724" s="80" t="s">
        <v>968</v>
      </c>
      <c r="C724" s="117"/>
      <c r="D724" s="117" t="s">
        <v>89</v>
      </c>
      <c r="E724" s="118">
        <v>10</v>
      </c>
      <c r="F724" s="118">
        <v>17</v>
      </c>
      <c r="G724" s="96" t="s">
        <v>224</v>
      </c>
      <c r="H724" s="96" t="s">
        <v>225</v>
      </c>
      <c r="L724" s="87" t="s">
        <v>48</v>
      </c>
      <c r="M724" s="87" t="s">
        <v>970</v>
      </c>
      <c r="N724" s="127" t="s">
        <v>1014</v>
      </c>
    </row>
    <row r="725" spans="1:14" ht="25.5">
      <c r="A725" s="26">
        <v>725</v>
      </c>
      <c r="B725" s="80" t="s">
        <v>968</v>
      </c>
      <c r="C725" s="117"/>
      <c r="D725" s="117" t="s">
        <v>89</v>
      </c>
      <c r="E725" s="118">
        <v>10</v>
      </c>
      <c r="F725" s="118">
        <v>20</v>
      </c>
      <c r="G725" s="96" t="s">
        <v>224</v>
      </c>
      <c r="H725" s="96" t="s">
        <v>225</v>
      </c>
      <c r="L725" s="87" t="s">
        <v>49</v>
      </c>
      <c r="M725" s="87" t="s">
        <v>970</v>
      </c>
      <c r="N725" s="127" t="s">
        <v>1014</v>
      </c>
    </row>
    <row r="726" spans="1:14" ht="76.5">
      <c r="A726" s="26">
        <v>726</v>
      </c>
      <c r="B726" s="80" t="s">
        <v>968</v>
      </c>
      <c r="C726" s="117"/>
      <c r="D726" s="117" t="s">
        <v>89</v>
      </c>
      <c r="E726" s="118">
        <v>10</v>
      </c>
      <c r="F726" s="118">
        <v>20</v>
      </c>
      <c r="G726" s="96" t="s">
        <v>224</v>
      </c>
      <c r="H726" s="96" t="s">
        <v>225</v>
      </c>
      <c r="L726" s="87" t="s">
        <v>50</v>
      </c>
      <c r="M726" s="87" t="s">
        <v>51</v>
      </c>
      <c r="N726" s="127" t="s">
        <v>2706</v>
      </c>
    </row>
    <row r="727" spans="1:14" ht="12.75">
      <c r="A727" s="26">
        <v>727</v>
      </c>
      <c r="B727" s="80" t="s">
        <v>968</v>
      </c>
      <c r="C727" s="117"/>
      <c r="D727" s="117" t="s">
        <v>89</v>
      </c>
      <c r="E727" s="118">
        <v>10</v>
      </c>
      <c r="F727" s="118">
        <v>23</v>
      </c>
      <c r="G727" s="96" t="s">
        <v>224</v>
      </c>
      <c r="H727" s="96" t="s">
        <v>225</v>
      </c>
      <c r="L727" s="87" t="s">
        <v>52</v>
      </c>
      <c r="M727" s="87" t="s">
        <v>53</v>
      </c>
      <c r="N727" s="127" t="s">
        <v>1014</v>
      </c>
    </row>
    <row r="728" spans="1:14" ht="38.25">
      <c r="A728" s="26">
        <v>728</v>
      </c>
      <c r="B728" s="80" t="s">
        <v>968</v>
      </c>
      <c r="C728" s="117"/>
      <c r="D728" s="117" t="s">
        <v>89</v>
      </c>
      <c r="E728" s="118">
        <v>10</v>
      </c>
      <c r="F728" s="118">
        <v>24</v>
      </c>
      <c r="G728" s="96" t="s">
        <v>224</v>
      </c>
      <c r="H728" s="96" t="s">
        <v>225</v>
      </c>
      <c r="L728" s="87" t="s">
        <v>54</v>
      </c>
      <c r="M728" s="87" t="s">
        <v>55</v>
      </c>
      <c r="N728" s="127" t="s">
        <v>2707</v>
      </c>
    </row>
    <row r="729" spans="1:15" ht="12.75">
      <c r="A729" s="26">
        <v>729</v>
      </c>
      <c r="B729" s="80" t="s">
        <v>968</v>
      </c>
      <c r="C729" s="117"/>
      <c r="D729" s="117" t="s">
        <v>89</v>
      </c>
      <c r="E729" s="118">
        <v>10</v>
      </c>
      <c r="F729" s="118">
        <v>24</v>
      </c>
      <c r="G729" s="96" t="s">
        <v>1592</v>
      </c>
      <c r="H729" s="96" t="s">
        <v>225</v>
      </c>
      <c r="L729" s="87" t="s">
        <v>1224</v>
      </c>
      <c r="M729" s="87" t="s">
        <v>1225</v>
      </c>
      <c r="N729" s="90" t="s">
        <v>2335</v>
      </c>
      <c r="O729" s="35">
        <v>7</v>
      </c>
    </row>
    <row r="730" spans="1:15" ht="12.75">
      <c r="A730" s="26">
        <v>730</v>
      </c>
      <c r="B730" s="80" t="s">
        <v>968</v>
      </c>
      <c r="C730" s="117"/>
      <c r="D730" s="117" t="s">
        <v>89</v>
      </c>
      <c r="E730" s="118">
        <v>10</v>
      </c>
      <c r="F730" s="118">
        <v>26</v>
      </c>
      <c r="G730" s="96" t="s">
        <v>1592</v>
      </c>
      <c r="H730" s="96" t="s">
        <v>225</v>
      </c>
      <c r="L730" s="87" t="s">
        <v>1224</v>
      </c>
      <c r="M730" s="87" t="s">
        <v>56</v>
      </c>
      <c r="N730" s="90" t="s">
        <v>2335</v>
      </c>
      <c r="O730" s="35">
        <v>7</v>
      </c>
    </row>
    <row r="731" spans="1:15" ht="25.5">
      <c r="A731" s="26">
        <v>731</v>
      </c>
      <c r="B731" s="80" t="s">
        <v>968</v>
      </c>
      <c r="C731" s="117"/>
      <c r="D731" s="117" t="s">
        <v>89</v>
      </c>
      <c r="E731" s="118">
        <v>10</v>
      </c>
      <c r="F731" s="118">
        <v>27</v>
      </c>
      <c r="G731" s="96" t="s">
        <v>1592</v>
      </c>
      <c r="H731" s="96" t="s">
        <v>225</v>
      </c>
      <c r="L731" s="87" t="s">
        <v>1224</v>
      </c>
      <c r="M731" s="87" t="s">
        <v>1225</v>
      </c>
      <c r="N731" s="90" t="s">
        <v>722</v>
      </c>
      <c r="O731" s="35">
        <v>7</v>
      </c>
    </row>
    <row r="732" spans="1:15" ht="38.25">
      <c r="A732" s="26">
        <v>732</v>
      </c>
      <c r="B732" s="80" t="s">
        <v>968</v>
      </c>
      <c r="C732" s="117"/>
      <c r="D732" s="117" t="s">
        <v>89</v>
      </c>
      <c r="E732" s="118">
        <v>10</v>
      </c>
      <c r="F732" s="118">
        <v>28</v>
      </c>
      <c r="G732" s="96" t="s">
        <v>1592</v>
      </c>
      <c r="H732" s="96" t="s">
        <v>225</v>
      </c>
      <c r="L732" s="87" t="s">
        <v>1224</v>
      </c>
      <c r="M732" s="87" t="s">
        <v>1225</v>
      </c>
      <c r="N732" s="90" t="s">
        <v>2727</v>
      </c>
      <c r="O732" s="35">
        <v>7</v>
      </c>
    </row>
    <row r="733" spans="1:15" ht="12.75">
      <c r="A733" s="26">
        <v>733</v>
      </c>
      <c r="B733" s="80" t="s">
        <v>968</v>
      </c>
      <c r="C733" s="117"/>
      <c r="D733" s="117" t="s">
        <v>89</v>
      </c>
      <c r="E733" s="118">
        <v>10</v>
      </c>
      <c r="F733" s="118">
        <v>31</v>
      </c>
      <c r="G733" s="96" t="s">
        <v>1592</v>
      </c>
      <c r="H733" s="96" t="s">
        <v>225</v>
      </c>
      <c r="L733" s="87" t="s">
        <v>1224</v>
      </c>
      <c r="M733" s="87" t="s">
        <v>57</v>
      </c>
      <c r="N733" s="90" t="s">
        <v>2335</v>
      </c>
      <c r="O733" s="35">
        <v>7</v>
      </c>
    </row>
    <row r="734" spans="1:15" ht="12.75">
      <c r="A734" s="26">
        <v>734</v>
      </c>
      <c r="B734" s="80" t="s">
        <v>968</v>
      </c>
      <c r="C734" s="117"/>
      <c r="D734" s="117" t="s">
        <v>89</v>
      </c>
      <c r="E734" s="118">
        <v>10</v>
      </c>
      <c r="F734" s="118">
        <v>32</v>
      </c>
      <c r="G734" s="96" t="s">
        <v>1592</v>
      </c>
      <c r="H734" s="96" t="s">
        <v>225</v>
      </c>
      <c r="L734" s="87" t="s">
        <v>1224</v>
      </c>
      <c r="M734" s="87" t="s">
        <v>1946</v>
      </c>
      <c r="N734" s="90" t="s">
        <v>2335</v>
      </c>
      <c r="O734" s="35">
        <v>7</v>
      </c>
    </row>
    <row r="735" spans="1:15" ht="25.5">
      <c r="A735" s="26">
        <v>735</v>
      </c>
      <c r="B735" s="80" t="s">
        <v>968</v>
      </c>
      <c r="C735" s="117"/>
      <c r="D735" s="117" t="s">
        <v>89</v>
      </c>
      <c r="E735" s="118">
        <v>10</v>
      </c>
      <c r="F735" s="118">
        <v>33</v>
      </c>
      <c r="G735" s="96" t="s">
        <v>1592</v>
      </c>
      <c r="H735" s="96" t="s">
        <v>225</v>
      </c>
      <c r="L735" s="87" t="s">
        <v>1224</v>
      </c>
      <c r="M735" s="87" t="s">
        <v>58</v>
      </c>
      <c r="N735" s="90" t="s">
        <v>722</v>
      </c>
      <c r="O735" s="35">
        <v>7</v>
      </c>
    </row>
    <row r="736" spans="1:15" ht="12.75">
      <c r="A736" s="26">
        <v>736</v>
      </c>
      <c r="B736" s="80" t="s">
        <v>968</v>
      </c>
      <c r="C736" s="117"/>
      <c r="D736" s="117" t="s">
        <v>89</v>
      </c>
      <c r="E736" s="118">
        <v>11</v>
      </c>
      <c r="F736" s="118">
        <v>1</v>
      </c>
      <c r="G736" s="96" t="s">
        <v>1592</v>
      </c>
      <c r="H736" s="96" t="s">
        <v>225</v>
      </c>
      <c r="L736" s="87" t="s">
        <v>1224</v>
      </c>
      <c r="M736" s="87" t="s">
        <v>1225</v>
      </c>
      <c r="N736" s="90" t="s">
        <v>2335</v>
      </c>
      <c r="O736" s="35">
        <v>7</v>
      </c>
    </row>
    <row r="737" spans="1:15" ht="25.5">
      <c r="A737" s="26">
        <v>737</v>
      </c>
      <c r="B737" s="80" t="s">
        <v>968</v>
      </c>
      <c r="C737" s="117"/>
      <c r="D737" s="117" t="s">
        <v>89</v>
      </c>
      <c r="E737" s="118">
        <v>11</v>
      </c>
      <c r="F737" s="118">
        <v>2</v>
      </c>
      <c r="G737" s="96" t="s">
        <v>1592</v>
      </c>
      <c r="H737" s="96" t="s">
        <v>225</v>
      </c>
      <c r="L737" s="87" t="s">
        <v>1224</v>
      </c>
      <c r="M737" s="87" t="s">
        <v>59</v>
      </c>
      <c r="N737" s="90" t="s">
        <v>722</v>
      </c>
      <c r="O737" s="35">
        <v>7</v>
      </c>
    </row>
    <row r="738" spans="1:15" ht="25.5">
      <c r="A738" s="57">
        <v>738</v>
      </c>
      <c r="B738" s="80" t="s">
        <v>968</v>
      </c>
      <c r="C738" s="117"/>
      <c r="D738" s="117" t="s">
        <v>89</v>
      </c>
      <c r="E738" s="118">
        <v>11</v>
      </c>
      <c r="F738" s="118">
        <v>3</v>
      </c>
      <c r="G738" s="96" t="s">
        <v>1592</v>
      </c>
      <c r="H738" s="96" t="s">
        <v>225</v>
      </c>
      <c r="L738" s="87" t="s">
        <v>1224</v>
      </c>
      <c r="M738" s="87" t="s">
        <v>1225</v>
      </c>
      <c r="N738" s="90" t="s">
        <v>722</v>
      </c>
      <c r="O738" s="35">
        <v>7</v>
      </c>
    </row>
    <row r="739" spans="1:15" ht="12.75">
      <c r="A739" s="57">
        <v>739</v>
      </c>
      <c r="B739" s="80" t="s">
        <v>968</v>
      </c>
      <c r="C739" s="117"/>
      <c r="D739" s="117" t="s">
        <v>89</v>
      </c>
      <c r="E739" s="118">
        <v>11</v>
      </c>
      <c r="F739" s="118">
        <v>6</v>
      </c>
      <c r="G739" s="96" t="s">
        <v>1592</v>
      </c>
      <c r="H739" s="96" t="s">
        <v>225</v>
      </c>
      <c r="L739" s="87" t="s">
        <v>1224</v>
      </c>
      <c r="M739" s="87" t="s">
        <v>60</v>
      </c>
      <c r="N739" s="90" t="s">
        <v>2335</v>
      </c>
      <c r="O739" s="35">
        <v>7</v>
      </c>
    </row>
    <row r="740" spans="1:14" ht="12.75">
      <c r="A740" s="27">
        <v>740</v>
      </c>
      <c r="B740" s="80" t="s">
        <v>968</v>
      </c>
      <c r="C740" s="117"/>
      <c r="D740" s="117" t="s">
        <v>89</v>
      </c>
      <c r="E740" s="118">
        <v>11</v>
      </c>
      <c r="F740" s="118">
        <v>7</v>
      </c>
      <c r="G740" s="96" t="s">
        <v>224</v>
      </c>
      <c r="H740" s="96" t="s">
        <v>225</v>
      </c>
      <c r="L740" s="87" t="s">
        <v>61</v>
      </c>
      <c r="M740" s="87" t="s">
        <v>970</v>
      </c>
      <c r="N740" s="127" t="s">
        <v>1014</v>
      </c>
    </row>
    <row r="741" spans="1:14" ht="25.5">
      <c r="A741" s="57">
        <v>741</v>
      </c>
      <c r="B741" s="80" t="s">
        <v>968</v>
      </c>
      <c r="C741" s="117"/>
      <c r="D741" s="117" t="s">
        <v>326</v>
      </c>
      <c r="E741" s="118">
        <v>11</v>
      </c>
      <c r="F741" s="118">
        <v>8</v>
      </c>
      <c r="G741" s="96" t="s">
        <v>224</v>
      </c>
      <c r="H741" s="96" t="s">
        <v>225</v>
      </c>
      <c r="L741" s="87" t="s">
        <v>62</v>
      </c>
      <c r="M741" s="87" t="s">
        <v>63</v>
      </c>
      <c r="N741" s="127" t="s">
        <v>1014</v>
      </c>
    </row>
    <row r="742" spans="1:14" ht="25.5">
      <c r="A742" s="57">
        <v>742</v>
      </c>
      <c r="B742" s="80" t="s">
        <v>968</v>
      </c>
      <c r="C742" s="117"/>
      <c r="D742" s="117" t="s">
        <v>1601</v>
      </c>
      <c r="E742" s="118">
        <v>11</v>
      </c>
      <c r="F742" s="118">
        <v>12</v>
      </c>
      <c r="G742" s="96" t="s">
        <v>224</v>
      </c>
      <c r="H742" s="96" t="s">
        <v>225</v>
      </c>
      <c r="L742" s="87" t="s">
        <v>890</v>
      </c>
      <c r="M742" s="87" t="s">
        <v>970</v>
      </c>
      <c r="N742" s="127" t="s">
        <v>1014</v>
      </c>
    </row>
    <row r="743" spans="1:14" ht="25.5">
      <c r="A743" s="57">
        <v>743</v>
      </c>
      <c r="B743" s="80" t="s">
        <v>968</v>
      </c>
      <c r="C743" s="117"/>
      <c r="D743" s="117" t="s">
        <v>1601</v>
      </c>
      <c r="E743" s="118">
        <v>11</v>
      </c>
      <c r="F743" s="118">
        <v>13</v>
      </c>
      <c r="G743" s="96" t="s">
        <v>224</v>
      </c>
      <c r="H743" s="96" t="s">
        <v>225</v>
      </c>
      <c r="L743" s="87" t="s">
        <v>64</v>
      </c>
      <c r="M743" s="87" t="s">
        <v>65</v>
      </c>
      <c r="N743" s="127" t="s">
        <v>2708</v>
      </c>
    </row>
    <row r="744" spans="1:14" ht="25.5">
      <c r="A744" s="57">
        <v>744</v>
      </c>
      <c r="B744" s="80" t="s">
        <v>968</v>
      </c>
      <c r="C744" s="117"/>
      <c r="D744" s="117" t="s">
        <v>226</v>
      </c>
      <c r="E744" s="118">
        <v>11</v>
      </c>
      <c r="F744" s="118">
        <v>19</v>
      </c>
      <c r="G744" s="96" t="s">
        <v>224</v>
      </c>
      <c r="H744" s="96" t="s">
        <v>225</v>
      </c>
      <c r="L744" s="87" t="s">
        <v>66</v>
      </c>
      <c r="M744" s="87" t="s">
        <v>65</v>
      </c>
      <c r="N744" s="127" t="s">
        <v>2708</v>
      </c>
    </row>
    <row r="745" spans="1:14" ht="25.5">
      <c r="A745" s="57">
        <v>745</v>
      </c>
      <c r="B745" s="80" t="s">
        <v>968</v>
      </c>
      <c r="C745" s="117"/>
      <c r="D745" s="117" t="s">
        <v>226</v>
      </c>
      <c r="E745" s="118">
        <v>11</v>
      </c>
      <c r="F745" s="118">
        <v>25</v>
      </c>
      <c r="G745" s="96" t="s">
        <v>224</v>
      </c>
      <c r="H745" s="96" t="s">
        <v>225</v>
      </c>
      <c r="L745" s="87" t="s">
        <v>67</v>
      </c>
      <c r="M745" s="87" t="s">
        <v>65</v>
      </c>
      <c r="N745" s="127" t="s">
        <v>2708</v>
      </c>
    </row>
    <row r="746" spans="1:14" ht="51">
      <c r="A746" s="27">
        <v>746</v>
      </c>
      <c r="B746" s="79" t="s">
        <v>968</v>
      </c>
      <c r="C746" s="118"/>
      <c r="D746" s="118">
        <v>8.3</v>
      </c>
      <c r="E746" s="118">
        <v>11</v>
      </c>
      <c r="F746" s="118">
        <v>30</v>
      </c>
      <c r="G746" s="96" t="s">
        <v>224</v>
      </c>
      <c r="H746" s="96" t="s">
        <v>225</v>
      </c>
      <c r="L746" s="87" t="s">
        <v>68</v>
      </c>
      <c r="M746" s="87" t="s">
        <v>69</v>
      </c>
      <c r="N746" s="127" t="s">
        <v>1014</v>
      </c>
    </row>
    <row r="747" spans="1:14" ht="51">
      <c r="A747" s="27">
        <v>747</v>
      </c>
      <c r="B747" s="80" t="s">
        <v>968</v>
      </c>
      <c r="C747" s="117"/>
      <c r="D747" s="117" t="s">
        <v>313</v>
      </c>
      <c r="E747" s="118">
        <v>12</v>
      </c>
      <c r="F747" s="118">
        <v>2</v>
      </c>
      <c r="G747" s="96" t="s">
        <v>224</v>
      </c>
      <c r="H747" s="96" t="s">
        <v>225</v>
      </c>
      <c r="L747" s="87" t="s">
        <v>70</v>
      </c>
      <c r="M747" s="87" t="s">
        <v>71</v>
      </c>
      <c r="N747" s="127" t="s">
        <v>2709</v>
      </c>
    </row>
    <row r="748" spans="1:14" ht="51">
      <c r="A748" s="27">
        <v>748</v>
      </c>
      <c r="B748" s="80" t="s">
        <v>968</v>
      </c>
      <c r="C748" s="117"/>
      <c r="D748" s="117" t="s">
        <v>1239</v>
      </c>
      <c r="E748" s="118">
        <v>12</v>
      </c>
      <c r="F748" s="118">
        <v>14</v>
      </c>
      <c r="G748" s="96" t="s">
        <v>224</v>
      </c>
      <c r="H748" s="96" t="s">
        <v>225</v>
      </c>
      <c r="L748" s="87" t="s">
        <v>72</v>
      </c>
      <c r="M748" s="87" t="s">
        <v>970</v>
      </c>
      <c r="N748" s="127" t="s">
        <v>2710</v>
      </c>
    </row>
    <row r="749" spans="1:14" ht="12.75">
      <c r="A749" s="27">
        <v>749</v>
      </c>
      <c r="B749" s="80" t="s">
        <v>968</v>
      </c>
      <c r="C749" s="117"/>
      <c r="D749" s="117" t="s">
        <v>1239</v>
      </c>
      <c r="E749" s="118">
        <v>12</v>
      </c>
      <c r="F749" s="118">
        <v>15</v>
      </c>
      <c r="G749" s="96" t="s">
        <v>224</v>
      </c>
      <c r="H749" s="96" t="s">
        <v>225</v>
      </c>
      <c r="L749" s="87" t="s">
        <v>73</v>
      </c>
      <c r="M749" s="87" t="s">
        <v>970</v>
      </c>
      <c r="N749" s="127" t="s">
        <v>1014</v>
      </c>
    </row>
    <row r="750" spans="1:14" ht="12.75">
      <c r="A750" s="27">
        <v>751</v>
      </c>
      <c r="B750" s="80" t="s">
        <v>968</v>
      </c>
      <c r="C750" s="117"/>
      <c r="D750" s="117" t="s">
        <v>90</v>
      </c>
      <c r="E750" s="118">
        <v>12</v>
      </c>
      <c r="F750" s="118">
        <v>18</v>
      </c>
      <c r="G750" s="96" t="s">
        <v>224</v>
      </c>
      <c r="H750" s="96" t="s">
        <v>225</v>
      </c>
      <c r="L750" s="87" t="s">
        <v>1947</v>
      </c>
      <c r="M750" s="87" t="s">
        <v>74</v>
      </c>
      <c r="N750" s="127" t="s">
        <v>1014</v>
      </c>
    </row>
    <row r="751" spans="1:15" ht="38.25">
      <c r="A751" s="27">
        <v>752</v>
      </c>
      <c r="B751" s="80" t="s">
        <v>968</v>
      </c>
      <c r="C751" s="117"/>
      <c r="D751" s="117" t="s">
        <v>90</v>
      </c>
      <c r="E751" s="118">
        <v>12</v>
      </c>
      <c r="F751" s="118">
        <v>21</v>
      </c>
      <c r="G751" s="96" t="s">
        <v>1592</v>
      </c>
      <c r="H751" s="96" t="s">
        <v>225</v>
      </c>
      <c r="L751" s="87" t="s">
        <v>75</v>
      </c>
      <c r="M751" s="87" t="s">
        <v>970</v>
      </c>
      <c r="N751" s="90" t="s">
        <v>469</v>
      </c>
      <c r="O751" s="35">
        <v>3</v>
      </c>
    </row>
    <row r="752" spans="1:14" ht="25.5">
      <c r="A752" s="27">
        <v>753</v>
      </c>
      <c r="B752" s="80" t="s">
        <v>968</v>
      </c>
      <c r="C752" s="117"/>
      <c r="D752" s="117" t="s">
        <v>90</v>
      </c>
      <c r="E752" s="118">
        <v>12</v>
      </c>
      <c r="F752" s="118">
        <v>19</v>
      </c>
      <c r="G752" s="96" t="s">
        <v>224</v>
      </c>
      <c r="H752" s="96" t="s">
        <v>225</v>
      </c>
      <c r="L752" s="87" t="s">
        <v>1949</v>
      </c>
      <c r="M752" s="87" t="s">
        <v>248</v>
      </c>
      <c r="N752" s="127" t="s">
        <v>1014</v>
      </c>
    </row>
    <row r="753" spans="1:14" ht="12.75">
      <c r="A753" s="27">
        <v>754</v>
      </c>
      <c r="B753" s="80" t="s">
        <v>968</v>
      </c>
      <c r="C753" s="117"/>
      <c r="D753" s="117" t="s">
        <v>90</v>
      </c>
      <c r="E753" s="118">
        <v>12</v>
      </c>
      <c r="F753" s="118">
        <v>27</v>
      </c>
      <c r="G753" s="96" t="s">
        <v>224</v>
      </c>
      <c r="H753" s="96" t="s">
        <v>225</v>
      </c>
      <c r="L753" s="87" t="s">
        <v>1965</v>
      </c>
      <c r="M753" s="87" t="s">
        <v>76</v>
      </c>
      <c r="N753" s="127" t="s">
        <v>1014</v>
      </c>
    </row>
    <row r="754" spans="1:14" ht="25.5">
      <c r="A754" s="27">
        <v>755</v>
      </c>
      <c r="B754" s="80" t="s">
        <v>968</v>
      </c>
      <c r="C754" s="117"/>
      <c r="D754" s="117" t="s">
        <v>90</v>
      </c>
      <c r="E754" s="118">
        <v>12</v>
      </c>
      <c r="F754" s="118">
        <v>27</v>
      </c>
      <c r="G754" s="96" t="s">
        <v>224</v>
      </c>
      <c r="H754" s="96" t="s">
        <v>225</v>
      </c>
      <c r="L754" s="87" t="s">
        <v>77</v>
      </c>
      <c r="M754" s="87" t="s">
        <v>970</v>
      </c>
      <c r="N754" s="127" t="s">
        <v>1014</v>
      </c>
    </row>
    <row r="755" spans="1:14" ht="25.5">
      <c r="A755" s="27">
        <v>756</v>
      </c>
      <c r="B755" s="80" t="s">
        <v>968</v>
      </c>
      <c r="C755" s="117"/>
      <c r="D755" s="117" t="s">
        <v>90</v>
      </c>
      <c r="E755" s="118">
        <v>12</v>
      </c>
      <c r="F755" s="118">
        <v>30</v>
      </c>
      <c r="G755" s="96" t="s">
        <v>224</v>
      </c>
      <c r="H755" s="96" t="s">
        <v>225</v>
      </c>
      <c r="L755" s="87" t="s">
        <v>77</v>
      </c>
      <c r="M755" s="87" t="s">
        <v>970</v>
      </c>
      <c r="N755" s="127" t="s">
        <v>1014</v>
      </c>
    </row>
    <row r="756" spans="1:14" ht="25.5">
      <c r="A756" s="27">
        <v>757</v>
      </c>
      <c r="B756" s="80" t="s">
        <v>968</v>
      </c>
      <c r="C756" s="117"/>
      <c r="D756" s="117" t="s">
        <v>366</v>
      </c>
      <c r="E756" s="118">
        <v>12</v>
      </c>
      <c r="F756" s="118">
        <v>36</v>
      </c>
      <c r="G756" s="96" t="s">
        <v>224</v>
      </c>
      <c r="H756" s="96" t="s">
        <v>225</v>
      </c>
      <c r="L756" s="87" t="s">
        <v>890</v>
      </c>
      <c r="M756" s="87" t="s">
        <v>970</v>
      </c>
      <c r="N756" s="127" t="s">
        <v>1014</v>
      </c>
    </row>
    <row r="757" spans="1:14" ht="38.25">
      <c r="A757" s="27">
        <v>758</v>
      </c>
      <c r="B757" s="80" t="s">
        <v>968</v>
      </c>
      <c r="C757" s="117"/>
      <c r="D757" s="117" t="s">
        <v>366</v>
      </c>
      <c r="E757" s="118">
        <v>12</v>
      </c>
      <c r="F757" s="118">
        <v>37</v>
      </c>
      <c r="G757" s="96" t="s">
        <v>224</v>
      </c>
      <c r="H757" s="96" t="s">
        <v>225</v>
      </c>
      <c r="L757" s="87" t="s">
        <v>78</v>
      </c>
      <c r="M757" s="87" t="s">
        <v>79</v>
      </c>
      <c r="N757" s="127" t="s">
        <v>1014</v>
      </c>
    </row>
    <row r="758" spans="1:14" ht="12.75">
      <c r="A758" s="27">
        <v>759</v>
      </c>
      <c r="B758" s="80" t="s">
        <v>968</v>
      </c>
      <c r="C758" s="117"/>
      <c r="D758" s="117" t="s">
        <v>366</v>
      </c>
      <c r="E758" s="118">
        <v>13</v>
      </c>
      <c r="F758" s="118">
        <v>1</v>
      </c>
      <c r="G758" s="96" t="s">
        <v>224</v>
      </c>
      <c r="H758" s="96" t="s">
        <v>225</v>
      </c>
      <c r="L758" s="87" t="s">
        <v>80</v>
      </c>
      <c r="M758" s="87" t="s">
        <v>970</v>
      </c>
      <c r="N758" s="127" t="s">
        <v>1014</v>
      </c>
    </row>
    <row r="759" spans="1:14" ht="25.5">
      <c r="A759" s="27">
        <v>760</v>
      </c>
      <c r="B759" s="80" t="s">
        <v>968</v>
      </c>
      <c r="C759" s="117"/>
      <c r="D759" s="117" t="s">
        <v>366</v>
      </c>
      <c r="E759" s="118">
        <v>13</v>
      </c>
      <c r="F759" s="118">
        <v>1</v>
      </c>
      <c r="G759" s="96" t="s">
        <v>224</v>
      </c>
      <c r="H759" s="96" t="s">
        <v>225</v>
      </c>
      <c r="L759" s="87" t="s">
        <v>81</v>
      </c>
      <c r="M759" s="87" t="s">
        <v>736</v>
      </c>
      <c r="N759" s="127" t="s">
        <v>1014</v>
      </c>
    </row>
    <row r="760" spans="1:14" ht="25.5">
      <c r="A760" s="27">
        <v>761</v>
      </c>
      <c r="B760" s="80" t="s">
        <v>968</v>
      </c>
      <c r="C760" s="117"/>
      <c r="D760" s="117" t="s">
        <v>366</v>
      </c>
      <c r="E760" s="118">
        <v>13</v>
      </c>
      <c r="F760" s="118">
        <v>3</v>
      </c>
      <c r="G760" s="96" t="s">
        <v>224</v>
      </c>
      <c r="H760" s="96" t="s">
        <v>225</v>
      </c>
      <c r="L760" s="87" t="s">
        <v>1931</v>
      </c>
      <c r="M760" s="87" t="s">
        <v>737</v>
      </c>
      <c r="N760" s="127" t="s">
        <v>1014</v>
      </c>
    </row>
    <row r="761" spans="1:14" ht="25.5">
      <c r="A761" s="27">
        <v>762</v>
      </c>
      <c r="B761" s="80" t="s">
        <v>968</v>
      </c>
      <c r="C761" s="117"/>
      <c r="D761" s="117" t="s">
        <v>366</v>
      </c>
      <c r="E761" s="118">
        <v>13</v>
      </c>
      <c r="F761" s="118">
        <v>4</v>
      </c>
      <c r="G761" s="96" t="s">
        <v>224</v>
      </c>
      <c r="H761" s="96" t="s">
        <v>225</v>
      </c>
      <c r="L761" s="87" t="s">
        <v>738</v>
      </c>
      <c r="M761" s="87" t="s">
        <v>739</v>
      </c>
      <c r="N761" s="127" t="s">
        <v>1014</v>
      </c>
    </row>
    <row r="762" spans="1:14" ht="38.25">
      <c r="A762" s="27">
        <v>763</v>
      </c>
      <c r="B762" s="80" t="s">
        <v>968</v>
      </c>
      <c r="C762" s="117"/>
      <c r="D762" s="117" t="s">
        <v>366</v>
      </c>
      <c r="E762" s="118">
        <v>13</v>
      </c>
      <c r="F762" s="118">
        <v>4</v>
      </c>
      <c r="G762" s="96" t="s">
        <v>224</v>
      </c>
      <c r="H762" s="96" t="s">
        <v>225</v>
      </c>
      <c r="L762" s="87" t="s">
        <v>740</v>
      </c>
      <c r="M762" s="87" t="s">
        <v>741</v>
      </c>
      <c r="N762" s="127" t="s">
        <v>2711</v>
      </c>
    </row>
    <row r="763" spans="1:14" ht="12.75">
      <c r="A763" s="27">
        <v>764</v>
      </c>
      <c r="B763" s="80" t="s">
        <v>968</v>
      </c>
      <c r="C763" s="117"/>
      <c r="D763" s="117" t="s">
        <v>366</v>
      </c>
      <c r="E763" s="118">
        <v>13</v>
      </c>
      <c r="F763" s="118">
        <v>4</v>
      </c>
      <c r="G763" s="96" t="s">
        <v>224</v>
      </c>
      <c r="H763" s="96" t="s">
        <v>225</v>
      </c>
      <c r="L763" s="87" t="s">
        <v>742</v>
      </c>
      <c r="M763" s="87" t="s">
        <v>743</v>
      </c>
      <c r="N763" s="127" t="s">
        <v>2712</v>
      </c>
    </row>
    <row r="764" spans="1:14" ht="25.5">
      <c r="A764" s="27">
        <v>765</v>
      </c>
      <c r="B764" s="80" t="s">
        <v>968</v>
      </c>
      <c r="C764" s="117"/>
      <c r="D764" s="117" t="s">
        <v>366</v>
      </c>
      <c r="E764" s="118">
        <v>13</v>
      </c>
      <c r="F764" s="118">
        <v>5</v>
      </c>
      <c r="G764" s="96" t="s">
        <v>224</v>
      </c>
      <c r="H764" s="96" t="s">
        <v>225</v>
      </c>
      <c r="L764" s="87" t="s">
        <v>744</v>
      </c>
      <c r="M764" s="87" t="s">
        <v>745</v>
      </c>
      <c r="N764" s="127" t="s">
        <v>2713</v>
      </c>
    </row>
    <row r="765" spans="1:14" ht="12.75">
      <c r="A765" s="27">
        <v>766</v>
      </c>
      <c r="B765" s="80" t="s">
        <v>968</v>
      </c>
      <c r="C765" s="117"/>
      <c r="D765" s="117" t="s">
        <v>366</v>
      </c>
      <c r="E765" s="118">
        <v>13</v>
      </c>
      <c r="F765" s="118">
        <v>6</v>
      </c>
      <c r="G765" s="96" t="s">
        <v>224</v>
      </c>
      <c r="H765" s="96" t="s">
        <v>225</v>
      </c>
      <c r="L765" s="87" t="s">
        <v>746</v>
      </c>
      <c r="M765" s="87" t="s">
        <v>747</v>
      </c>
      <c r="N765" s="127" t="s">
        <v>2471</v>
      </c>
    </row>
    <row r="766" spans="1:14" ht="25.5">
      <c r="A766" s="27">
        <v>767</v>
      </c>
      <c r="B766" s="80" t="s">
        <v>968</v>
      </c>
      <c r="C766" s="117"/>
      <c r="D766" s="117" t="s">
        <v>366</v>
      </c>
      <c r="E766" s="118">
        <v>13</v>
      </c>
      <c r="F766" s="118">
        <v>7</v>
      </c>
      <c r="G766" s="96" t="s">
        <v>224</v>
      </c>
      <c r="H766" s="96" t="s">
        <v>225</v>
      </c>
      <c r="L766" s="87" t="s">
        <v>748</v>
      </c>
      <c r="M766" s="87" t="s">
        <v>970</v>
      </c>
      <c r="N766" s="127" t="s">
        <v>1014</v>
      </c>
    </row>
    <row r="767" spans="1:14" ht="51">
      <c r="A767" s="27">
        <v>767</v>
      </c>
      <c r="B767" s="80" t="s">
        <v>968</v>
      </c>
      <c r="C767" s="117"/>
      <c r="D767" s="117" t="s">
        <v>366</v>
      </c>
      <c r="E767" s="118">
        <v>13</v>
      </c>
      <c r="F767" s="118">
        <v>7</v>
      </c>
      <c r="G767" s="96" t="s">
        <v>224</v>
      </c>
      <c r="H767" s="96" t="s">
        <v>225</v>
      </c>
      <c r="L767" s="87" t="s">
        <v>72</v>
      </c>
      <c r="M767" s="87" t="s">
        <v>970</v>
      </c>
      <c r="N767" s="127" t="s">
        <v>2710</v>
      </c>
    </row>
    <row r="768" spans="1:14" ht="12.75">
      <c r="A768" s="27">
        <v>768</v>
      </c>
      <c r="B768" s="80" t="s">
        <v>968</v>
      </c>
      <c r="C768" s="117"/>
      <c r="D768" s="117" t="s">
        <v>1602</v>
      </c>
      <c r="E768" s="118">
        <v>13</v>
      </c>
      <c r="F768" s="118">
        <v>13</v>
      </c>
      <c r="G768" s="96" t="s">
        <v>224</v>
      </c>
      <c r="H768" s="96" t="s">
        <v>225</v>
      </c>
      <c r="L768" s="87" t="s">
        <v>61</v>
      </c>
      <c r="M768" s="87" t="s">
        <v>970</v>
      </c>
      <c r="N768" s="127" t="s">
        <v>1014</v>
      </c>
    </row>
    <row r="769" spans="1:15" ht="51">
      <c r="A769" s="27">
        <v>769</v>
      </c>
      <c r="B769" s="80" t="s">
        <v>968</v>
      </c>
      <c r="C769" s="117"/>
      <c r="D769" s="117" t="s">
        <v>376</v>
      </c>
      <c r="E769" s="118">
        <v>13</v>
      </c>
      <c r="F769" s="118">
        <v>17</v>
      </c>
      <c r="G769" s="96" t="s">
        <v>1592</v>
      </c>
      <c r="H769" s="96" t="s">
        <v>225</v>
      </c>
      <c r="L769" s="87" t="s">
        <v>749</v>
      </c>
      <c r="M769" s="87" t="s">
        <v>970</v>
      </c>
      <c r="N769" s="90" t="s">
        <v>2380</v>
      </c>
      <c r="O769" s="35">
        <v>3</v>
      </c>
    </row>
    <row r="770" spans="1:15" ht="25.5">
      <c r="A770" s="27">
        <v>770</v>
      </c>
      <c r="B770" s="80" t="s">
        <v>968</v>
      </c>
      <c r="C770" s="117"/>
      <c r="D770" s="117" t="s">
        <v>376</v>
      </c>
      <c r="E770" s="118">
        <v>13</v>
      </c>
      <c r="F770" s="118">
        <v>17</v>
      </c>
      <c r="G770" s="96" t="s">
        <v>1592</v>
      </c>
      <c r="H770" s="96" t="s">
        <v>225</v>
      </c>
      <c r="L770" s="87" t="s">
        <v>750</v>
      </c>
      <c r="M770" s="87" t="s">
        <v>970</v>
      </c>
      <c r="N770" s="90" t="s">
        <v>2335</v>
      </c>
      <c r="O770" s="35">
        <v>3</v>
      </c>
    </row>
    <row r="771" spans="1:14" ht="25.5">
      <c r="A771" s="27">
        <v>771</v>
      </c>
      <c r="B771" s="80" t="s">
        <v>968</v>
      </c>
      <c r="C771" s="117"/>
      <c r="D771" s="117" t="s">
        <v>376</v>
      </c>
      <c r="E771" s="118">
        <v>13</v>
      </c>
      <c r="F771" s="118">
        <v>17</v>
      </c>
      <c r="G771" s="96" t="s">
        <v>224</v>
      </c>
      <c r="H771" s="96" t="s">
        <v>225</v>
      </c>
      <c r="L771" s="87" t="s">
        <v>1931</v>
      </c>
      <c r="M771" s="87" t="s">
        <v>751</v>
      </c>
      <c r="N771" s="127" t="s">
        <v>1014</v>
      </c>
    </row>
    <row r="772" spans="1:14" ht="25.5">
      <c r="A772" s="27">
        <v>772</v>
      </c>
      <c r="B772" s="80" t="s">
        <v>968</v>
      </c>
      <c r="C772" s="117"/>
      <c r="D772" s="117" t="s">
        <v>376</v>
      </c>
      <c r="E772" s="118">
        <v>13</v>
      </c>
      <c r="F772" s="118">
        <v>21</v>
      </c>
      <c r="G772" s="96" t="s">
        <v>224</v>
      </c>
      <c r="H772" s="96" t="s">
        <v>225</v>
      </c>
      <c r="L772" s="87" t="s">
        <v>752</v>
      </c>
      <c r="M772" s="87" t="s">
        <v>970</v>
      </c>
      <c r="N772" s="127" t="s">
        <v>2714</v>
      </c>
    </row>
    <row r="773" spans="1:14" ht="38.25">
      <c r="A773" s="27">
        <v>773</v>
      </c>
      <c r="B773" s="80" t="s">
        <v>968</v>
      </c>
      <c r="C773" s="117"/>
      <c r="D773" s="117" t="s">
        <v>376</v>
      </c>
      <c r="E773" s="118">
        <v>13</v>
      </c>
      <c r="F773" s="118">
        <v>23</v>
      </c>
      <c r="G773" s="96" t="s">
        <v>224</v>
      </c>
      <c r="H773" s="96" t="s">
        <v>225</v>
      </c>
      <c r="L773" s="87" t="s">
        <v>753</v>
      </c>
      <c r="M773" s="87" t="s">
        <v>754</v>
      </c>
      <c r="N773" s="127" t="s">
        <v>1014</v>
      </c>
    </row>
    <row r="774" spans="1:14" ht="38.25">
      <c r="A774" s="27">
        <v>774</v>
      </c>
      <c r="B774" s="79" t="s">
        <v>968</v>
      </c>
      <c r="C774" s="117"/>
      <c r="D774" s="117" t="s">
        <v>376</v>
      </c>
      <c r="E774" s="118">
        <v>13</v>
      </c>
      <c r="F774" s="118">
        <v>23</v>
      </c>
      <c r="G774" s="96" t="s">
        <v>224</v>
      </c>
      <c r="H774" s="96" t="s">
        <v>225</v>
      </c>
      <c r="L774" s="87" t="s">
        <v>755</v>
      </c>
      <c r="M774" s="87" t="s">
        <v>756</v>
      </c>
      <c r="N774" s="127" t="s">
        <v>1014</v>
      </c>
    </row>
    <row r="775" spans="1:14" ht="38.25">
      <c r="A775" s="27">
        <v>775</v>
      </c>
      <c r="B775" s="80" t="s">
        <v>968</v>
      </c>
      <c r="C775" s="117"/>
      <c r="D775" s="117" t="s">
        <v>1603</v>
      </c>
      <c r="E775" s="118">
        <v>13</v>
      </c>
      <c r="F775" s="118">
        <v>27</v>
      </c>
      <c r="G775" s="96" t="s">
        <v>224</v>
      </c>
      <c r="H775" s="96" t="s">
        <v>225</v>
      </c>
      <c r="L775" s="87" t="s">
        <v>757</v>
      </c>
      <c r="M775" s="87" t="s">
        <v>1388</v>
      </c>
      <c r="N775" s="127" t="s">
        <v>1014</v>
      </c>
    </row>
    <row r="776" spans="1:14" ht="25.5">
      <c r="A776" s="27">
        <v>776</v>
      </c>
      <c r="B776" s="80" t="s">
        <v>968</v>
      </c>
      <c r="C776" s="117"/>
      <c r="D776" s="117" t="s">
        <v>1604</v>
      </c>
      <c r="E776" s="118">
        <v>13</v>
      </c>
      <c r="F776" s="118">
        <v>30</v>
      </c>
      <c r="G776" s="96" t="s">
        <v>224</v>
      </c>
      <c r="H776" s="96" t="s">
        <v>225</v>
      </c>
      <c r="L776" s="87" t="s">
        <v>1389</v>
      </c>
      <c r="M776" s="87" t="s">
        <v>970</v>
      </c>
      <c r="N776" s="127" t="s">
        <v>1014</v>
      </c>
    </row>
    <row r="777" spans="1:14" ht="25.5">
      <c r="A777" s="27">
        <v>777</v>
      </c>
      <c r="B777" s="79" t="s">
        <v>968</v>
      </c>
      <c r="C777" s="117"/>
      <c r="D777" s="117" t="s">
        <v>381</v>
      </c>
      <c r="E777" s="118">
        <v>13</v>
      </c>
      <c r="F777" s="118">
        <v>30</v>
      </c>
      <c r="G777" s="96" t="s">
        <v>224</v>
      </c>
      <c r="H777" s="96" t="s">
        <v>225</v>
      </c>
      <c r="L777" s="87" t="s">
        <v>1931</v>
      </c>
      <c r="M777" s="87" t="s">
        <v>1390</v>
      </c>
      <c r="N777" s="127" t="s">
        <v>1014</v>
      </c>
    </row>
    <row r="778" spans="1:14" ht="25.5">
      <c r="A778" s="27">
        <v>778</v>
      </c>
      <c r="B778" s="80" t="s">
        <v>968</v>
      </c>
      <c r="C778" s="117"/>
      <c r="D778" s="117" t="s">
        <v>381</v>
      </c>
      <c r="E778" s="118">
        <v>14</v>
      </c>
      <c r="F778" s="118">
        <v>1</v>
      </c>
      <c r="G778" s="96" t="s">
        <v>224</v>
      </c>
      <c r="H778" s="96" t="s">
        <v>225</v>
      </c>
      <c r="L778" s="87" t="s">
        <v>1391</v>
      </c>
      <c r="M778" s="87" t="s">
        <v>1392</v>
      </c>
      <c r="N778" s="127" t="s">
        <v>1014</v>
      </c>
    </row>
    <row r="779" spans="1:14" ht="38.25">
      <c r="A779" s="27">
        <v>779</v>
      </c>
      <c r="B779" s="80" t="s">
        <v>968</v>
      </c>
      <c r="C779" s="117"/>
      <c r="D779" s="117" t="s">
        <v>381</v>
      </c>
      <c r="E779" s="118">
        <v>14</v>
      </c>
      <c r="F779" s="118">
        <v>11</v>
      </c>
      <c r="G779" s="96" t="s">
        <v>224</v>
      </c>
      <c r="H779" s="96" t="s">
        <v>225</v>
      </c>
      <c r="L779" s="87" t="s">
        <v>682</v>
      </c>
      <c r="M779" s="87" t="s">
        <v>683</v>
      </c>
      <c r="N779" s="127" t="s">
        <v>1014</v>
      </c>
    </row>
    <row r="780" spans="1:14" ht="25.5">
      <c r="A780" s="27">
        <v>780</v>
      </c>
      <c r="B780" s="80" t="s">
        <v>968</v>
      </c>
      <c r="C780" s="117"/>
      <c r="D780" s="117" t="s">
        <v>43</v>
      </c>
      <c r="E780" s="118">
        <v>14</v>
      </c>
      <c r="F780" s="118">
        <v>20</v>
      </c>
      <c r="G780" s="96" t="s">
        <v>224</v>
      </c>
      <c r="H780" s="96" t="s">
        <v>225</v>
      </c>
      <c r="L780" s="87" t="s">
        <v>1935</v>
      </c>
      <c r="M780" s="87" t="s">
        <v>684</v>
      </c>
      <c r="N780" s="127" t="s">
        <v>1014</v>
      </c>
    </row>
    <row r="781" spans="1:14" ht="25.5">
      <c r="A781" s="27">
        <v>781</v>
      </c>
      <c r="B781" s="79" t="s">
        <v>968</v>
      </c>
      <c r="C781" s="117"/>
      <c r="D781" s="117" t="s">
        <v>43</v>
      </c>
      <c r="E781" s="118">
        <v>14</v>
      </c>
      <c r="F781" s="118">
        <v>22</v>
      </c>
      <c r="G781" s="96" t="s">
        <v>224</v>
      </c>
      <c r="H781" s="96" t="s">
        <v>225</v>
      </c>
      <c r="L781" s="87" t="s">
        <v>890</v>
      </c>
      <c r="M781" s="87" t="s">
        <v>970</v>
      </c>
      <c r="N781" s="127" t="s">
        <v>1014</v>
      </c>
    </row>
    <row r="782" spans="1:14" ht="12.75">
      <c r="A782" s="27">
        <v>782</v>
      </c>
      <c r="B782" s="80" t="s">
        <v>968</v>
      </c>
      <c r="C782" s="117"/>
      <c r="D782" s="117" t="s">
        <v>43</v>
      </c>
      <c r="E782" s="118">
        <v>14</v>
      </c>
      <c r="F782" s="118">
        <v>22</v>
      </c>
      <c r="G782" s="96" t="s">
        <v>224</v>
      </c>
      <c r="H782" s="96" t="s">
        <v>225</v>
      </c>
      <c r="L782" s="87" t="s">
        <v>685</v>
      </c>
      <c r="M782" s="87" t="s">
        <v>970</v>
      </c>
      <c r="N782" s="127" t="s">
        <v>1014</v>
      </c>
    </row>
    <row r="783" spans="1:14" ht="25.5">
      <c r="A783" s="27">
        <v>783</v>
      </c>
      <c r="B783" s="80" t="s">
        <v>968</v>
      </c>
      <c r="C783" s="117"/>
      <c r="D783" s="117" t="s">
        <v>43</v>
      </c>
      <c r="E783" s="118">
        <v>14</v>
      </c>
      <c r="F783" s="118">
        <v>23</v>
      </c>
      <c r="G783" s="96" t="s">
        <v>224</v>
      </c>
      <c r="H783" s="96" t="s">
        <v>225</v>
      </c>
      <c r="L783" s="87" t="s">
        <v>686</v>
      </c>
      <c r="M783" s="87" t="s">
        <v>687</v>
      </c>
      <c r="N783" s="127" t="s">
        <v>1014</v>
      </c>
    </row>
    <row r="784" spans="1:14" ht="102">
      <c r="A784" s="57">
        <v>784</v>
      </c>
      <c r="B784" s="80" t="s">
        <v>968</v>
      </c>
      <c r="C784" s="117"/>
      <c r="D784" s="117" t="s">
        <v>43</v>
      </c>
      <c r="E784" s="118">
        <v>14</v>
      </c>
      <c r="F784" s="118">
        <v>23</v>
      </c>
      <c r="G784" s="96" t="s">
        <v>224</v>
      </c>
      <c r="H784" s="96" t="s">
        <v>225</v>
      </c>
      <c r="L784" s="87" t="s">
        <v>790</v>
      </c>
      <c r="M784" s="87" t="s">
        <v>791</v>
      </c>
      <c r="N784" s="127" t="s">
        <v>2716</v>
      </c>
    </row>
    <row r="785" spans="1:14" ht="25.5">
      <c r="A785" s="27">
        <v>785</v>
      </c>
      <c r="B785" s="79" t="s">
        <v>968</v>
      </c>
      <c r="C785" s="117"/>
      <c r="D785" s="117" t="s">
        <v>44</v>
      </c>
      <c r="E785" s="118">
        <v>14</v>
      </c>
      <c r="F785" s="118">
        <v>25</v>
      </c>
      <c r="G785" s="96" t="s">
        <v>224</v>
      </c>
      <c r="H785" s="96" t="s">
        <v>225</v>
      </c>
      <c r="L785" s="87" t="s">
        <v>890</v>
      </c>
      <c r="M785" s="87" t="s">
        <v>970</v>
      </c>
      <c r="N785" s="127" t="s">
        <v>1014</v>
      </c>
    </row>
    <row r="786" spans="1:14" ht="12.75">
      <c r="A786" s="27">
        <v>786</v>
      </c>
      <c r="B786" s="80" t="s">
        <v>968</v>
      </c>
      <c r="C786" s="117"/>
      <c r="D786" s="117" t="s">
        <v>44</v>
      </c>
      <c r="E786" s="118">
        <v>14</v>
      </c>
      <c r="F786" s="118">
        <v>28</v>
      </c>
      <c r="G786" s="96" t="s">
        <v>224</v>
      </c>
      <c r="H786" s="96" t="s">
        <v>225</v>
      </c>
      <c r="L786" s="87" t="s">
        <v>792</v>
      </c>
      <c r="M786" s="87" t="s">
        <v>970</v>
      </c>
      <c r="N786" s="127" t="s">
        <v>1014</v>
      </c>
    </row>
    <row r="787" spans="1:14" ht="25.5">
      <c r="A787" s="27">
        <v>787</v>
      </c>
      <c r="B787" s="80" t="s">
        <v>968</v>
      </c>
      <c r="C787" s="117"/>
      <c r="D787" s="117" t="s">
        <v>1575</v>
      </c>
      <c r="E787" s="118">
        <v>14</v>
      </c>
      <c r="F787" s="118">
        <v>39</v>
      </c>
      <c r="G787" s="96" t="s">
        <v>224</v>
      </c>
      <c r="H787" s="96" t="s">
        <v>225</v>
      </c>
      <c r="L787" s="87" t="s">
        <v>890</v>
      </c>
      <c r="M787" s="87" t="s">
        <v>970</v>
      </c>
      <c r="N787" s="127" t="s">
        <v>1014</v>
      </c>
    </row>
    <row r="788" spans="1:14" ht="12.75">
      <c r="A788" s="27">
        <v>788</v>
      </c>
      <c r="B788" s="80" t="s">
        <v>968</v>
      </c>
      <c r="C788" s="117"/>
      <c r="D788" s="117" t="s">
        <v>1575</v>
      </c>
      <c r="E788" s="118">
        <v>14</v>
      </c>
      <c r="F788" s="118">
        <v>40</v>
      </c>
      <c r="G788" s="96" t="s">
        <v>224</v>
      </c>
      <c r="H788" s="96" t="s">
        <v>225</v>
      </c>
      <c r="L788" s="87" t="s">
        <v>793</v>
      </c>
      <c r="M788" s="87" t="s">
        <v>970</v>
      </c>
      <c r="N788" s="127" t="s">
        <v>1014</v>
      </c>
    </row>
    <row r="789" spans="1:14" ht="25.5">
      <c r="A789" s="27">
        <v>789</v>
      </c>
      <c r="B789" s="80" t="s">
        <v>968</v>
      </c>
      <c r="C789" s="117"/>
      <c r="D789" s="117" t="s">
        <v>1575</v>
      </c>
      <c r="E789" s="118">
        <v>14</v>
      </c>
      <c r="F789" s="118">
        <v>40</v>
      </c>
      <c r="G789" s="96" t="s">
        <v>224</v>
      </c>
      <c r="H789" s="96" t="s">
        <v>225</v>
      </c>
      <c r="L789" s="87" t="s">
        <v>49</v>
      </c>
      <c r="M789" s="87" t="s">
        <v>970</v>
      </c>
      <c r="N789" s="127" t="s">
        <v>1014</v>
      </c>
    </row>
    <row r="790" spans="1:14" ht="25.5">
      <c r="A790" s="27">
        <v>790</v>
      </c>
      <c r="B790" s="80" t="s">
        <v>968</v>
      </c>
      <c r="C790" s="117"/>
      <c r="D790" s="117" t="s">
        <v>1575</v>
      </c>
      <c r="E790" s="118">
        <v>14</v>
      </c>
      <c r="F790" s="118">
        <v>41</v>
      </c>
      <c r="G790" s="96" t="s">
        <v>224</v>
      </c>
      <c r="H790" s="96" t="s">
        <v>225</v>
      </c>
      <c r="L790" s="87" t="s">
        <v>52</v>
      </c>
      <c r="M790" s="87" t="s">
        <v>794</v>
      </c>
      <c r="N790" s="127" t="s">
        <v>2715</v>
      </c>
    </row>
    <row r="791" spans="1:14" ht="25.5">
      <c r="A791" s="27">
        <v>791</v>
      </c>
      <c r="B791" s="80" t="s">
        <v>968</v>
      </c>
      <c r="C791" s="117"/>
      <c r="D791" s="117" t="s">
        <v>1596</v>
      </c>
      <c r="E791" s="118">
        <v>15</v>
      </c>
      <c r="F791" s="118">
        <v>1</v>
      </c>
      <c r="G791" s="96" t="s">
        <v>224</v>
      </c>
      <c r="H791" s="96" t="s">
        <v>225</v>
      </c>
      <c r="L791" s="87" t="s">
        <v>795</v>
      </c>
      <c r="M791" s="87" t="s">
        <v>970</v>
      </c>
      <c r="N791" s="127" t="s">
        <v>1014</v>
      </c>
    </row>
    <row r="792" spans="1:16" ht="12.75">
      <c r="A792" s="27">
        <v>792</v>
      </c>
      <c r="B792" s="80" t="s">
        <v>968</v>
      </c>
      <c r="C792" s="117"/>
      <c r="D792" s="117" t="s">
        <v>1596</v>
      </c>
      <c r="E792" s="118">
        <v>15</v>
      </c>
      <c r="F792" s="118">
        <v>15</v>
      </c>
      <c r="G792" s="96" t="s">
        <v>224</v>
      </c>
      <c r="H792" s="96" t="s">
        <v>225</v>
      </c>
      <c r="I792" s="62"/>
      <c r="J792" s="59"/>
      <c r="K792" s="61"/>
      <c r="L792" s="87" t="s">
        <v>796</v>
      </c>
      <c r="M792" s="87" t="s">
        <v>970</v>
      </c>
      <c r="N792" s="126" t="s">
        <v>1014</v>
      </c>
      <c r="O792" s="60"/>
      <c r="P792" s="60"/>
    </row>
    <row r="793" spans="1:14" ht="25.5">
      <c r="A793" s="27">
        <v>793</v>
      </c>
      <c r="B793" s="80" t="s">
        <v>968</v>
      </c>
      <c r="C793" s="117"/>
      <c r="D793" s="117" t="s">
        <v>1605</v>
      </c>
      <c r="E793" s="118">
        <v>15</v>
      </c>
      <c r="F793" s="118">
        <v>18</v>
      </c>
      <c r="G793" s="96" t="s">
        <v>224</v>
      </c>
      <c r="H793" s="96" t="s">
        <v>225</v>
      </c>
      <c r="L793" s="87" t="s">
        <v>890</v>
      </c>
      <c r="M793" s="87" t="s">
        <v>970</v>
      </c>
      <c r="N793" s="127" t="s">
        <v>1014</v>
      </c>
    </row>
    <row r="794" spans="1:14" ht="51">
      <c r="A794" s="27">
        <v>794</v>
      </c>
      <c r="B794" s="80" t="s">
        <v>968</v>
      </c>
      <c r="C794" s="117"/>
      <c r="D794" s="117" t="s">
        <v>1605</v>
      </c>
      <c r="E794" s="118">
        <v>15</v>
      </c>
      <c r="F794" s="118">
        <v>19</v>
      </c>
      <c r="G794" s="96" t="s">
        <v>224</v>
      </c>
      <c r="H794" s="96" t="s">
        <v>225</v>
      </c>
      <c r="L794" s="87" t="s">
        <v>790</v>
      </c>
      <c r="M794" s="87" t="s">
        <v>797</v>
      </c>
      <c r="N794" s="127" t="s">
        <v>257</v>
      </c>
    </row>
    <row r="795" spans="1:14" ht="25.5">
      <c r="A795" s="27">
        <v>795</v>
      </c>
      <c r="B795" s="80" t="s">
        <v>968</v>
      </c>
      <c r="C795" s="117"/>
      <c r="D795" s="117" t="s">
        <v>93</v>
      </c>
      <c r="E795" s="118">
        <v>15</v>
      </c>
      <c r="F795" s="118">
        <v>21</v>
      </c>
      <c r="G795" s="96" t="s">
        <v>224</v>
      </c>
      <c r="H795" s="96" t="s">
        <v>225</v>
      </c>
      <c r="L795" s="87" t="s">
        <v>890</v>
      </c>
      <c r="M795" s="87" t="s">
        <v>970</v>
      </c>
      <c r="N795" s="127" t="s">
        <v>1014</v>
      </c>
    </row>
    <row r="796" spans="1:14" ht="63.75">
      <c r="A796" s="27">
        <v>796</v>
      </c>
      <c r="B796" s="80" t="s">
        <v>968</v>
      </c>
      <c r="C796" s="117"/>
      <c r="D796" s="117" t="s">
        <v>93</v>
      </c>
      <c r="E796" s="118">
        <v>15</v>
      </c>
      <c r="F796" s="118">
        <v>23</v>
      </c>
      <c r="G796" s="96" t="s">
        <v>224</v>
      </c>
      <c r="H796" s="96" t="s">
        <v>225</v>
      </c>
      <c r="L796" s="87" t="s">
        <v>798</v>
      </c>
      <c r="M796" s="87" t="s">
        <v>799</v>
      </c>
      <c r="N796" s="127" t="s">
        <v>1014</v>
      </c>
    </row>
    <row r="797" spans="1:14" ht="38.25">
      <c r="A797" s="27">
        <v>797</v>
      </c>
      <c r="B797" s="80" t="s">
        <v>968</v>
      </c>
      <c r="C797" s="117"/>
      <c r="D797" s="117" t="s">
        <v>2550</v>
      </c>
      <c r="E797" s="118">
        <v>15</v>
      </c>
      <c r="F797" s="118">
        <v>34</v>
      </c>
      <c r="G797" s="96" t="s">
        <v>224</v>
      </c>
      <c r="H797" s="96" t="s">
        <v>225</v>
      </c>
      <c r="L797" s="87" t="s">
        <v>890</v>
      </c>
      <c r="M797" s="87" t="s">
        <v>970</v>
      </c>
      <c r="N797" s="90" t="s">
        <v>2376</v>
      </c>
    </row>
    <row r="798" spans="1:14" ht="76.5">
      <c r="A798" s="27">
        <v>798</v>
      </c>
      <c r="B798" s="80" t="s">
        <v>968</v>
      </c>
      <c r="C798" s="117"/>
      <c r="D798" s="117" t="s">
        <v>2550</v>
      </c>
      <c r="E798" s="118">
        <v>15</v>
      </c>
      <c r="F798" s="118">
        <v>37</v>
      </c>
      <c r="G798" s="96" t="s">
        <v>224</v>
      </c>
      <c r="H798" s="96" t="s">
        <v>225</v>
      </c>
      <c r="L798" s="87" t="s">
        <v>798</v>
      </c>
      <c r="M798" s="87" t="s">
        <v>800</v>
      </c>
      <c r="N798" s="90" t="s">
        <v>2376</v>
      </c>
    </row>
    <row r="799" spans="1:14" ht="38.25">
      <c r="A799" s="27">
        <v>799</v>
      </c>
      <c r="B799" s="80" t="s">
        <v>968</v>
      </c>
      <c r="C799" s="117"/>
      <c r="D799" s="117" t="s">
        <v>2550</v>
      </c>
      <c r="E799" s="118">
        <v>15</v>
      </c>
      <c r="F799" s="118">
        <v>40</v>
      </c>
      <c r="G799" s="96" t="s">
        <v>224</v>
      </c>
      <c r="H799" s="96" t="s">
        <v>225</v>
      </c>
      <c r="L799" s="87" t="s">
        <v>801</v>
      </c>
      <c r="M799" s="87" t="s">
        <v>802</v>
      </c>
      <c r="N799" s="90" t="s">
        <v>2376</v>
      </c>
    </row>
    <row r="800" spans="1:14" ht="38.25">
      <c r="A800" s="27">
        <v>800</v>
      </c>
      <c r="B800" s="80" t="s">
        <v>968</v>
      </c>
      <c r="C800" s="117"/>
      <c r="D800" s="117" t="s">
        <v>2550</v>
      </c>
      <c r="E800" s="118">
        <v>15</v>
      </c>
      <c r="F800" s="118">
        <v>40</v>
      </c>
      <c r="G800" s="96" t="s">
        <v>224</v>
      </c>
      <c r="H800" s="96" t="s">
        <v>225</v>
      </c>
      <c r="L800" s="87" t="s">
        <v>803</v>
      </c>
      <c r="M800" s="87" t="s">
        <v>970</v>
      </c>
      <c r="N800" s="90" t="s">
        <v>2376</v>
      </c>
    </row>
    <row r="801" spans="1:15" ht="38.25">
      <c r="A801" s="27">
        <v>801</v>
      </c>
      <c r="B801" s="80" t="s">
        <v>968</v>
      </c>
      <c r="C801" s="117"/>
      <c r="D801" s="117" t="s">
        <v>2550</v>
      </c>
      <c r="E801" s="118">
        <v>15</v>
      </c>
      <c r="F801" s="118">
        <v>41</v>
      </c>
      <c r="G801" s="96" t="s">
        <v>1592</v>
      </c>
      <c r="H801" s="96" t="s">
        <v>225</v>
      </c>
      <c r="L801" s="87" t="s">
        <v>804</v>
      </c>
      <c r="M801" s="87" t="s">
        <v>805</v>
      </c>
      <c r="N801" s="90" t="s">
        <v>2074</v>
      </c>
      <c r="O801" s="35">
        <v>3</v>
      </c>
    </row>
    <row r="802" spans="1:14" ht="38.25">
      <c r="A802" s="27">
        <v>802</v>
      </c>
      <c r="B802" s="80" t="s">
        <v>968</v>
      </c>
      <c r="C802" s="117"/>
      <c r="D802" s="117" t="s">
        <v>2550</v>
      </c>
      <c r="E802" s="118">
        <v>16</v>
      </c>
      <c r="F802" s="118">
        <v>2</v>
      </c>
      <c r="G802" s="96" t="s">
        <v>224</v>
      </c>
      <c r="H802" s="96" t="s">
        <v>225</v>
      </c>
      <c r="L802" s="87" t="s">
        <v>806</v>
      </c>
      <c r="M802" s="87" t="s">
        <v>807</v>
      </c>
      <c r="N802" s="90" t="s">
        <v>2376</v>
      </c>
    </row>
    <row r="803" spans="1:14" ht="38.25">
      <c r="A803" s="27">
        <v>803</v>
      </c>
      <c r="B803" s="80" t="s">
        <v>968</v>
      </c>
      <c r="C803" s="117"/>
      <c r="D803" s="117" t="s">
        <v>2550</v>
      </c>
      <c r="E803" s="118">
        <v>16</v>
      </c>
      <c r="F803" s="118">
        <v>7</v>
      </c>
      <c r="G803" s="96" t="s">
        <v>224</v>
      </c>
      <c r="H803" s="96" t="s">
        <v>225</v>
      </c>
      <c r="L803" s="87" t="s">
        <v>808</v>
      </c>
      <c r="M803" s="87" t="s">
        <v>809</v>
      </c>
      <c r="N803" s="90" t="s">
        <v>2376</v>
      </c>
    </row>
    <row r="804" spans="1:14" ht="38.25">
      <c r="A804" s="27">
        <v>804</v>
      </c>
      <c r="B804" s="80" t="s">
        <v>968</v>
      </c>
      <c r="C804" s="117"/>
      <c r="D804" s="117" t="s">
        <v>2550</v>
      </c>
      <c r="E804" s="118">
        <v>16</v>
      </c>
      <c r="F804" s="118">
        <v>10</v>
      </c>
      <c r="G804" s="96" t="s">
        <v>224</v>
      </c>
      <c r="H804" s="96" t="s">
        <v>225</v>
      </c>
      <c r="L804" s="87" t="s">
        <v>810</v>
      </c>
      <c r="M804" s="87" t="s">
        <v>970</v>
      </c>
      <c r="N804" s="90" t="s">
        <v>2376</v>
      </c>
    </row>
    <row r="805" spans="1:14" ht="51">
      <c r="A805" s="27">
        <v>805</v>
      </c>
      <c r="B805" s="80" t="s">
        <v>968</v>
      </c>
      <c r="C805" s="117"/>
      <c r="D805" s="117" t="s">
        <v>2550</v>
      </c>
      <c r="E805" s="118">
        <v>16</v>
      </c>
      <c r="F805" s="118">
        <v>13</v>
      </c>
      <c r="G805" s="96" t="s">
        <v>224</v>
      </c>
      <c r="H805" s="96" t="s">
        <v>225</v>
      </c>
      <c r="L805" s="87" t="s">
        <v>1180</v>
      </c>
      <c r="M805" s="87" t="s">
        <v>1181</v>
      </c>
      <c r="N805" s="90" t="s">
        <v>2074</v>
      </c>
    </row>
    <row r="806" spans="1:14" ht="25.5">
      <c r="A806" s="27">
        <v>806</v>
      </c>
      <c r="B806" s="80" t="s">
        <v>968</v>
      </c>
      <c r="C806" s="117"/>
      <c r="D806" s="117" t="s">
        <v>2056</v>
      </c>
      <c r="E806" s="118">
        <v>16</v>
      </c>
      <c r="F806" s="118">
        <v>15</v>
      </c>
      <c r="G806" s="96" t="s">
        <v>224</v>
      </c>
      <c r="H806" s="96" t="s">
        <v>225</v>
      </c>
      <c r="L806" s="87" t="s">
        <v>890</v>
      </c>
      <c r="M806" s="87" t="s">
        <v>970</v>
      </c>
      <c r="N806" s="127" t="s">
        <v>1014</v>
      </c>
    </row>
    <row r="807" spans="1:14" ht="25.5">
      <c r="A807" s="27">
        <v>807</v>
      </c>
      <c r="B807" s="80" t="s">
        <v>968</v>
      </c>
      <c r="C807" s="117"/>
      <c r="D807" s="117" t="s">
        <v>2056</v>
      </c>
      <c r="E807" s="118">
        <v>16</v>
      </c>
      <c r="F807" s="118">
        <v>16</v>
      </c>
      <c r="G807" s="96" t="s">
        <v>224</v>
      </c>
      <c r="H807" s="96" t="s">
        <v>225</v>
      </c>
      <c r="L807" s="87" t="s">
        <v>1182</v>
      </c>
      <c r="M807" s="87" t="s">
        <v>1183</v>
      </c>
      <c r="N807" s="127" t="s">
        <v>1014</v>
      </c>
    </row>
    <row r="808" spans="1:15" ht="25.5">
      <c r="A808" s="27">
        <v>808</v>
      </c>
      <c r="B808" s="80" t="s">
        <v>968</v>
      </c>
      <c r="C808" s="117"/>
      <c r="D808" s="117" t="s">
        <v>2056</v>
      </c>
      <c r="E808" s="118">
        <v>16</v>
      </c>
      <c r="F808" s="118">
        <v>19</v>
      </c>
      <c r="G808" s="96" t="s">
        <v>1592</v>
      </c>
      <c r="H808" s="96" t="s">
        <v>225</v>
      </c>
      <c r="L808" s="87" t="s">
        <v>1184</v>
      </c>
      <c r="M808" s="87" t="s">
        <v>1185</v>
      </c>
      <c r="N808" s="90" t="s">
        <v>596</v>
      </c>
      <c r="O808" s="35">
        <v>8</v>
      </c>
    </row>
    <row r="809" spans="1:14" ht="25.5">
      <c r="A809" s="27">
        <v>809</v>
      </c>
      <c r="B809" s="80" t="s">
        <v>968</v>
      </c>
      <c r="C809" s="117"/>
      <c r="D809" s="117" t="s">
        <v>2056</v>
      </c>
      <c r="E809" s="118">
        <v>16</v>
      </c>
      <c r="F809" s="118">
        <v>19</v>
      </c>
      <c r="G809" s="96" t="s">
        <v>224</v>
      </c>
      <c r="H809" s="96" t="s">
        <v>225</v>
      </c>
      <c r="L809" s="87" t="s">
        <v>1186</v>
      </c>
      <c r="M809" s="87" t="s">
        <v>1187</v>
      </c>
      <c r="N809" s="127" t="s">
        <v>2377</v>
      </c>
    </row>
    <row r="810" spans="1:14" ht="12.75">
      <c r="A810" s="27">
        <v>810</v>
      </c>
      <c r="B810" s="80" t="s">
        <v>968</v>
      </c>
      <c r="C810" s="117"/>
      <c r="D810" s="117" t="s">
        <v>2475</v>
      </c>
      <c r="E810" s="118">
        <v>16</v>
      </c>
      <c r="F810" s="118">
        <v>27</v>
      </c>
      <c r="G810" s="96" t="s">
        <v>224</v>
      </c>
      <c r="H810" s="96" t="s">
        <v>225</v>
      </c>
      <c r="L810" s="87" t="s">
        <v>1188</v>
      </c>
      <c r="M810" s="87" t="s">
        <v>970</v>
      </c>
      <c r="N810" s="127" t="s">
        <v>1014</v>
      </c>
    </row>
    <row r="811" spans="1:14" ht="25.5">
      <c r="A811" s="27">
        <v>811</v>
      </c>
      <c r="B811" s="80" t="s">
        <v>968</v>
      </c>
      <c r="C811" s="117"/>
      <c r="D811" s="117" t="s">
        <v>2475</v>
      </c>
      <c r="E811" s="118">
        <v>16</v>
      </c>
      <c r="F811" s="118">
        <v>27</v>
      </c>
      <c r="G811" s="96" t="s">
        <v>224</v>
      </c>
      <c r="H811" s="96" t="s">
        <v>225</v>
      </c>
      <c r="L811" s="87" t="s">
        <v>890</v>
      </c>
      <c r="M811" s="87" t="s">
        <v>970</v>
      </c>
      <c r="N811" s="127" t="s">
        <v>1014</v>
      </c>
    </row>
    <row r="812" spans="1:14" ht="25.5">
      <c r="A812" s="27">
        <v>812</v>
      </c>
      <c r="B812" s="80" t="s">
        <v>968</v>
      </c>
      <c r="C812" s="117"/>
      <c r="D812" s="117" t="s">
        <v>2475</v>
      </c>
      <c r="E812" s="118">
        <v>16</v>
      </c>
      <c r="F812" s="118">
        <v>31</v>
      </c>
      <c r="G812" s="96" t="s">
        <v>224</v>
      </c>
      <c r="H812" s="96" t="s">
        <v>225</v>
      </c>
      <c r="L812" s="87" t="s">
        <v>1189</v>
      </c>
      <c r="M812" s="87" t="s">
        <v>1190</v>
      </c>
      <c r="N812" s="127" t="s">
        <v>1014</v>
      </c>
    </row>
    <row r="813" spans="1:14" ht="25.5">
      <c r="A813" s="27">
        <v>813</v>
      </c>
      <c r="B813" s="80" t="s">
        <v>968</v>
      </c>
      <c r="C813" s="117"/>
      <c r="D813" s="117" t="s">
        <v>2475</v>
      </c>
      <c r="E813" s="118">
        <v>16</v>
      </c>
      <c r="F813" s="118">
        <v>32</v>
      </c>
      <c r="G813" s="96" t="s">
        <v>224</v>
      </c>
      <c r="H813" s="96" t="s">
        <v>225</v>
      </c>
      <c r="L813" s="87" t="s">
        <v>1189</v>
      </c>
      <c r="M813" s="87" t="s">
        <v>1190</v>
      </c>
      <c r="N813" s="127" t="s">
        <v>1014</v>
      </c>
    </row>
    <row r="814" spans="1:14" ht="12.75">
      <c r="A814" s="27">
        <v>814</v>
      </c>
      <c r="B814" s="79" t="s">
        <v>968</v>
      </c>
      <c r="C814" s="117"/>
      <c r="D814" s="117" t="s">
        <v>2475</v>
      </c>
      <c r="E814" s="118">
        <v>16</v>
      </c>
      <c r="F814" s="118">
        <v>34</v>
      </c>
      <c r="G814" s="96" t="s">
        <v>224</v>
      </c>
      <c r="H814" s="96" t="s">
        <v>225</v>
      </c>
      <c r="L814" s="87" t="s">
        <v>1191</v>
      </c>
      <c r="M814" s="87" t="s">
        <v>571</v>
      </c>
      <c r="N814" s="127" t="s">
        <v>1014</v>
      </c>
    </row>
    <row r="815" spans="1:15" ht="25.5">
      <c r="A815" s="27">
        <v>815</v>
      </c>
      <c r="B815" s="80" t="s">
        <v>968</v>
      </c>
      <c r="C815" s="117"/>
      <c r="D815" s="117" t="s">
        <v>2475</v>
      </c>
      <c r="E815" s="118">
        <v>16</v>
      </c>
      <c r="F815" s="118">
        <v>36</v>
      </c>
      <c r="G815" s="96" t="s">
        <v>1592</v>
      </c>
      <c r="H815" s="96" t="s">
        <v>225</v>
      </c>
      <c r="L815" s="87" t="s">
        <v>1179</v>
      </c>
      <c r="M815" s="87" t="s">
        <v>1852</v>
      </c>
      <c r="N815" s="90" t="s">
        <v>2331</v>
      </c>
      <c r="O815" s="35">
        <v>8</v>
      </c>
    </row>
    <row r="816" spans="1:14" ht="12.75">
      <c r="A816" s="27">
        <v>816</v>
      </c>
      <c r="B816" s="80" t="s">
        <v>968</v>
      </c>
      <c r="C816" s="117"/>
      <c r="D816" s="117" t="s">
        <v>844</v>
      </c>
      <c r="E816" s="118">
        <v>16</v>
      </c>
      <c r="F816" s="118">
        <v>39</v>
      </c>
      <c r="G816" s="96" t="s">
        <v>224</v>
      </c>
      <c r="H816" s="96" t="s">
        <v>225</v>
      </c>
      <c r="L816" s="87" t="s">
        <v>1853</v>
      </c>
      <c r="M816" s="87" t="s">
        <v>1854</v>
      </c>
      <c r="N816" s="127" t="s">
        <v>1014</v>
      </c>
    </row>
    <row r="817" spans="1:14" ht="38.25">
      <c r="A817" s="27">
        <v>817</v>
      </c>
      <c r="B817" s="80" t="s">
        <v>968</v>
      </c>
      <c r="C817" s="117"/>
      <c r="D817" s="117" t="s">
        <v>844</v>
      </c>
      <c r="E817" s="118">
        <v>17</v>
      </c>
      <c r="F817" s="118">
        <v>1</v>
      </c>
      <c r="G817" s="96" t="s">
        <v>224</v>
      </c>
      <c r="H817" s="96" t="s">
        <v>225</v>
      </c>
      <c r="L817" s="87" t="s">
        <v>1855</v>
      </c>
      <c r="M817" s="87" t="s">
        <v>1856</v>
      </c>
      <c r="N817" s="127" t="s">
        <v>1014</v>
      </c>
    </row>
    <row r="818" spans="1:14" ht="12.75">
      <c r="A818" s="27">
        <v>818</v>
      </c>
      <c r="B818" s="80" t="s">
        <v>968</v>
      </c>
      <c r="C818" s="117"/>
      <c r="D818" s="117" t="s">
        <v>844</v>
      </c>
      <c r="E818" s="118">
        <v>17</v>
      </c>
      <c r="F818" s="118">
        <v>7</v>
      </c>
      <c r="G818" s="96" t="s">
        <v>224</v>
      </c>
      <c r="H818" s="96" t="s">
        <v>225</v>
      </c>
      <c r="L818" s="87" t="s">
        <v>1857</v>
      </c>
      <c r="M818" s="87" t="s">
        <v>970</v>
      </c>
      <c r="N818" s="127" t="s">
        <v>1014</v>
      </c>
    </row>
    <row r="819" spans="1:14" ht="12.75">
      <c r="A819" s="27">
        <v>819</v>
      </c>
      <c r="B819" s="80" t="s">
        <v>968</v>
      </c>
      <c r="C819" s="117"/>
      <c r="D819" s="117" t="s">
        <v>1606</v>
      </c>
      <c r="E819" s="118">
        <v>17</v>
      </c>
      <c r="F819" s="118">
        <v>11</v>
      </c>
      <c r="G819" s="96" t="s">
        <v>224</v>
      </c>
      <c r="H819" s="96" t="s">
        <v>225</v>
      </c>
      <c r="L819" s="87" t="s">
        <v>1858</v>
      </c>
      <c r="M819" s="87" t="s">
        <v>1859</v>
      </c>
      <c r="N819" s="127" t="s">
        <v>1014</v>
      </c>
    </row>
    <row r="820" spans="1:14" ht="25.5">
      <c r="A820" s="27">
        <v>820</v>
      </c>
      <c r="B820" s="80" t="s">
        <v>968</v>
      </c>
      <c r="C820" s="117"/>
      <c r="D820" s="117" t="s">
        <v>1607</v>
      </c>
      <c r="E820" s="118">
        <v>17</v>
      </c>
      <c r="F820" s="118">
        <v>12</v>
      </c>
      <c r="G820" s="96" t="s">
        <v>224</v>
      </c>
      <c r="H820" s="96" t="s">
        <v>225</v>
      </c>
      <c r="L820" s="87" t="s">
        <v>1860</v>
      </c>
      <c r="M820" s="87" t="s">
        <v>1861</v>
      </c>
      <c r="N820" s="127" t="s">
        <v>1014</v>
      </c>
    </row>
    <row r="821" spans="1:14" ht="12.75">
      <c r="A821" s="27">
        <v>821</v>
      </c>
      <c r="B821" s="80" t="s">
        <v>968</v>
      </c>
      <c r="C821" s="117"/>
      <c r="D821" s="117" t="s">
        <v>846</v>
      </c>
      <c r="E821" s="118">
        <v>17</v>
      </c>
      <c r="F821" s="118">
        <v>26</v>
      </c>
      <c r="G821" s="96" t="s">
        <v>224</v>
      </c>
      <c r="H821" s="96" t="s">
        <v>225</v>
      </c>
      <c r="L821" s="87" t="s">
        <v>1853</v>
      </c>
      <c r="M821" s="87" t="s">
        <v>1862</v>
      </c>
      <c r="N821" s="127" t="s">
        <v>1014</v>
      </c>
    </row>
    <row r="822" spans="1:14" ht="38.25">
      <c r="A822" s="27">
        <v>822</v>
      </c>
      <c r="B822" s="80" t="s">
        <v>968</v>
      </c>
      <c r="C822" s="117"/>
      <c r="D822" s="117" t="s">
        <v>846</v>
      </c>
      <c r="E822" s="118">
        <v>17</v>
      </c>
      <c r="F822" s="118">
        <v>27</v>
      </c>
      <c r="G822" s="96" t="s">
        <v>224</v>
      </c>
      <c r="H822" s="96" t="s">
        <v>225</v>
      </c>
      <c r="L822" s="87" t="s">
        <v>1863</v>
      </c>
      <c r="M822" s="87" t="s">
        <v>1864</v>
      </c>
      <c r="N822" s="127" t="s">
        <v>1014</v>
      </c>
    </row>
    <row r="823" spans="1:14" ht="38.25">
      <c r="A823" s="27">
        <v>823</v>
      </c>
      <c r="B823" s="80" t="s">
        <v>968</v>
      </c>
      <c r="C823" s="117"/>
      <c r="D823" s="117" t="s">
        <v>1699</v>
      </c>
      <c r="E823" s="118">
        <v>17</v>
      </c>
      <c r="F823" s="118">
        <v>41</v>
      </c>
      <c r="G823" s="96" t="s">
        <v>224</v>
      </c>
      <c r="H823" s="96" t="s">
        <v>225</v>
      </c>
      <c r="L823" s="87" t="s">
        <v>1865</v>
      </c>
      <c r="M823" s="87" t="s">
        <v>1866</v>
      </c>
      <c r="N823" s="127" t="s">
        <v>1014</v>
      </c>
    </row>
    <row r="824" spans="1:14" ht="12.75">
      <c r="A824" s="27">
        <v>824</v>
      </c>
      <c r="B824" s="80" t="s">
        <v>968</v>
      </c>
      <c r="C824" s="117"/>
      <c r="D824" s="117" t="s">
        <v>1699</v>
      </c>
      <c r="E824" s="118">
        <v>18</v>
      </c>
      <c r="F824" s="118">
        <v>6</v>
      </c>
      <c r="G824" s="96" t="s">
        <v>224</v>
      </c>
      <c r="H824" s="96" t="s">
        <v>225</v>
      </c>
      <c r="L824" s="87" t="s">
        <v>1867</v>
      </c>
      <c r="M824" s="87" t="s">
        <v>1868</v>
      </c>
      <c r="N824" s="127" t="s">
        <v>1014</v>
      </c>
    </row>
    <row r="825" spans="1:14" ht="25.5">
      <c r="A825" s="27">
        <v>825</v>
      </c>
      <c r="B825" s="80" t="s">
        <v>968</v>
      </c>
      <c r="C825" s="117"/>
      <c r="D825" s="117" t="s">
        <v>1699</v>
      </c>
      <c r="E825" s="118">
        <v>18</v>
      </c>
      <c r="F825" s="118">
        <v>7</v>
      </c>
      <c r="G825" s="96" t="s">
        <v>224</v>
      </c>
      <c r="H825" s="96" t="s">
        <v>225</v>
      </c>
      <c r="L825" s="87" t="s">
        <v>1869</v>
      </c>
      <c r="M825" s="87" t="s">
        <v>1870</v>
      </c>
      <c r="N825" s="127" t="s">
        <v>2717</v>
      </c>
    </row>
    <row r="826" spans="1:14" ht="38.25">
      <c r="A826" s="27">
        <v>826</v>
      </c>
      <c r="B826" s="80" t="s">
        <v>968</v>
      </c>
      <c r="C826" s="117"/>
      <c r="D826" s="117" t="s">
        <v>1699</v>
      </c>
      <c r="E826" s="118">
        <v>18</v>
      </c>
      <c r="F826" s="118">
        <v>7</v>
      </c>
      <c r="G826" s="96" t="s">
        <v>224</v>
      </c>
      <c r="H826" s="96" t="s">
        <v>225</v>
      </c>
      <c r="L826" s="87" t="s">
        <v>54</v>
      </c>
      <c r="M826" s="87" t="s">
        <v>1886</v>
      </c>
      <c r="N826" s="127" t="s">
        <v>1014</v>
      </c>
    </row>
    <row r="827" spans="1:14" ht="12.75">
      <c r="A827" s="27">
        <v>827</v>
      </c>
      <c r="B827" s="80" t="s">
        <v>968</v>
      </c>
      <c r="C827" s="117"/>
      <c r="D827" s="117" t="s">
        <v>1701</v>
      </c>
      <c r="E827" s="118">
        <v>18</v>
      </c>
      <c r="F827" s="118">
        <v>11</v>
      </c>
      <c r="G827" s="96" t="s">
        <v>224</v>
      </c>
      <c r="H827" s="96" t="s">
        <v>225</v>
      </c>
      <c r="L827" s="87" t="s">
        <v>1853</v>
      </c>
      <c r="M827" s="87" t="s">
        <v>1887</v>
      </c>
      <c r="N827" s="127" t="s">
        <v>1014</v>
      </c>
    </row>
    <row r="828" spans="1:14" ht="25.5">
      <c r="A828" s="27">
        <v>828</v>
      </c>
      <c r="B828" s="80" t="s">
        <v>968</v>
      </c>
      <c r="C828" s="117"/>
      <c r="D828" s="117" t="s">
        <v>1701</v>
      </c>
      <c r="E828" s="118">
        <v>18</v>
      </c>
      <c r="F828" s="118">
        <v>11</v>
      </c>
      <c r="G828" s="96" t="s">
        <v>224</v>
      </c>
      <c r="H828" s="96" t="s">
        <v>225</v>
      </c>
      <c r="L828" s="87" t="s">
        <v>1888</v>
      </c>
      <c r="M828" s="87" t="s">
        <v>1889</v>
      </c>
      <c r="N828" s="127" t="s">
        <v>1014</v>
      </c>
    </row>
    <row r="829" spans="1:14" ht="25.5">
      <c r="A829" s="27">
        <v>829</v>
      </c>
      <c r="B829" s="80" t="s">
        <v>968</v>
      </c>
      <c r="C829" s="117"/>
      <c r="D829" s="117" t="s">
        <v>1701</v>
      </c>
      <c r="E829" s="118">
        <v>18</v>
      </c>
      <c r="F829" s="118">
        <v>19</v>
      </c>
      <c r="G829" s="96" t="s">
        <v>224</v>
      </c>
      <c r="H829" s="96" t="s">
        <v>225</v>
      </c>
      <c r="L829" s="87" t="s">
        <v>1890</v>
      </c>
      <c r="M829" s="87" t="s">
        <v>1891</v>
      </c>
      <c r="N829" s="127" t="s">
        <v>1014</v>
      </c>
    </row>
    <row r="830" spans="1:14" ht="25.5">
      <c r="A830" s="27">
        <v>830</v>
      </c>
      <c r="B830" s="80" t="s">
        <v>968</v>
      </c>
      <c r="C830" s="117"/>
      <c r="D830" s="117" t="s">
        <v>1701</v>
      </c>
      <c r="E830" s="118">
        <v>18</v>
      </c>
      <c r="F830" s="118">
        <v>20</v>
      </c>
      <c r="G830" s="96" t="s">
        <v>224</v>
      </c>
      <c r="H830" s="96" t="s">
        <v>225</v>
      </c>
      <c r="L830" s="87" t="s">
        <v>52</v>
      </c>
      <c r="M830" s="87" t="s">
        <v>794</v>
      </c>
      <c r="N830" s="127" t="s">
        <v>2718</v>
      </c>
    </row>
    <row r="831" spans="1:14" ht="25.5">
      <c r="A831" s="27">
        <v>831</v>
      </c>
      <c r="B831" s="80" t="s">
        <v>968</v>
      </c>
      <c r="C831" s="117"/>
      <c r="D831" s="117" t="s">
        <v>1701</v>
      </c>
      <c r="E831" s="118">
        <v>18</v>
      </c>
      <c r="F831" s="118">
        <v>22</v>
      </c>
      <c r="G831" s="96" t="s">
        <v>224</v>
      </c>
      <c r="H831" s="96" t="s">
        <v>225</v>
      </c>
      <c r="L831" s="87" t="s">
        <v>52</v>
      </c>
      <c r="M831" s="87" t="s">
        <v>794</v>
      </c>
      <c r="N831" s="127" t="s">
        <v>2718</v>
      </c>
    </row>
    <row r="832" spans="1:14" ht="38.25">
      <c r="A832" s="27">
        <v>832</v>
      </c>
      <c r="B832" s="80" t="s">
        <v>968</v>
      </c>
      <c r="C832" s="117"/>
      <c r="D832" s="117" t="s">
        <v>2479</v>
      </c>
      <c r="E832" s="118">
        <v>18</v>
      </c>
      <c r="F832" s="118">
        <v>27</v>
      </c>
      <c r="G832" s="96" t="s">
        <v>224</v>
      </c>
      <c r="H832" s="96" t="s">
        <v>225</v>
      </c>
      <c r="L832" s="87" t="s">
        <v>1892</v>
      </c>
      <c r="M832" s="87" t="s">
        <v>1893</v>
      </c>
      <c r="N832" s="127" t="s">
        <v>294</v>
      </c>
    </row>
    <row r="833" spans="1:15" ht="12.75">
      <c r="A833" s="27">
        <v>833</v>
      </c>
      <c r="B833" s="80" t="s">
        <v>968</v>
      </c>
      <c r="C833" s="117"/>
      <c r="D833" s="117" t="s">
        <v>209</v>
      </c>
      <c r="E833" s="118">
        <v>19</v>
      </c>
      <c r="F833" s="118">
        <v>7</v>
      </c>
      <c r="G833" s="96" t="s">
        <v>1592</v>
      </c>
      <c r="H833" s="96" t="s">
        <v>225</v>
      </c>
      <c r="L833" s="87" t="s">
        <v>1894</v>
      </c>
      <c r="M833" s="87" t="s">
        <v>1895</v>
      </c>
      <c r="N833" s="90" t="s">
        <v>2331</v>
      </c>
      <c r="O833" s="35">
        <v>10</v>
      </c>
    </row>
    <row r="834" spans="1:14" ht="25.5">
      <c r="A834" s="27">
        <v>834</v>
      </c>
      <c r="B834" s="80" t="s">
        <v>968</v>
      </c>
      <c r="C834" s="117"/>
      <c r="D834" s="117" t="s">
        <v>210</v>
      </c>
      <c r="E834" s="118">
        <v>19</v>
      </c>
      <c r="F834" s="118">
        <v>29</v>
      </c>
      <c r="G834" s="96" t="s">
        <v>224</v>
      </c>
      <c r="H834" s="96" t="s">
        <v>225</v>
      </c>
      <c r="L834" s="87" t="s">
        <v>1896</v>
      </c>
      <c r="M834" s="87" t="s">
        <v>970</v>
      </c>
      <c r="N834" s="127" t="s">
        <v>1014</v>
      </c>
    </row>
    <row r="835" spans="1:14" ht="12.75">
      <c r="A835" s="27">
        <v>835</v>
      </c>
      <c r="B835" s="80" t="s">
        <v>968</v>
      </c>
      <c r="C835" s="117"/>
      <c r="D835" s="117" t="s">
        <v>210</v>
      </c>
      <c r="E835" s="118">
        <v>19</v>
      </c>
      <c r="F835" s="118">
        <v>32</v>
      </c>
      <c r="G835" s="96" t="s">
        <v>224</v>
      </c>
      <c r="H835" s="96" t="s">
        <v>225</v>
      </c>
      <c r="L835" s="87" t="s">
        <v>61</v>
      </c>
      <c r="M835" s="87" t="s">
        <v>970</v>
      </c>
      <c r="N835" s="127" t="s">
        <v>1014</v>
      </c>
    </row>
    <row r="836" spans="1:14" ht="12.75">
      <c r="A836" s="27">
        <v>836</v>
      </c>
      <c r="B836" s="80" t="s">
        <v>968</v>
      </c>
      <c r="C836" s="117"/>
      <c r="D836" s="117" t="s">
        <v>1608</v>
      </c>
      <c r="E836" s="118">
        <v>19</v>
      </c>
      <c r="F836" s="118">
        <v>33</v>
      </c>
      <c r="G836" s="96" t="s">
        <v>224</v>
      </c>
      <c r="H836" s="96" t="s">
        <v>225</v>
      </c>
      <c r="L836" s="87" t="s">
        <v>1853</v>
      </c>
      <c r="M836" s="87" t="s">
        <v>1897</v>
      </c>
      <c r="N836" s="127" t="s">
        <v>1014</v>
      </c>
    </row>
    <row r="837" spans="1:14" ht="51">
      <c r="A837" s="27">
        <v>837</v>
      </c>
      <c r="B837" s="80" t="s">
        <v>968</v>
      </c>
      <c r="C837" s="117"/>
      <c r="D837" s="117" t="s">
        <v>1608</v>
      </c>
      <c r="E837" s="118">
        <v>19</v>
      </c>
      <c r="F837" s="118">
        <v>40</v>
      </c>
      <c r="G837" s="96" t="s">
        <v>224</v>
      </c>
      <c r="H837" s="96" t="s">
        <v>225</v>
      </c>
      <c r="L837" s="87" t="s">
        <v>1898</v>
      </c>
      <c r="M837" s="87" t="s">
        <v>1899</v>
      </c>
      <c r="N837" s="127" t="s">
        <v>2381</v>
      </c>
    </row>
    <row r="838" spans="1:14" ht="12.75">
      <c r="A838" s="27">
        <v>838</v>
      </c>
      <c r="B838" s="79" t="s">
        <v>968</v>
      </c>
      <c r="C838" s="117"/>
      <c r="D838" s="117" t="s">
        <v>2551</v>
      </c>
      <c r="E838" s="118">
        <v>19</v>
      </c>
      <c r="F838" s="118">
        <v>45</v>
      </c>
      <c r="G838" s="96" t="s">
        <v>224</v>
      </c>
      <c r="H838" s="96" t="s">
        <v>225</v>
      </c>
      <c r="L838" s="87" t="s">
        <v>1900</v>
      </c>
      <c r="M838" s="87" t="s">
        <v>1901</v>
      </c>
      <c r="N838" s="127" t="s">
        <v>2471</v>
      </c>
    </row>
    <row r="839" spans="1:14" ht="12.75">
      <c r="A839" s="27">
        <v>839</v>
      </c>
      <c r="B839" s="80" t="s">
        <v>968</v>
      </c>
      <c r="C839" s="117"/>
      <c r="D839" s="117" t="s">
        <v>2551</v>
      </c>
      <c r="E839" s="118">
        <v>19</v>
      </c>
      <c r="F839" s="118">
        <v>46</v>
      </c>
      <c r="G839" s="96" t="s">
        <v>224</v>
      </c>
      <c r="H839" s="96" t="s">
        <v>225</v>
      </c>
      <c r="L839" s="87" t="s">
        <v>1902</v>
      </c>
      <c r="M839" s="87" t="s">
        <v>970</v>
      </c>
      <c r="N839" s="127" t="s">
        <v>1014</v>
      </c>
    </row>
    <row r="840" spans="1:14" ht="12.75">
      <c r="A840" s="27">
        <v>840</v>
      </c>
      <c r="B840" s="80" t="s">
        <v>968</v>
      </c>
      <c r="C840" s="117"/>
      <c r="D840" s="117" t="s">
        <v>2551</v>
      </c>
      <c r="E840" s="118">
        <v>20</v>
      </c>
      <c r="F840" s="118">
        <v>7</v>
      </c>
      <c r="G840" s="96" t="s">
        <v>224</v>
      </c>
      <c r="H840" s="96" t="s">
        <v>225</v>
      </c>
      <c r="L840" s="87" t="s">
        <v>61</v>
      </c>
      <c r="M840" s="87" t="s">
        <v>1903</v>
      </c>
      <c r="N840" s="127" t="s">
        <v>1014</v>
      </c>
    </row>
    <row r="841" spans="1:14" ht="25.5">
      <c r="A841" s="27">
        <v>841</v>
      </c>
      <c r="B841" s="80" t="s">
        <v>968</v>
      </c>
      <c r="C841" s="117"/>
      <c r="D841" s="117" t="s">
        <v>2551</v>
      </c>
      <c r="E841" s="118">
        <v>20</v>
      </c>
      <c r="F841" s="118">
        <v>14</v>
      </c>
      <c r="G841" s="96" t="s">
        <v>224</v>
      </c>
      <c r="H841" s="96" t="s">
        <v>225</v>
      </c>
      <c r="L841" s="87" t="s">
        <v>1896</v>
      </c>
      <c r="M841" s="87" t="s">
        <v>970</v>
      </c>
      <c r="N841" s="127" t="s">
        <v>1014</v>
      </c>
    </row>
    <row r="842" spans="1:15" ht="38.25">
      <c r="A842" s="27">
        <v>842</v>
      </c>
      <c r="B842" s="80" t="s">
        <v>968</v>
      </c>
      <c r="C842" s="117"/>
      <c r="D842" s="117" t="s">
        <v>2481</v>
      </c>
      <c r="E842" s="118">
        <v>20</v>
      </c>
      <c r="F842" s="118">
        <v>15</v>
      </c>
      <c r="G842" s="96" t="s">
        <v>224</v>
      </c>
      <c r="H842" s="96" t="s">
        <v>225</v>
      </c>
      <c r="L842" s="87" t="s">
        <v>1904</v>
      </c>
      <c r="M842" s="87" t="s">
        <v>970</v>
      </c>
      <c r="N842" s="90" t="s">
        <v>1871</v>
      </c>
      <c r="O842" s="35">
        <v>8515</v>
      </c>
    </row>
    <row r="843" spans="1:15" ht="38.25">
      <c r="A843" s="27">
        <v>843</v>
      </c>
      <c r="B843" s="80" t="s">
        <v>968</v>
      </c>
      <c r="C843" s="117"/>
      <c r="D843" s="117" t="s">
        <v>2481</v>
      </c>
      <c r="E843" s="118">
        <v>20</v>
      </c>
      <c r="F843" s="118">
        <v>15</v>
      </c>
      <c r="G843" s="96" t="s">
        <v>224</v>
      </c>
      <c r="H843" s="96" t="s">
        <v>225</v>
      </c>
      <c r="L843" s="87" t="s">
        <v>890</v>
      </c>
      <c r="M843" s="87" t="s">
        <v>970</v>
      </c>
      <c r="N843" s="90" t="s">
        <v>1871</v>
      </c>
      <c r="O843" s="35">
        <v>8515</v>
      </c>
    </row>
    <row r="844" spans="1:15" ht="38.25">
      <c r="A844" s="27">
        <v>844</v>
      </c>
      <c r="B844" s="80" t="s">
        <v>968</v>
      </c>
      <c r="C844" s="117"/>
      <c r="D844" s="117" t="s">
        <v>2481</v>
      </c>
      <c r="E844" s="118">
        <v>20</v>
      </c>
      <c r="F844" s="118">
        <v>18</v>
      </c>
      <c r="G844" s="96" t="s">
        <v>224</v>
      </c>
      <c r="H844" s="96" t="s">
        <v>225</v>
      </c>
      <c r="L844" s="87" t="s">
        <v>1905</v>
      </c>
      <c r="M844" s="87" t="s">
        <v>1906</v>
      </c>
      <c r="N844" s="90" t="s">
        <v>1871</v>
      </c>
      <c r="O844" s="35">
        <v>8515</v>
      </c>
    </row>
    <row r="845" spans="1:15" ht="38.25">
      <c r="A845" s="27">
        <v>845</v>
      </c>
      <c r="B845" s="80" t="s">
        <v>968</v>
      </c>
      <c r="C845" s="117"/>
      <c r="D845" s="117" t="s">
        <v>2481</v>
      </c>
      <c r="E845" s="118">
        <v>20</v>
      </c>
      <c r="F845" s="118">
        <v>27</v>
      </c>
      <c r="G845" s="96" t="s">
        <v>224</v>
      </c>
      <c r="H845" s="96" t="s">
        <v>225</v>
      </c>
      <c r="L845" s="87" t="s">
        <v>1907</v>
      </c>
      <c r="M845" s="87" t="s">
        <v>1908</v>
      </c>
      <c r="N845" s="90" t="s">
        <v>1871</v>
      </c>
      <c r="O845" s="35">
        <v>8515</v>
      </c>
    </row>
    <row r="846" spans="1:15" ht="38.25">
      <c r="A846" s="27">
        <v>846</v>
      </c>
      <c r="B846" s="79" t="s">
        <v>968</v>
      </c>
      <c r="C846" s="117"/>
      <c r="D846" s="117" t="s">
        <v>2481</v>
      </c>
      <c r="E846" s="118">
        <v>20</v>
      </c>
      <c r="F846" s="118">
        <v>32</v>
      </c>
      <c r="G846" s="96" t="s">
        <v>224</v>
      </c>
      <c r="H846" s="96" t="s">
        <v>225</v>
      </c>
      <c r="L846" s="87" t="s">
        <v>1896</v>
      </c>
      <c r="M846" s="87" t="s">
        <v>970</v>
      </c>
      <c r="N846" s="90" t="s">
        <v>1871</v>
      </c>
      <c r="O846" s="35">
        <v>8515</v>
      </c>
    </row>
    <row r="847" spans="1:14" ht="12.75">
      <c r="A847" s="27">
        <v>847</v>
      </c>
      <c r="B847" s="80" t="s">
        <v>968</v>
      </c>
      <c r="C847" s="117"/>
      <c r="D847" s="117" t="s">
        <v>930</v>
      </c>
      <c r="E847" s="118">
        <v>21</v>
      </c>
      <c r="F847" s="118">
        <v>1</v>
      </c>
      <c r="G847" s="96" t="s">
        <v>224</v>
      </c>
      <c r="H847" s="96" t="s">
        <v>225</v>
      </c>
      <c r="L847" s="87" t="s">
        <v>1909</v>
      </c>
      <c r="M847" s="87" t="s">
        <v>970</v>
      </c>
      <c r="N847" s="127" t="s">
        <v>1014</v>
      </c>
    </row>
    <row r="848" spans="1:15" ht="38.25">
      <c r="A848" s="27">
        <v>848</v>
      </c>
      <c r="B848" s="80" t="s">
        <v>968</v>
      </c>
      <c r="C848" s="117"/>
      <c r="D848" s="117" t="s">
        <v>930</v>
      </c>
      <c r="E848" s="118">
        <v>21</v>
      </c>
      <c r="F848" s="118">
        <v>2</v>
      </c>
      <c r="G848" s="96" t="s">
        <v>1592</v>
      </c>
      <c r="H848" s="96" t="s">
        <v>225</v>
      </c>
      <c r="L848" s="87" t="s">
        <v>1910</v>
      </c>
      <c r="M848" s="87" t="s">
        <v>1911</v>
      </c>
      <c r="N848" s="90" t="s">
        <v>2331</v>
      </c>
      <c r="O848" s="35">
        <v>10</v>
      </c>
    </row>
    <row r="849" spans="1:14" ht="38.25">
      <c r="A849" s="27">
        <v>849</v>
      </c>
      <c r="B849" s="80" t="s">
        <v>968</v>
      </c>
      <c r="C849" s="117"/>
      <c r="D849" s="117" t="s">
        <v>930</v>
      </c>
      <c r="E849" s="118">
        <v>21</v>
      </c>
      <c r="F849" s="118">
        <v>4</v>
      </c>
      <c r="G849" s="96" t="s">
        <v>224</v>
      </c>
      <c r="H849" s="96" t="s">
        <v>225</v>
      </c>
      <c r="L849" s="87" t="s">
        <v>1912</v>
      </c>
      <c r="M849" s="87" t="s">
        <v>1913</v>
      </c>
      <c r="N849" s="90" t="s">
        <v>2383</v>
      </c>
    </row>
    <row r="850" spans="1:14" ht="38.25">
      <c r="A850" s="27">
        <v>850</v>
      </c>
      <c r="B850" s="80" t="s">
        <v>968</v>
      </c>
      <c r="C850" s="117"/>
      <c r="D850" s="117" t="s">
        <v>930</v>
      </c>
      <c r="E850" s="118">
        <v>21</v>
      </c>
      <c r="F850" s="118">
        <v>6</v>
      </c>
      <c r="G850" s="96" t="s">
        <v>224</v>
      </c>
      <c r="H850" s="96" t="s">
        <v>225</v>
      </c>
      <c r="L850" s="87" t="s">
        <v>1914</v>
      </c>
      <c r="M850" s="87" t="s">
        <v>1915</v>
      </c>
      <c r="N850" s="90" t="s">
        <v>2383</v>
      </c>
    </row>
    <row r="851" spans="1:14" ht="38.25">
      <c r="A851" s="27">
        <v>851</v>
      </c>
      <c r="B851" s="79" t="s">
        <v>968</v>
      </c>
      <c r="C851" s="117"/>
      <c r="D851" s="117" t="s">
        <v>930</v>
      </c>
      <c r="E851" s="118">
        <v>21</v>
      </c>
      <c r="F851" s="118">
        <v>9</v>
      </c>
      <c r="G851" s="96" t="s">
        <v>224</v>
      </c>
      <c r="H851" s="96" t="s">
        <v>225</v>
      </c>
      <c r="L851" s="87" t="s">
        <v>1916</v>
      </c>
      <c r="M851" s="87" t="s">
        <v>970</v>
      </c>
      <c r="N851" s="90" t="s">
        <v>2383</v>
      </c>
    </row>
    <row r="852" spans="1:14" ht="38.25">
      <c r="A852" s="27">
        <v>852</v>
      </c>
      <c r="B852" s="79" t="s">
        <v>968</v>
      </c>
      <c r="C852" s="117"/>
      <c r="D852" s="117" t="s">
        <v>930</v>
      </c>
      <c r="E852" s="118">
        <v>21</v>
      </c>
      <c r="F852" s="118">
        <v>9</v>
      </c>
      <c r="G852" s="96" t="s">
        <v>224</v>
      </c>
      <c r="H852" s="96" t="s">
        <v>225</v>
      </c>
      <c r="L852" s="87" t="s">
        <v>1917</v>
      </c>
      <c r="M852" s="87" t="s">
        <v>970</v>
      </c>
      <c r="N852" s="90" t="s">
        <v>2383</v>
      </c>
    </row>
    <row r="853" spans="1:14" ht="25.5">
      <c r="A853" s="27">
        <v>853</v>
      </c>
      <c r="B853" s="80" t="s">
        <v>968</v>
      </c>
      <c r="C853" s="117"/>
      <c r="D853" s="117" t="s">
        <v>930</v>
      </c>
      <c r="E853" s="118">
        <v>21</v>
      </c>
      <c r="F853" s="118">
        <v>11</v>
      </c>
      <c r="G853" s="96" t="s">
        <v>224</v>
      </c>
      <c r="H853" s="96" t="s">
        <v>225</v>
      </c>
      <c r="L853" s="87" t="s">
        <v>1918</v>
      </c>
      <c r="M853" s="87" t="s">
        <v>970</v>
      </c>
      <c r="N853" s="127" t="s">
        <v>2384</v>
      </c>
    </row>
    <row r="854" spans="1:15" ht="25.5">
      <c r="A854" s="27">
        <v>854</v>
      </c>
      <c r="B854" s="80" t="s">
        <v>968</v>
      </c>
      <c r="C854" s="117"/>
      <c r="D854" s="117" t="s">
        <v>930</v>
      </c>
      <c r="E854" s="118">
        <v>21</v>
      </c>
      <c r="F854" s="118">
        <v>11</v>
      </c>
      <c r="G854" s="96" t="s">
        <v>1592</v>
      </c>
      <c r="H854" s="96" t="s">
        <v>225</v>
      </c>
      <c r="L854" s="87" t="s">
        <v>1919</v>
      </c>
      <c r="M854" s="87" t="s">
        <v>1920</v>
      </c>
      <c r="N854" s="90" t="s">
        <v>2331</v>
      </c>
      <c r="O854" s="35">
        <v>10</v>
      </c>
    </row>
    <row r="855" spans="1:14" ht="12.75">
      <c r="A855" s="27">
        <v>855</v>
      </c>
      <c r="B855" s="79" t="s">
        <v>968</v>
      </c>
      <c r="C855" s="117"/>
      <c r="D855" s="117" t="s">
        <v>930</v>
      </c>
      <c r="E855" s="118">
        <v>21</v>
      </c>
      <c r="F855" s="118">
        <v>16</v>
      </c>
      <c r="G855" s="96" t="s">
        <v>224</v>
      </c>
      <c r="H855" s="96" t="s">
        <v>225</v>
      </c>
      <c r="L855" s="87" t="s">
        <v>1916</v>
      </c>
      <c r="M855" s="87" t="s">
        <v>970</v>
      </c>
      <c r="N855" s="127" t="s">
        <v>1014</v>
      </c>
    </row>
    <row r="856" spans="1:14" ht="12.75">
      <c r="A856" s="27">
        <v>856</v>
      </c>
      <c r="B856" s="79" t="s">
        <v>968</v>
      </c>
      <c r="C856" s="117"/>
      <c r="D856" s="117" t="s">
        <v>930</v>
      </c>
      <c r="E856" s="118">
        <v>21</v>
      </c>
      <c r="F856" s="118">
        <v>16</v>
      </c>
      <c r="G856" s="96" t="s">
        <v>224</v>
      </c>
      <c r="H856" s="96" t="s">
        <v>225</v>
      </c>
      <c r="L856" s="87" t="s">
        <v>1917</v>
      </c>
      <c r="M856" s="87" t="s">
        <v>970</v>
      </c>
      <c r="N856" s="127" t="s">
        <v>1014</v>
      </c>
    </row>
    <row r="857" spans="1:14" ht="12.75">
      <c r="A857" s="27">
        <v>857</v>
      </c>
      <c r="B857" s="80" t="s">
        <v>968</v>
      </c>
      <c r="C857" s="117"/>
      <c r="D857" s="117" t="s">
        <v>386</v>
      </c>
      <c r="E857" s="118">
        <v>21</v>
      </c>
      <c r="F857" s="118">
        <v>18</v>
      </c>
      <c r="G857" s="96" t="s">
        <v>224</v>
      </c>
      <c r="H857" s="96" t="s">
        <v>225</v>
      </c>
      <c r="L857" s="87" t="s">
        <v>1921</v>
      </c>
      <c r="M857" s="87" t="s">
        <v>970</v>
      </c>
      <c r="N857" s="127" t="s">
        <v>1014</v>
      </c>
    </row>
    <row r="858" spans="1:14" ht="63.75">
      <c r="A858" s="27">
        <v>858</v>
      </c>
      <c r="B858" s="80" t="s">
        <v>968</v>
      </c>
      <c r="C858" s="117"/>
      <c r="D858" s="117" t="s">
        <v>386</v>
      </c>
      <c r="E858" s="118">
        <v>21</v>
      </c>
      <c r="F858" s="118">
        <v>21</v>
      </c>
      <c r="G858" s="96" t="s">
        <v>224</v>
      </c>
      <c r="H858" s="96" t="s">
        <v>225</v>
      </c>
      <c r="L858" s="87" t="s">
        <v>1922</v>
      </c>
      <c r="M858" s="87" t="s">
        <v>1923</v>
      </c>
      <c r="N858" s="127" t="s">
        <v>2385</v>
      </c>
    </row>
    <row r="859" spans="1:14" ht="25.5">
      <c r="A859" s="27">
        <v>859</v>
      </c>
      <c r="B859" s="80" t="s">
        <v>968</v>
      </c>
      <c r="C859" s="117"/>
      <c r="D859" s="117" t="s">
        <v>386</v>
      </c>
      <c r="E859" s="118">
        <v>21</v>
      </c>
      <c r="F859" s="118">
        <v>25</v>
      </c>
      <c r="G859" s="96" t="s">
        <v>224</v>
      </c>
      <c r="H859" s="96" t="s">
        <v>225</v>
      </c>
      <c r="L859" s="87" t="s">
        <v>1951</v>
      </c>
      <c r="M859" s="87" t="s">
        <v>202</v>
      </c>
      <c r="N859" s="127" t="s">
        <v>1014</v>
      </c>
    </row>
    <row r="860" spans="1:14" ht="12.75">
      <c r="A860" s="27">
        <v>860</v>
      </c>
      <c r="B860" s="80" t="s">
        <v>968</v>
      </c>
      <c r="C860" s="117"/>
      <c r="D860" s="117" t="s">
        <v>94</v>
      </c>
      <c r="E860" s="118">
        <v>22</v>
      </c>
      <c r="F860" s="118">
        <v>5</v>
      </c>
      <c r="G860" s="96" t="s">
        <v>224</v>
      </c>
      <c r="H860" s="96" t="s">
        <v>225</v>
      </c>
      <c r="L860" s="87" t="s">
        <v>203</v>
      </c>
      <c r="M860" s="87" t="s">
        <v>204</v>
      </c>
      <c r="N860" s="127" t="s">
        <v>1014</v>
      </c>
    </row>
    <row r="861" spans="1:14" ht="12.75">
      <c r="A861" s="27">
        <v>861</v>
      </c>
      <c r="B861" s="80" t="s">
        <v>968</v>
      </c>
      <c r="C861" s="117"/>
      <c r="D861" s="117" t="s">
        <v>94</v>
      </c>
      <c r="E861" s="118">
        <v>22</v>
      </c>
      <c r="F861" s="118">
        <v>7</v>
      </c>
      <c r="G861" s="96" t="s">
        <v>224</v>
      </c>
      <c r="H861" s="96" t="s">
        <v>225</v>
      </c>
      <c r="L861" s="87" t="s">
        <v>205</v>
      </c>
      <c r="M861" s="87" t="s">
        <v>206</v>
      </c>
      <c r="N861" s="127" t="s">
        <v>1014</v>
      </c>
    </row>
    <row r="862" spans="1:14" ht="25.5">
      <c r="A862" s="27">
        <v>862</v>
      </c>
      <c r="B862" s="79" t="s">
        <v>968</v>
      </c>
      <c r="C862" s="117"/>
      <c r="D862" s="117" t="s">
        <v>94</v>
      </c>
      <c r="E862" s="118">
        <v>22</v>
      </c>
      <c r="F862" s="118">
        <v>7</v>
      </c>
      <c r="G862" s="96" t="s">
        <v>224</v>
      </c>
      <c r="H862" s="96" t="s">
        <v>225</v>
      </c>
      <c r="L862" s="87" t="s">
        <v>207</v>
      </c>
      <c r="M862" s="87" t="s">
        <v>970</v>
      </c>
      <c r="N862" s="127" t="s">
        <v>2386</v>
      </c>
    </row>
    <row r="863" spans="1:14" ht="25.5">
      <c r="A863" s="27">
        <v>863</v>
      </c>
      <c r="B863" s="80" t="s">
        <v>968</v>
      </c>
      <c r="C863" s="117"/>
      <c r="D863" s="117" t="s">
        <v>94</v>
      </c>
      <c r="E863" s="118">
        <v>22</v>
      </c>
      <c r="F863" s="118">
        <v>8</v>
      </c>
      <c r="G863" s="96" t="s">
        <v>224</v>
      </c>
      <c r="H863" s="96" t="s">
        <v>225</v>
      </c>
      <c r="L863" s="87" t="s">
        <v>208</v>
      </c>
      <c r="M863" s="87" t="s">
        <v>970</v>
      </c>
      <c r="N863" s="127" t="s">
        <v>2387</v>
      </c>
    </row>
    <row r="864" spans="1:14" ht="12.75">
      <c r="A864" s="27">
        <v>864</v>
      </c>
      <c r="B864" s="80" t="s">
        <v>968</v>
      </c>
      <c r="C864" s="117"/>
      <c r="D864" s="117" t="s">
        <v>94</v>
      </c>
      <c r="E864" s="118">
        <v>22</v>
      </c>
      <c r="F864" s="118">
        <v>12</v>
      </c>
      <c r="G864" s="96" t="s">
        <v>224</v>
      </c>
      <c r="H864" s="96" t="s">
        <v>225</v>
      </c>
      <c r="L864" s="87" t="s">
        <v>1857</v>
      </c>
      <c r="M864" s="87" t="s">
        <v>1040</v>
      </c>
      <c r="N864" s="127" t="s">
        <v>1014</v>
      </c>
    </row>
    <row r="865" spans="1:14" ht="38.25">
      <c r="A865" s="27">
        <v>865</v>
      </c>
      <c r="B865" s="80" t="s">
        <v>968</v>
      </c>
      <c r="C865" s="117"/>
      <c r="D865" s="117" t="s">
        <v>94</v>
      </c>
      <c r="E865" s="118">
        <v>22</v>
      </c>
      <c r="F865" s="118">
        <v>14</v>
      </c>
      <c r="G865" s="96" t="s">
        <v>224</v>
      </c>
      <c r="H865" s="96" t="s">
        <v>225</v>
      </c>
      <c r="L865" s="87" t="s">
        <v>1857</v>
      </c>
      <c r="M865" s="87" t="s">
        <v>1041</v>
      </c>
      <c r="N865" s="127" t="s">
        <v>2388</v>
      </c>
    </row>
    <row r="866" spans="1:14" ht="25.5">
      <c r="A866" s="27">
        <v>866</v>
      </c>
      <c r="B866" s="80" t="s">
        <v>968</v>
      </c>
      <c r="C866" s="117"/>
      <c r="D866" s="117" t="s">
        <v>2555</v>
      </c>
      <c r="E866" s="118">
        <v>22</v>
      </c>
      <c r="F866" s="118">
        <v>20</v>
      </c>
      <c r="G866" s="96" t="s">
        <v>224</v>
      </c>
      <c r="H866" s="96" t="s">
        <v>225</v>
      </c>
      <c r="L866" s="87" t="s">
        <v>1042</v>
      </c>
      <c r="M866" s="87" t="s">
        <v>1043</v>
      </c>
      <c r="N866" s="127" t="s">
        <v>1014</v>
      </c>
    </row>
    <row r="867" spans="1:14" ht="25.5">
      <c r="A867" s="27">
        <v>867</v>
      </c>
      <c r="B867" s="80" t="s">
        <v>968</v>
      </c>
      <c r="C867" s="117"/>
      <c r="D867" s="117" t="s">
        <v>2555</v>
      </c>
      <c r="E867" s="118">
        <v>22</v>
      </c>
      <c r="F867" s="118">
        <v>21</v>
      </c>
      <c r="G867" s="96" t="s">
        <v>224</v>
      </c>
      <c r="H867" s="96" t="s">
        <v>225</v>
      </c>
      <c r="L867" s="87" t="s">
        <v>1044</v>
      </c>
      <c r="M867" s="87" t="s">
        <v>1045</v>
      </c>
      <c r="N867" s="127" t="s">
        <v>1014</v>
      </c>
    </row>
    <row r="868" spans="1:14" ht="12.75">
      <c r="A868" s="27">
        <v>868</v>
      </c>
      <c r="B868" s="80" t="s">
        <v>968</v>
      </c>
      <c r="C868" s="117"/>
      <c r="D868" s="117" t="s">
        <v>2555</v>
      </c>
      <c r="E868" s="118">
        <v>22</v>
      </c>
      <c r="F868" s="118">
        <v>23</v>
      </c>
      <c r="G868" s="96" t="s">
        <v>224</v>
      </c>
      <c r="H868" s="96" t="s">
        <v>225</v>
      </c>
      <c r="L868" s="87" t="s">
        <v>1857</v>
      </c>
      <c r="M868" s="87" t="s">
        <v>1046</v>
      </c>
      <c r="N868" s="127" t="s">
        <v>1014</v>
      </c>
    </row>
    <row r="869" spans="1:14" ht="63.75">
      <c r="A869" s="27">
        <v>869</v>
      </c>
      <c r="B869" s="80" t="s">
        <v>968</v>
      </c>
      <c r="C869" s="117"/>
      <c r="D869" s="117" t="s">
        <v>2555</v>
      </c>
      <c r="E869" s="118">
        <v>22</v>
      </c>
      <c r="F869" s="118">
        <v>21</v>
      </c>
      <c r="G869" s="96" t="s">
        <v>224</v>
      </c>
      <c r="H869" s="96" t="s">
        <v>225</v>
      </c>
      <c r="L869" s="87" t="s">
        <v>1047</v>
      </c>
      <c r="M869" s="87" t="s">
        <v>970</v>
      </c>
      <c r="N869" s="127" t="s">
        <v>2389</v>
      </c>
    </row>
    <row r="870" spans="1:14" ht="25.5">
      <c r="A870" s="27">
        <v>870</v>
      </c>
      <c r="B870" s="80" t="s">
        <v>968</v>
      </c>
      <c r="C870" s="117"/>
      <c r="D870" s="117" t="s">
        <v>391</v>
      </c>
      <c r="E870" s="118">
        <v>22</v>
      </c>
      <c r="F870" s="118">
        <v>30</v>
      </c>
      <c r="G870" s="96" t="s">
        <v>224</v>
      </c>
      <c r="H870" s="96" t="s">
        <v>225</v>
      </c>
      <c r="L870" s="87" t="s">
        <v>1048</v>
      </c>
      <c r="M870" s="87" t="s">
        <v>1049</v>
      </c>
      <c r="N870" s="127" t="s">
        <v>1014</v>
      </c>
    </row>
    <row r="871" spans="1:14" ht="12.75">
      <c r="A871" s="27">
        <v>871</v>
      </c>
      <c r="B871" s="80" t="s">
        <v>968</v>
      </c>
      <c r="C871" s="117"/>
      <c r="D871" s="117" t="s">
        <v>391</v>
      </c>
      <c r="E871" s="118">
        <v>22</v>
      </c>
      <c r="F871" s="118">
        <v>30</v>
      </c>
      <c r="G871" s="96" t="s">
        <v>224</v>
      </c>
      <c r="H871" s="96" t="s">
        <v>225</v>
      </c>
      <c r="L871" s="87" t="s">
        <v>1050</v>
      </c>
      <c r="M871" s="87" t="s">
        <v>970</v>
      </c>
      <c r="N871" s="127" t="s">
        <v>1014</v>
      </c>
    </row>
    <row r="872" spans="1:14" ht="12.75">
      <c r="A872" s="27">
        <v>872</v>
      </c>
      <c r="B872" s="80" t="s">
        <v>968</v>
      </c>
      <c r="C872" s="117"/>
      <c r="D872" s="117" t="s">
        <v>391</v>
      </c>
      <c r="E872" s="118">
        <v>22</v>
      </c>
      <c r="F872" s="118">
        <v>33</v>
      </c>
      <c r="G872" s="96" t="s">
        <v>224</v>
      </c>
      <c r="H872" s="96" t="s">
        <v>225</v>
      </c>
      <c r="L872" s="87" t="s">
        <v>1051</v>
      </c>
      <c r="M872" s="87" t="s">
        <v>970</v>
      </c>
      <c r="N872" s="127" t="s">
        <v>1014</v>
      </c>
    </row>
    <row r="873" spans="1:14" ht="25.5">
      <c r="A873" s="27">
        <v>873</v>
      </c>
      <c r="B873" s="80" t="s">
        <v>968</v>
      </c>
      <c r="C873" s="117"/>
      <c r="D873" s="117" t="s">
        <v>391</v>
      </c>
      <c r="E873" s="118">
        <v>23</v>
      </c>
      <c r="F873" s="118">
        <v>6</v>
      </c>
      <c r="G873" s="96" t="s">
        <v>224</v>
      </c>
      <c r="H873" s="96" t="s">
        <v>225</v>
      </c>
      <c r="L873" s="87" t="s">
        <v>1052</v>
      </c>
      <c r="M873" s="87" t="s">
        <v>970</v>
      </c>
      <c r="N873" s="127" t="s">
        <v>1014</v>
      </c>
    </row>
    <row r="874" spans="1:14" ht="76.5">
      <c r="A874" s="27">
        <v>874</v>
      </c>
      <c r="B874" s="80" t="s">
        <v>968</v>
      </c>
      <c r="C874" s="117"/>
      <c r="D874" s="117" t="s">
        <v>391</v>
      </c>
      <c r="E874" s="118">
        <v>23</v>
      </c>
      <c r="F874" s="118">
        <v>7</v>
      </c>
      <c r="G874" s="96" t="s">
        <v>224</v>
      </c>
      <c r="H874" s="96" t="s">
        <v>225</v>
      </c>
      <c r="L874" s="87" t="s">
        <v>208</v>
      </c>
      <c r="M874" s="87" t="s">
        <v>970</v>
      </c>
      <c r="N874" s="127" t="s">
        <v>516</v>
      </c>
    </row>
    <row r="875" spans="1:14" ht="12.75">
      <c r="A875" s="27">
        <v>875</v>
      </c>
      <c r="B875" s="80" t="s">
        <v>968</v>
      </c>
      <c r="C875" s="117"/>
      <c r="D875" s="117" t="s">
        <v>396</v>
      </c>
      <c r="E875" s="118">
        <v>23</v>
      </c>
      <c r="F875" s="118">
        <v>11</v>
      </c>
      <c r="G875" s="96" t="s">
        <v>224</v>
      </c>
      <c r="H875" s="96" t="s">
        <v>225</v>
      </c>
      <c r="L875" s="87" t="s">
        <v>1053</v>
      </c>
      <c r="M875" s="87" t="s">
        <v>970</v>
      </c>
      <c r="N875" s="127" t="s">
        <v>1014</v>
      </c>
    </row>
    <row r="876" spans="1:14" ht="12.75">
      <c r="A876" s="27">
        <v>876</v>
      </c>
      <c r="B876" s="80" t="s">
        <v>968</v>
      </c>
      <c r="C876" s="117"/>
      <c r="D876" s="117" t="s">
        <v>396</v>
      </c>
      <c r="E876" s="118">
        <v>23</v>
      </c>
      <c r="F876" s="118">
        <v>12</v>
      </c>
      <c r="G876" s="96" t="s">
        <v>224</v>
      </c>
      <c r="H876" s="96" t="s">
        <v>225</v>
      </c>
      <c r="L876" s="87" t="s">
        <v>1054</v>
      </c>
      <c r="M876" s="87" t="s">
        <v>970</v>
      </c>
      <c r="N876" s="127" t="s">
        <v>1014</v>
      </c>
    </row>
    <row r="877" spans="1:14" ht="12.75">
      <c r="A877" s="27">
        <v>877</v>
      </c>
      <c r="B877" s="80" t="s">
        <v>968</v>
      </c>
      <c r="C877" s="117"/>
      <c r="D877" s="117" t="s">
        <v>396</v>
      </c>
      <c r="E877" s="118">
        <v>23</v>
      </c>
      <c r="F877" s="118">
        <v>12</v>
      </c>
      <c r="G877" s="96" t="s">
        <v>224</v>
      </c>
      <c r="H877" s="96" t="s">
        <v>225</v>
      </c>
      <c r="L877" s="87" t="s">
        <v>61</v>
      </c>
      <c r="M877" s="87" t="s">
        <v>970</v>
      </c>
      <c r="N877" s="127" t="s">
        <v>1014</v>
      </c>
    </row>
    <row r="878" spans="1:14" ht="25.5">
      <c r="A878" s="27">
        <v>878</v>
      </c>
      <c r="B878" s="80" t="s">
        <v>968</v>
      </c>
      <c r="C878" s="117"/>
      <c r="D878" s="117" t="s">
        <v>396</v>
      </c>
      <c r="E878" s="118">
        <v>23</v>
      </c>
      <c r="F878" s="118">
        <v>12</v>
      </c>
      <c r="G878" s="96" t="s">
        <v>224</v>
      </c>
      <c r="H878" s="96" t="s">
        <v>225</v>
      </c>
      <c r="L878" s="87" t="s">
        <v>1052</v>
      </c>
      <c r="M878" s="87" t="s">
        <v>970</v>
      </c>
      <c r="N878" s="127" t="s">
        <v>1014</v>
      </c>
    </row>
    <row r="879" spans="1:14" ht="12.75">
      <c r="A879" s="27">
        <v>879</v>
      </c>
      <c r="B879" s="80" t="s">
        <v>968</v>
      </c>
      <c r="C879" s="117"/>
      <c r="D879" s="117" t="s">
        <v>401</v>
      </c>
      <c r="E879" s="118">
        <v>23</v>
      </c>
      <c r="F879" s="118">
        <v>17</v>
      </c>
      <c r="G879" s="96" t="s">
        <v>224</v>
      </c>
      <c r="H879" s="96" t="s">
        <v>225</v>
      </c>
      <c r="L879" s="87" t="s">
        <v>1055</v>
      </c>
      <c r="M879" s="87" t="s">
        <v>970</v>
      </c>
      <c r="N879" s="127" t="s">
        <v>1014</v>
      </c>
    </row>
    <row r="880" spans="1:14" ht="12.75">
      <c r="A880" s="27">
        <v>880</v>
      </c>
      <c r="B880" s="80" t="s">
        <v>968</v>
      </c>
      <c r="C880" s="117"/>
      <c r="D880" s="117" t="s">
        <v>401</v>
      </c>
      <c r="E880" s="118">
        <v>23</v>
      </c>
      <c r="F880" s="118">
        <v>18</v>
      </c>
      <c r="G880" s="96" t="s">
        <v>224</v>
      </c>
      <c r="H880" s="96" t="s">
        <v>225</v>
      </c>
      <c r="L880" s="87" t="s">
        <v>1951</v>
      </c>
      <c r="M880" s="87" t="s">
        <v>1056</v>
      </c>
      <c r="N880" s="127" t="s">
        <v>1014</v>
      </c>
    </row>
    <row r="881" spans="1:14" ht="12.75">
      <c r="A881" s="27">
        <v>881</v>
      </c>
      <c r="B881" s="80" t="s">
        <v>968</v>
      </c>
      <c r="C881" s="117"/>
      <c r="D881" s="117" t="s">
        <v>2482</v>
      </c>
      <c r="E881" s="118">
        <v>24</v>
      </c>
      <c r="F881" s="118">
        <v>4</v>
      </c>
      <c r="G881" s="96" t="s">
        <v>224</v>
      </c>
      <c r="H881" s="96" t="s">
        <v>225</v>
      </c>
      <c r="L881" s="87" t="s">
        <v>1057</v>
      </c>
      <c r="M881" s="87" t="s">
        <v>970</v>
      </c>
      <c r="N881" s="127" t="s">
        <v>1014</v>
      </c>
    </row>
    <row r="882" spans="1:14" ht="12.75">
      <c r="A882" s="27">
        <v>882</v>
      </c>
      <c r="B882" s="80" t="s">
        <v>968</v>
      </c>
      <c r="C882" s="117"/>
      <c r="D882" s="117" t="s">
        <v>2482</v>
      </c>
      <c r="E882" s="118">
        <v>24</v>
      </c>
      <c r="F882" s="118">
        <v>4</v>
      </c>
      <c r="G882" s="96" t="s">
        <v>224</v>
      </c>
      <c r="H882" s="96" t="s">
        <v>225</v>
      </c>
      <c r="L882" s="87" t="s">
        <v>61</v>
      </c>
      <c r="M882" s="87" t="s">
        <v>970</v>
      </c>
      <c r="N882" s="127" t="s">
        <v>1014</v>
      </c>
    </row>
    <row r="883" spans="1:15" ht="38.25">
      <c r="A883" s="27">
        <v>883</v>
      </c>
      <c r="B883" s="80" t="s">
        <v>968</v>
      </c>
      <c r="C883" s="117"/>
      <c r="D883" s="117" t="s">
        <v>2482</v>
      </c>
      <c r="E883" s="118">
        <v>26</v>
      </c>
      <c r="F883" s="118">
        <v>15</v>
      </c>
      <c r="G883" s="96" t="s">
        <v>1592</v>
      </c>
      <c r="H883" s="96" t="s">
        <v>225</v>
      </c>
      <c r="L883" s="87" t="s">
        <v>1058</v>
      </c>
      <c r="M883" s="87" t="s">
        <v>1059</v>
      </c>
      <c r="N883" s="90" t="s">
        <v>2216</v>
      </c>
      <c r="O883" s="35">
        <v>10</v>
      </c>
    </row>
    <row r="884" spans="1:14" ht="12.75">
      <c r="A884" s="27">
        <v>884</v>
      </c>
      <c r="B884" s="80" t="s">
        <v>968</v>
      </c>
      <c r="C884" s="117"/>
      <c r="D884" s="117" t="s">
        <v>406</v>
      </c>
      <c r="E884" s="118">
        <v>26</v>
      </c>
      <c r="F884" s="118">
        <v>48</v>
      </c>
      <c r="G884" s="96" t="s">
        <v>224</v>
      </c>
      <c r="H884" s="96" t="s">
        <v>225</v>
      </c>
      <c r="L884" s="87" t="s">
        <v>1060</v>
      </c>
      <c r="M884" s="87" t="s">
        <v>970</v>
      </c>
      <c r="N884" s="127" t="s">
        <v>1014</v>
      </c>
    </row>
    <row r="885" spans="1:14" ht="25.5">
      <c r="A885" s="27">
        <v>885</v>
      </c>
      <c r="B885" s="80" t="s">
        <v>968</v>
      </c>
      <c r="C885" s="117"/>
      <c r="D885" s="117" t="s">
        <v>406</v>
      </c>
      <c r="E885" s="118">
        <v>26</v>
      </c>
      <c r="F885" s="118">
        <v>49</v>
      </c>
      <c r="G885" s="96" t="s">
        <v>224</v>
      </c>
      <c r="H885" s="96" t="s">
        <v>225</v>
      </c>
      <c r="L885" s="87" t="s">
        <v>1052</v>
      </c>
      <c r="M885" s="87" t="s">
        <v>1061</v>
      </c>
      <c r="N885" s="127" t="s">
        <v>1014</v>
      </c>
    </row>
    <row r="886" spans="1:14" ht="38.25">
      <c r="A886" s="27">
        <v>886</v>
      </c>
      <c r="B886" s="80" t="s">
        <v>968</v>
      </c>
      <c r="C886" s="117"/>
      <c r="D886" s="117" t="s">
        <v>1597</v>
      </c>
      <c r="E886" s="118">
        <v>27</v>
      </c>
      <c r="F886" s="118">
        <v>3</v>
      </c>
      <c r="G886" s="96" t="s">
        <v>224</v>
      </c>
      <c r="H886" s="96" t="s">
        <v>225</v>
      </c>
      <c r="L886" s="87" t="s">
        <v>1062</v>
      </c>
      <c r="M886" s="87" t="s">
        <v>1063</v>
      </c>
      <c r="N886" s="127" t="s">
        <v>2390</v>
      </c>
    </row>
    <row r="887" spans="1:14" ht="12.75">
      <c r="A887" s="27">
        <v>887</v>
      </c>
      <c r="B887" s="80" t="s">
        <v>968</v>
      </c>
      <c r="C887" s="117"/>
      <c r="D887" s="117" t="s">
        <v>958</v>
      </c>
      <c r="E887" s="118">
        <v>28</v>
      </c>
      <c r="F887" s="118">
        <v>11</v>
      </c>
      <c r="G887" s="96" t="s">
        <v>224</v>
      </c>
      <c r="H887" s="96" t="s">
        <v>225</v>
      </c>
      <c r="L887" s="87" t="s">
        <v>1064</v>
      </c>
      <c r="M887" s="87" t="s">
        <v>1065</v>
      </c>
      <c r="N887" s="127" t="s">
        <v>1014</v>
      </c>
    </row>
    <row r="888" spans="1:14" ht="25.5">
      <c r="A888" s="27">
        <v>888</v>
      </c>
      <c r="B888" s="80" t="s">
        <v>968</v>
      </c>
      <c r="C888" s="117"/>
      <c r="D888" s="117" t="s">
        <v>958</v>
      </c>
      <c r="E888" s="118">
        <v>28</v>
      </c>
      <c r="F888" s="118">
        <v>12</v>
      </c>
      <c r="G888" s="96" t="s">
        <v>224</v>
      </c>
      <c r="H888" s="96" t="s">
        <v>225</v>
      </c>
      <c r="L888" s="87" t="s">
        <v>1066</v>
      </c>
      <c r="M888" s="87" t="s">
        <v>1067</v>
      </c>
      <c r="N888" s="127" t="s">
        <v>1014</v>
      </c>
    </row>
    <row r="889" spans="1:14" ht="25.5">
      <c r="A889" s="27">
        <v>889</v>
      </c>
      <c r="B889" s="80" t="s">
        <v>968</v>
      </c>
      <c r="C889" s="117"/>
      <c r="D889" s="117" t="s">
        <v>958</v>
      </c>
      <c r="E889" s="118">
        <v>28</v>
      </c>
      <c r="F889" s="118">
        <v>14</v>
      </c>
      <c r="G889" s="96" t="s">
        <v>224</v>
      </c>
      <c r="H889" s="96" t="s">
        <v>225</v>
      </c>
      <c r="L889" s="87" t="s">
        <v>1068</v>
      </c>
      <c r="M889" s="87" t="s">
        <v>1069</v>
      </c>
      <c r="N889" s="127" t="s">
        <v>1014</v>
      </c>
    </row>
    <row r="890" spans="1:14" ht="51">
      <c r="A890" s="27">
        <v>890</v>
      </c>
      <c r="B890" s="80" t="s">
        <v>968</v>
      </c>
      <c r="C890" s="117"/>
      <c r="D890" s="117" t="s">
        <v>958</v>
      </c>
      <c r="E890" s="118">
        <v>28</v>
      </c>
      <c r="F890" s="118">
        <v>15</v>
      </c>
      <c r="G890" s="96" t="s">
        <v>224</v>
      </c>
      <c r="H890" s="96" t="s">
        <v>225</v>
      </c>
      <c r="L890" s="87" t="s">
        <v>1070</v>
      </c>
      <c r="M890" s="87" t="s">
        <v>1071</v>
      </c>
      <c r="N890" s="127" t="s">
        <v>1014</v>
      </c>
    </row>
    <row r="891" spans="1:14" ht="38.25">
      <c r="A891" s="27">
        <v>891</v>
      </c>
      <c r="B891" s="80" t="s">
        <v>968</v>
      </c>
      <c r="C891" s="117"/>
      <c r="D891" s="117" t="s">
        <v>959</v>
      </c>
      <c r="E891" s="118">
        <v>28</v>
      </c>
      <c r="F891" s="118">
        <v>17</v>
      </c>
      <c r="G891" s="96" t="s">
        <v>224</v>
      </c>
      <c r="H891" s="96" t="s">
        <v>225</v>
      </c>
      <c r="L891" s="87" t="s">
        <v>682</v>
      </c>
      <c r="M891" s="87" t="s">
        <v>169</v>
      </c>
      <c r="N891" s="127" t="s">
        <v>1014</v>
      </c>
    </row>
    <row r="892" spans="1:14" ht="12.75">
      <c r="A892" s="27">
        <v>892</v>
      </c>
      <c r="B892" s="80" t="s">
        <v>968</v>
      </c>
      <c r="C892" s="117"/>
      <c r="D892" s="117" t="s">
        <v>959</v>
      </c>
      <c r="E892" s="118">
        <v>28</v>
      </c>
      <c r="F892" s="118">
        <v>18</v>
      </c>
      <c r="G892" s="96" t="s">
        <v>224</v>
      </c>
      <c r="H892" s="96" t="s">
        <v>225</v>
      </c>
      <c r="L892" s="87" t="s">
        <v>170</v>
      </c>
      <c r="M892" s="87" t="s">
        <v>171</v>
      </c>
      <c r="N892" s="127" t="s">
        <v>1014</v>
      </c>
    </row>
    <row r="893" spans="1:14" ht="25.5">
      <c r="A893" s="27">
        <v>893</v>
      </c>
      <c r="B893" s="80" t="s">
        <v>968</v>
      </c>
      <c r="C893" s="117"/>
      <c r="D893" s="117" t="s">
        <v>959</v>
      </c>
      <c r="E893" s="118">
        <v>28</v>
      </c>
      <c r="F893" s="118">
        <v>24</v>
      </c>
      <c r="G893" s="96" t="s">
        <v>224</v>
      </c>
      <c r="H893" s="96" t="s">
        <v>225</v>
      </c>
      <c r="L893" s="87" t="s">
        <v>172</v>
      </c>
      <c r="M893" s="87" t="s">
        <v>173</v>
      </c>
      <c r="N893" s="127" t="s">
        <v>1014</v>
      </c>
    </row>
    <row r="894" spans="1:14" ht="12.75">
      <c r="A894" s="27">
        <v>894</v>
      </c>
      <c r="B894" s="80" t="s">
        <v>968</v>
      </c>
      <c r="C894" s="117"/>
      <c r="D894" s="117" t="s">
        <v>959</v>
      </c>
      <c r="E894" s="118">
        <v>28</v>
      </c>
      <c r="F894" s="118">
        <v>24</v>
      </c>
      <c r="G894" s="96" t="s">
        <v>224</v>
      </c>
      <c r="H894" s="96" t="s">
        <v>225</v>
      </c>
      <c r="L894" s="87" t="s">
        <v>174</v>
      </c>
      <c r="M894" s="87" t="s">
        <v>970</v>
      </c>
      <c r="N894" s="127" t="s">
        <v>1014</v>
      </c>
    </row>
    <row r="895" spans="1:15" ht="38.25">
      <c r="A895" s="27">
        <v>895</v>
      </c>
      <c r="B895" s="80" t="s">
        <v>968</v>
      </c>
      <c r="C895" s="117"/>
      <c r="D895" s="117" t="s">
        <v>959</v>
      </c>
      <c r="E895" s="118">
        <v>28</v>
      </c>
      <c r="F895" s="118">
        <v>45</v>
      </c>
      <c r="G895" s="96" t="s">
        <v>1592</v>
      </c>
      <c r="H895" s="96" t="s">
        <v>225</v>
      </c>
      <c r="L895" s="87" t="s">
        <v>175</v>
      </c>
      <c r="M895" s="87" t="s">
        <v>176</v>
      </c>
      <c r="N895" s="106" t="s">
        <v>2219</v>
      </c>
      <c r="O895" s="35">
        <v>14</v>
      </c>
    </row>
    <row r="896" spans="1:14" ht="51">
      <c r="A896" s="27">
        <v>896</v>
      </c>
      <c r="B896" s="80" t="s">
        <v>968</v>
      </c>
      <c r="C896" s="117"/>
      <c r="D896" s="117" t="s">
        <v>960</v>
      </c>
      <c r="E896" s="118">
        <v>29</v>
      </c>
      <c r="F896" s="118">
        <v>5</v>
      </c>
      <c r="G896" s="96" t="s">
        <v>224</v>
      </c>
      <c r="H896" s="96" t="s">
        <v>225</v>
      </c>
      <c r="L896" s="87" t="s">
        <v>177</v>
      </c>
      <c r="M896" s="87" t="s">
        <v>970</v>
      </c>
      <c r="N896" s="127" t="s">
        <v>2391</v>
      </c>
    </row>
    <row r="897" spans="1:14" ht="38.25">
      <c r="A897" s="27">
        <v>897</v>
      </c>
      <c r="B897" s="80" t="s">
        <v>968</v>
      </c>
      <c r="C897" s="117"/>
      <c r="D897" s="117" t="s">
        <v>961</v>
      </c>
      <c r="E897" s="118">
        <v>29</v>
      </c>
      <c r="F897" s="118">
        <v>6</v>
      </c>
      <c r="G897" s="96" t="s">
        <v>224</v>
      </c>
      <c r="H897" s="96" t="s">
        <v>225</v>
      </c>
      <c r="L897" s="87" t="s">
        <v>682</v>
      </c>
      <c r="M897" s="87" t="s">
        <v>178</v>
      </c>
      <c r="N897" s="127" t="s">
        <v>1014</v>
      </c>
    </row>
    <row r="898" spans="1:14" ht="12.75">
      <c r="A898" s="27">
        <v>898</v>
      </c>
      <c r="B898" s="80" t="s">
        <v>968</v>
      </c>
      <c r="C898" s="117"/>
      <c r="D898" s="117" t="s">
        <v>961</v>
      </c>
      <c r="E898" s="118">
        <v>29</v>
      </c>
      <c r="F898" s="118">
        <v>6</v>
      </c>
      <c r="G898" s="96" t="s">
        <v>224</v>
      </c>
      <c r="H898" s="96" t="s">
        <v>225</v>
      </c>
      <c r="L898" s="87" t="s">
        <v>170</v>
      </c>
      <c r="M898" s="87" t="s">
        <v>171</v>
      </c>
      <c r="N898" s="127" t="s">
        <v>1014</v>
      </c>
    </row>
    <row r="899" spans="1:14" ht="12.75">
      <c r="A899" s="27">
        <v>899</v>
      </c>
      <c r="B899" s="80" t="s">
        <v>968</v>
      </c>
      <c r="C899" s="117"/>
      <c r="D899" s="117" t="s">
        <v>961</v>
      </c>
      <c r="E899" s="118">
        <v>29</v>
      </c>
      <c r="F899" s="118">
        <v>6</v>
      </c>
      <c r="G899" s="96" t="s">
        <v>224</v>
      </c>
      <c r="H899" s="96" t="s">
        <v>225</v>
      </c>
      <c r="L899" s="87" t="s">
        <v>1064</v>
      </c>
      <c r="M899" s="87" t="s">
        <v>179</v>
      </c>
      <c r="N899" s="127" t="s">
        <v>1014</v>
      </c>
    </row>
    <row r="900" spans="1:15" ht="51">
      <c r="A900" s="27">
        <v>900</v>
      </c>
      <c r="B900" s="80" t="s">
        <v>968</v>
      </c>
      <c r="C900" s="117"/>
      <c r="D900" s="117" t="s">
        <v>961</v>
      </c>
      <c r="E900" s="118">
        <v>29</v>
      </c>
      <c r="F900" s="118">
        <v>17</v>
      </c>
      <c r="G900" s="96" t="s">
        <v>1592</v>
      </c>
      <c r="H900" s="96" t="s">
        <v>225</v>
      </c>
      <c r="L900" s="87" t="s">
        <v>180</v>
      </c>
      <c r="M900" s="87" t="s">
        <v>181</v>
      </c>
      <c r="N900" s="106" t="s">
        <v>2219</v>
      </c>
      <c r="O900" s="35">
        <v>14</v>
      </c>
    </row>
    <row r="901" spans="1:14" ht="51">
      <c r="A901" s="27">
        <v>901</v>
      </c>
      <c r="B901" s="80" t="s">
        <v>968</v>
      </c>
      <c r="C901" s="117"/>
      <c r="D901" s="117" t="s">
        <v>962</v>
      </c>
      <c r="E901" s="118">
        <v>29</v>
      </c>
      <c r="F901" s="118">
        <v>20</v>
      </c>
      <c r="G901" s="96" t="s">
        <v>224</v>
      </c>
      <c r="H901" s="96" t="s">
        <v>225</v>
      </c>
      <c r="L901" s="87" t="s">
        <v>182</v>
      </c>
      <c r="M901" s="87" t="s">
        <v>970</v>
      </c>
      <c r="N901" s="127" t="s">
        <v>295</v>
      </c>
    </row>
    <row r="902" spans="1:14" ht="38.25">
      <c r="A902" s="27">
        <v>902</v>
      </c>
      <c r="B902" s="80" t="s">
        <v>968</v>
      </c>
      <c r="C902" s="117"/>
      <c r="D902" s="117" t="s">
        <v>963</v>
      </c>
      <c r="E902" s="118">
        <v>29</v>
      </c>
      <c r="F902" s="118">
        <v>22</v>
      </c>
      <c r="G902" s="96" t="s">
        <v>224</v>
      </c>
      <c r="H902" s="96" t="s">
        <v>225</v>
      </c>
      <c r="L902" s="87" t="s">
        <v>682</v>
      </c>
      <c r="M902" s="87" t="s">
        <v>183</v>
      </c>
      <c r="N902" s="127" t="s">
        <v>1014</v>
      </c>
    </row>
    <row r="903" spans="1:14" ht="12.75">
      <c r="A903" s="27">
        <v>903</v>
      </c>
      <c r="B903" s="80" t="s">
        <v>968</v>
      </c>
      <c r="C903" s="117"/>
      <c r="D903" s="117" t="s">
        <v>963</v>
      </c>
      <c r="E903" s="118">
        <v>29</v>
      </c>
      <c r="F903" s="118">
        <v>24</v>
      </c>
      <c r="G903" s="96" t="s">
        <v>224</v>
      </c>
      <c r="H903" s="96" t="s">
        <v>225</v>
      </c>
      <c r="L903" s="87" t="s">
        <v>170</v>
      </c>
      <c r="M903" s="87" t="s">
        <v>171</v>
      </c>
      <c r="N903" s="127" t="s">
        <v>1014</v>
      </c>
    </row>
    <row r="904" spans="1:14" ht="12.75">
      <c r="A904" s="27">
        <v>904</v>
      </c>
      <c r="B904" s="80" t="s">
        <v>968</v>
      </c>
      <c r="C904" s="117"/>
      <c r="D904" s="117" t="s">
        <v>963</v>
      </c>
      <c r="E904" s="118">
        <v>29</v>
      </c>
      <c r="F904" s="118">
        <v>39</v>
      </c>
      <c r="G904" s="96" t="s">
        <v>224</v>
      </c>
      <c r="H904" s="96" t="s">
        <v>225</v>
      </c>
      <c r="L904" s="87" t="s">
        <v>184</v>
      </c>
      <c r="M904" s="87" t="s">
        <v>970</v>
      </c>
      <c r="N904" s="127" t="s">
        <v>1531</v>
      </c>
    </row>
    <row r="905" spans="1:14" ht="12.75">
      <c r="A905" s="27">
        <v>905</v>
      </c>
      <c r="B905" s="80" t="s">
        <v>968</v>
      </c>
      <c r="C905" s="117"/>
      <c r="D905" s="117" t="s">
        <v>963</v>
      </c>
      <c r="E905" s="118">
        <v>29</v>
      </c>
      <c r="F905" s="118">
        <v>49</v>
      </c>
      <c r="G905" s="96" t="s">
        <v>224</v>
      </c>
      <c r="H905" s="96" t="s">
        <v>225</v>
      </c>
      <c r="L905" s="87" t="s">
        <v>185</v>
      </c>
      <c r="M905" s="87" t="s">
        <v>970</v>
      </c>
      <c r="N905" s="127" t="s">
        <v>1014</v>
      </c>
    </row>
    <row r="906" spans="1:14" ht="38.25">
      <c r="A906" s="27">
        <v>906</v>
      </c>
      <c r="B906" s="80" t="s">
        <v>968</v>
      </c>
      <c r="C906" s="117"/>
      <c r="D906" s="117" t="s">
        <v>964</v>
      </c>
      <c r="E906" s="118">
        <v>30</v>
      </c>
      <c r="F906" s="118">
        <v>13</v>
      </c>
      <c r="G906" s="96" t="s">
        <v>224</v>
      </c>
      <c r="H906" s="96" t="s">
        <v>225</v>
      </c>
      <c r="L906" s="87" t="s">
        <v>682</v>
      </c>
      <c r="M906" s="87" t="s">
        <v>1496</v>
      </c>
      <c r="N906" s="127" t="s">
        <v>1014</v>
      </c>
    </row>
    <row r="907" spans="1:14" ht="12.75">
      <c r="A907" s="27">
        <v>907</v>
      </c>
      <c r="B907" s="80" t="s">
        <v>968</v>
      </c>
      <c r="C907" s="117"/>
      <c r="D907" s="117" t="s">
        <v>964</v>
      </c>
      <c r="E907" s="118">
        <v>30</v>
      </c>
      <c r="F907" s="118">
        <v>15</v>
      </c>
      <c r="G907" s="96" t="s">
        <v>224</v>
      </c>
      <c r="H907" s="96" t="s">
        <v>225</v>
      </c>
      <c r="L907" s="87" t="s">
        <v>170</v>
      </c>
      <c r="M907" s="87" t="s">
        <v>171</v>
      </c>
      <c r="N907" s="127" t="s">
        <v>1531</v>
      </c>
    </row>
    <row r="908" spans="1:14" ht="12.75">
      <c r="A908" s="27">
        <v>908</v>
      </c>
      <c r="B908" s="80" t="s">
        <v>968</v>
      </c>
      <c r="C908" s="117"/>
      <c r="D908" s="117" t="s">
        <v>964</v>
      </c>
      <c r="E908" s="118">
        <v>30</v>
      </c>
      <c r="F908" s="118">
        <v>22</v>
      </c>
      <c r="G908" s="96" t="s">
        <v>224</v>
      </c>
      <c r="H908" s="96" t="s">
        <v>225</v>
      </c>
      <c r="L908" s="87" t="s">
        <v>1497</v>
      </c>
      <c r="M908" s="87" t="s">
        <v>1498</v>
      </c>
      <c r="N908" s="127" t="s">
        <v>1531</v>
      </c>
    </row>
    <row r="909" spans="1:14" ht="25.5">
      <c r="A909" s="27">
        <v>909</v>
      </c>
      <c r="B909" s="79" t="s">
        <v>968</v>
      </c>
      <c r="C909" s="117"/>
      <c r="D909" s="117" t="s">
        <v>964</v>
      </c>
      <c r="E909" s="118">
        <v>30</v>
      </c>
      <c r="F909" s="118">
        <v>22</v>
      </c>
      <c r="G909" s="96" t="s">
        <v>224</v>
      </c>
      <c r="H909" s="96" t="s">
        <v>225</v>
      </c>
      <c r="L909" s="87" t="s">
        <v>1499</v>
      </c>
      <c r="M909" s="87" t="s">
        <v>1500</v>
      </c>
      <c r="N909" s="127" t="s">
        <v>1531</v>
      </c>
    </row>
    <row r="910" spans="1:14" ht="89.25">
      <c r="A910" s="27">
        <v>910</v>
      </c>
      <c r="B910" s="80" t="s">
        <v>968</v>
      </c>
      <c r="C910" s="118"/>
      <c r="D910" s="118">
        <v>11.7</v>
      </c>
      <c r="E910" s="118">
        <v>30</v>
      </c>
      <c r="F910" s="118">
        <v>36</v>
      </c>
      <c r="G910" s="96" t="s">
        <v>224</v>
      </c>
      <c r="H910" s="96" t="s">
        <v>225</v>
      </c>
      <c r="L910" s="87" t="s">
        <v>1501</v>
      </c>
      <c r="M910" s="87" t="s">
        <v>1514</v>
      </c>
      <c r="N910" s="127" t="s">
        <v>2730</v>
      </c>
    </row>
    <row r="911" spans="1:15" ht="12.75">
      <c r="A911" s="27">
        <v>911</v>
      </c>
      <c r="B911" s="80" t="s">
        <v>968</v>
      </c>
      <c r="C911" s="117"/>
      <c r="D911" s="117" t="s">
        <v>965</v>
      </c>
      <c r="E911" s="118">
        <v>31</v>
      </c>
      <c r="F911" s="118">
        <v>12</v>
      </c>
      <c r="G911" s="96" t="s">
        <v>1592</v>
      </c>
      <c r="H911" s="96" t="s">
        <v>225</v>
      </c>
      <c r="L911" s="87" t="s">
        <v>1515</v>
      </c>
      <c r="M911" s="137" t="s">
        <v>970</v>
      </c>
      <c r="N911" s="175" t="s">
        <v>2331</v>
      </c>
      <c r="O911" s="35">
        <v>5</v>
      </c>
    </row>
    <row r="912" spans="1:15" ht="12.75">
      <c r="A912" s="27">
        <v>912</v>
      </c>
      <c r="B912" s="80" t="s">
        <v>968</v>
      </c>
      <c r="C912" s="117"/>
      <c r="D912" s="117" t="s">
        <v>965</v>
      </c>
      <c r="E912" s="118">
        <v>31</v>
      </c>
      <c r="F912" s="118">
        <v>12</v>
      </c>
      <c r="G912" s="96" t="s">
        <v>1592</v>
      </c>
      <c r="H912" s="96" t="s">
        <v>225</v>
      </c>
      <c r="L912" s="87" t="s">
        <v>1516</v>
      </c>
      <c r="M912" s="87" t="s">
        <v>970</v>
      </c>
      <c r="N912" s="90" t="s">
        <v>2331</v>
      </c>
      <c r="O912" s="35">
        <v>5</v>
      </c>
    </row>
    <row r="913" spans="1:15" ht="63.75">
      <c r="A913" s="27">
        <v>913</v>
      </c>
      <c r="B913" s="80" t="s">
        <v>968</v>
      </c>
      <c r="C913" s="117"/>
      <c r="D913" s="117" t="s">
        <v>966</v>
      </c>
      <c r="E913" s="118">
        <v>31</v>
      </c>
      <c r="F913" s="118">
        <v>18</v>
      </c>
      <c r="G913" s="96" t="s">
        <v>1592</v>
      </c>
      <c r="H913" s="96" t="s">
        <v>225</v>
      </c>
      <c r="L913" s="87" t="s">
        <v>1517</v>
      </c>
      <c r="M913" s="87" t="s">
        <v>1614</v>
      </c>
      <c r="N913" s="90" t="s">
        <v>2331</v>
      </c>
      <c r="O913" s="35">
        <v>5</v>
      </c>
    </row>
    <row r="914" spans="1:15" ht="25.5">
      <c r="A914" s="27">
        <v>914</v>
      </c>
      <c r="B914" s="80" t="s">
        <v>968</v>
      </c>
      <c r="C914" s="117"/>
      <c r="D914" s="117" t="s">
        <v>966</v>
      </c>
      <c r="E914" s="118">
        <v>31</v>
      </c>
      <c r="F914" s="118">
        <v>30</v>
      </c>
      <c r="G914" s="96" t="s">
        <v>1592</v>
      </c>
      <c r="H914" s="96" t="s">
        <v>225</v>
      </c>
      <c r="L914" s="87" t="s">
        <v>1615</v>
      </c>
      <c r="M914" s="87" t="s">
        <v>1616</v>
      </c>
      <c r="N914" s="90" t="s">
        <v>2331</v>
      </c>
      <c r="O914" s="35">
        <v>5</v>
      </c>
    </row>
    <row r="915" spans="1:15" ht="12.75">
      <c r="A915" s="27">
        <v>915</v>
      </c>
      <c r="B915" s="80" t="s">
        <v>968</v>
      </c>
      <c r="C915" s="117"/>
      <c r="D915" s="117" t="s">
        <v>966</v>
      </c>
      <c r="E915" s="118">
        <v>31</v>
      </c>
      <c r="F915" s="118">
        <v>40</v>
      </c>
      <c r="G915" s="96" t="s">
        <v>1592</v>
      </c>
      <c r="H915" s="96" t="s">
        <v>225</v>
      </c>
      <c r="L915" s="87" t="s">
        <v>1615</v>
      </c>
      <c r="M915" s="87" t="s">
        <v>1617</v>
      </c>
      <c r="N915" s="90" t="s">
        <v>2331</v>
      </c>
      <c r="O915" s="35">
        <v>5</v>
      </c>
    </row>
    <row r="916" spans="1:15" ht="12.75">
      <c r="A916" s="27">
        <v>916</v>
      </c>
      <c r="B916" s="80" t="s">
        <v>968</v>
      </c>
      <c r="C916" s="117"/>
      <c r="D916" s="117" t="s">
        <v>966</v>
      </c>
      <c r="E916" s="118">
        <v>31</v>
      </c>
      <c r="F916" s="118">
        <v>42</v>
      </c>
      <c r="G916" s="96" t="s">
        <v>1592</v>
      </c>
      <c r="H916" s="96" t="s">
        <v>225</v>
      </c>
      <c r="L916" s="87" t="s">
        <v>1618</v>
      </c>
      <c r="M916" s="87" t="s">
        <v>970</v>
      </c>
      <c r="N916" s="90" t="s">
        <v>2331</v>
      </c>
      <c r="O916" s="35">
        <v>5</v>
      </c>
    </row>
    <row r="917" spans="1:15" ht="12.75">
      <c r="A917" s="27">
        <v>917</v>
      </c>
      <c r="B917" s="80" t="s">
        <v>968</v>
      </c>
      <c r="C917" s="117"/>
      <c r="D917" s="117" t="s">
        <v>966</v>
      </c>
      <c r="E917" s="118">
        <v>32</v>
      </c>
      <c r="F917" s="118">
        <v>9</v>
      </c>
      <c r="G917" s="96" t="s">
        <v>1592</v>
      </c>
      <c r="H917" s="96" t="s">
        <v>225</v>
      </c>
      <c r="L917" s="87" t="s">
        <v>1619</v>
      </c>
      <c r="M917" s="87" t="s">
        <v>1620</v>
      </c>
      <c r="N917" s="90" t="s">
        <v>2331</v>
      </c>
      <c r="O917" s="35">
        <v>5</v>
      </c>
    </row>
    <row r="918" spans="1:15" ht="12.75">
      <c r="A918" s="27">
        <v>918</v>
      </c>
      <c r="B918" s="80" t="s">
        <v>968</v>
      </c>
      <c r="C918" s="117"/>
      <c r="D918" s="117" t="s">
        <v>966</v>
      </c>
      <c r="E918" s="118">
        <v>32</v>
      </c>
      <c r="F918" s="118">
        <v>19</v>
      </c>
      <c r="G918" s="96" t="s">
        <v>1592</v>
      </c>
      <c r="H918" s="96" t="s">
        <v>225</v>
      </c>
      <c r="L918" s="87" t="s">
        <v>1615</v>
      </c>
      <c r="M918" s="87" t="s">
        <v>1621</v>
      </c>
      <c r="N918" s="90" t="s">
        <v>2331</v>
      </c>
      <c r="O918" s="35">
        <v>5</v>
      </c>
    </row>
    <row r="919" spans="1:15" ht="25.5">
      <c r="A919" s="27">
        <v>919</v>
      </c>
      <c r="B919" s="80" t="s">
        <v>968</v>
      </c>
      <c r="C919" s="117"/>
      <c r="D919" s="117" t="s">
        <v>966</v>
      </c>
      <c r="E919" s="118">
        <v>32</v>
      </c>
      <c r="F919" s="118">
        <v>29</v>
      </c>
      <c r="G919" s="96" t="s">
        <v>1592</v>
      </c>
      <c r="H919" s="96" t="s">
        <v>225</v>
      </c>
      <c r="L919" s="87" t="s">
        <v>1622</v>
      </c>
      <c r="M919" s="87" t="s">
        <v>1623</v>
      </c>
      <c r="N919" s="90" t="s">
        <v>2331</v>
      </c>
      <c r="O919" s="35">
        <v>5</v>
      </c>
    </row>
    <row r="920" spans="1:15" ht="12.75">
      <c r="A920" s="27">
        <v>920</v>
      </c>
      <c r="B920" s="80" t="s">
        <v>968</v>
      </c>
      <c r="C920" s="117"/>
      <c r="D920" s="117" t="s">
        <v>966</v>
      </c>
      <c r="E920" s="118">
        <v>32</v>
      </c>
      <c r="F920" s="118">
        <v>30</v>
      </c>
      <c r="G920" s="96" t="s">
        <v>1592</v>
      </c>
      <c r="H920" s="96" t="s">
        <v>225</v>
      </c>
      <c r="L920" s="87" t="s">
        <v>1624</v>
      </c>
      <c r="M920" s="87" t="s">
        <v>1625</v>
      </c>
      <c r="N920" s="90" t="s">
        <v>2331</v>
      </c>
      <c r="O920" s="35">
        <v>5</v>
      </c>
    </row>
    <row r="921" spans="1:15" ht="25.5">
      <c r="A921" s="27">
        <v>921</v>
      </c>
      <c r="B921" s="80" t="s">
        <v>968</v>
      </c>
      <c r="C921" s="117"/>
      <c r="D921" s="117" t="s">
        <v>966</v>
      </c>
      <c r="E921" s="118">
        <v>32</v>
      </c>
      <c r="F921" s="118">
        <v>39</v>
      </c>
      <c r="G921" s="96" t="s">
        <v>1592</v>
      </c>
      <c r="H921" s="96" t="s">
        <v>225</v>
      </c>
      <c r="L921" s="87" t="s">
        <v>1622</v>
      </c>
      <c r="M921" s="87" t="s">
        <v>1623</v>
      </c>
      <c r="N921" s="90" t="s">
        <v>2331</v>
      </c>
      <c r="O921" s="35">
        <v>5</v>
      </c>
    </row>
    <row r="922" spans="1:15" ht="12.75">
      <c r="A922" s="27">
        <v>922</v>
      </c>
      <c r="B922" s="80" t="s">
        <v>968</v>
      </c>
      <c r="C922" s="117"/>
      <c r="D922" s="117" t="s">
        <v>966</v>
      </c>
      <c r="E922" s="118">
        <v>32</v>
      </c>
      <c r="F922" s="118">
        <v>40</v>
      </c>
      <c r="G922" s="96" t="s">
        <v>1592</v>
      </c>
      <c r="H922" s="96" t="s">
        <v>225</v>
      </c>
      <c r="L922" s="87" t="s">
        <v>1624</v>
      </c>
      <c r="M922" s="87" t="s">
        <v>1625</v>
      </c>
      <c r="N922" s="90" t="s">
        <v>2331</v>
      </c>
      <c r="O922" s="35">
        <v>5</v>
      </c>
    </row>
    <row r="923" spans="1:15" ht="38.25">
      <c r="A923" s="27">
        <v>923</v>
      </c>
      <c r="B923" s="80" t="s">
        <v>968</v>
      </c>
      <c r="C923" s="117"/>
      <c r="D923" s="117" t="s">
        <v>966</v>
      </c>
      <c r="E923" s="118">
        <v>32</v>
      </c>
      <c r="F923" s="118">
        <v>47</v>
      </c>
      <c r="G923" s="96" t="s">
        <v>1592</v>
      </c>
      <c r="H923" s="96" t="s">
        <v>225</v>
      </c>
      <c r="L923" s="87" t="s">
        <v>1626</v>
      </c>
      <c r="M923" s="87" t="s">
        <v>1627</v>
      </c>
      <c r="N923" s="90" t="s">
        <v>2331</v>
      </c>
      <c r="O923" s="35">
        <v>5</v>
      </c>
    </row>
    <row r="924" spans="1:15" ht="12.75">
      <c r="A924" s="27">
        <v>924</v>
      </c>
      <c r="B924" s="80" t="s">
        <v>968</v>
      </c>
      <c r="C924" s="117"/>
      <c r="D924" s="117" t="s">
        <v>966</v>
      </c>
      <c r="E924" s="118">
        <v>33</v>
      </c>
      <c r="F924" s="118">
        <v>14</v>
      </c>
      <c r="G924" s="96" t="s">
        <v>1592</v>
      </c>
      <c r="H924" s="96" t="s">
        <v>225</v>
      </c>
      <c r="L924" s="87" t="s">
        <v>1628</v>
      </c>
      <c r="M924" s="87" t="s">
        <v>1629</v>
      </c>
      <c r="N924" s="90" t="s">
        <v>2331</v>
      </c>
      <c r="O924" s="35">
        <v>5</v>
      </c>
    </row>
    <row r="925" spans="1:14" ht="12.75">
      <c r="A925" s="27">
        <v>925</v>
      </c>
      <c r="B925" s="80" t="s">
        <v>968</v>
      </c>
      <c r="C925" s="117"/>
      <c r="D925" s="117" t="s">
        <v>966</v>
      </c>
      <c r="E925" s="118">
        <v>33</v>
      </c>
      <c r="F925" s="118">
        <v>26</v>
      </c>
      <c r="G925" s="96" t="s">
        <v>224</v>
      </c>
      <c r="H925" s="96" t="s">
        <v>225</v>
      </c>
      <c r="L925" s="87" t="s">
        <v>1630</v>
      </c>
      <c r="M925" s="87" t="s">
        <v>1631</v>
      </c>
      <c r="N925" s="127" t="s">
        <v>1014</v>
      </c>
    </row>
    <row r="926" spans="1:14" ht="63.75">
      <c r="A926" s="27">
        <v>926</v>
      </c>
      <c r="B926" s="80" t="s">
        <v>968</v>
      </c>
      <c r="C926" s="117"/>
      <c r="D926" s="117" t="s">
        <v>966</v>
      </c>
      <c r="E926" s="118">
        <v>33</v>
      </c>
      <c r="F926" s="118">
        <v>26</v>
      </c>
      <c r="G926" s="96" t="s">
        <v>224</v>
      </c>
      <c r="H926" s="96" t="s">
        <v>225</v>
      </c>
      <c r="L926" s="87" t="s">
        <v>1632</v>
      </c>
      <c r="M926" s="87" t="s">
        <v>1633</v>
      </c>
      <c r="N926" s="127" t="s">
        <v>296</v>
      </c>
    </row>
    <row r="927" spans="1:14" ht="25.5">
      <c r="A927" s="27">
        <v>927</v>
      </c>
      <c r="B927" s="80" t="s">
        <v>968</v>
      </c>
      <c r="C927" s="117"/>
      <c r="D927" s="117" t="s">
        <v>967</v>
      </c>
      <c r="E927" s="118">
        <v>33</v>
      </c>
      <c r="F927" s="118">
        <v>38</v>
      </c>
      <c r="G927" s="96" t="s">
        <v>224</v>
      </c>
      <c r="H927" s="96" t="s">
        <v>225</v>
      </c>
      <c r="L927" s="87" t="s">
        <v>1634</v>
      </c>
      <c r="M927" s="87" t="s">
        <v>1635</v>
      </c>
      <c r="N927" s="127" t="s">
        <v>1014</v>
      </c>
    </row>
    <row r="928" spans="1:14" ht="25.5">
      <c r="A928" s="57">
        <v>928</v>
      </c>
      <c r="B928" s="80" t="s">
        <v>2174</v>
      </c>
      <c r="C928" s="85"/>
      <c r="D928" s="85" t="s">
        <v>300</v>
      </c>
      <c r="E928" s="85" t="s">
        <v>301</v>
      </c>
      <c r="F928" s="85" t="s">
        <v>2172</v>
      </c>
      <c r="G928" s="96" t="s">
        <v>303</v>
      </c>
      <c r="H928" s="96" t="s">
        <v>309</v>
      </c>
      <c r="L928" s="87" t="s">
        <v>2175</v>
      </c>
      <c r="M928" s="87" t="s">
        <v>2176</v>
      </c>
      <c r="N928" s="127" t="s">
        <v>1014</v>
      </c>
    </row>
    <row r="929" spans="1:15" ht="25.5">
      <c r="A929" s="27">
        <v>929</v>
      </c>
      <c r="B929" s="80" t="s">
        <v>2174</v>
      </c>
      <c r="C929" s="85"/>
      <c r="D929" s="85" t="s">
        <v>326</v>
      </c>
      <c r="E929" s="85" t="s">
        <v>411</v>
      </c>
      <c r="F929" s="85" t="s">
        <v>307</v>
      </c>
      <c r="G929" s="96" t="s">
        <v>427</v>
      </c>
      <c r="H929" s="96" t="s">
        <v>304</v>
      </c>
      <c r="L929" s="87" t="s">
        <v>2177</v>
      </c>
      <c r="M929" s="87" t="s">
        <v>2178</v>
      </c>
      <c r="N929" s="90" t="s">
        <v>726</v>
      </c>
      <c r="O929" s="35">
        <v>7</v>
      </c>
    </row>
    <row r="930" spans="1:14" ht="25.5">
      <c r="A930" s="27">
        <v>930</v>
      </c>
      <c r="B930" s="80" t="s">
        <v>2174</v>
      </c>
      <c r="C930" s="85"/>
      <c r="D930" s="85" t="s">
        <v>844</v>
      </c>
      <c r="E930" s="85" t="s">
        <v>378</v>
      </c>
      <c r="F930" s="85" t="s">
        <v>315</v>
      </c>
      <c r="G930" s="96" t="s">
        <v>303</v>
      </c>
      <c r="H930" s="96" t="s">
        <v>309</v>
      </c>
      <c r="L930" s="87" t="s">
        <v>2179</v>
      </c>
      <c r="M930" s="87" t="s">
        <v>1395</v>
      </c>
      <c r="N930" s="127" t="s">
        <v>1014</v>
      </c>
    </row>
    <row r="931" spans="1:14" ht="25.5">
      <c r="A931" s="27">
        <v>931</v>
      </c>
      <c r="B931" s="80" t="s">
        <v>2174</v>
      </c>
      <c r="C931" s="73"/>
      <c r="D931" s="73" t="s">
        <v>2555</v>
      </c>
      <c r="E931" s="73" t="s">
        <v>2050</v>
      </c>
      <c r="F931" s="73" t="s">
        <v>2173</v>
      </c>
      <c r="G931" s="74" t="s">
        <v>303</v>
      </c>
      <c r="H931" s="74" t="s">
        <v>309</v>
      </c>
      <c r="L931" s="77" t="s">
        <v>2175</v>
      </c>
      <c r="M931" s="77" t="s">
        <v>2176</v>
      </c>
      <c r="N931" s="127" t="s">
        <v>1014</v>
      </c>
    </row>
    <row r="932" spans="1:15" ht="114.75">
      <c r="A932" s="27">
        <v>932</v>
      </c>
      <c r="B932" s="80" t="s">
        <v>1396</v>
      </c>
      <c r="C932" s="75"/>
      <c r="D932" s="75"/>
      <c r="E932" s="75" t="s">
        <v>1542</v>
      </c>
      <c r="F932" s="75"/>
      <c r="G932" s="76" t="s">
        <v>427</v>
      </c>
      <c r="H932" s="76" t="s">
        <v>309</v>
      </c>
      <c r="L932" s="78" t="s">
        <v>1397</v>
      </c>
      <c r="M932" s="78" t="s">
        <v>1398</v>
      </c>
      <c r="N932" s="90" t="s">
        <v>2223</v>
      </c>
      <c r="O932" s="35">
        <v>10</v>
      </c>
    </row>
    <row r="933" spans="1:14" ht="25.5">
      <c r="A933" s="27">
        <v>933</v>
      </c>
      <c r="B933" s="80" t="s">
        <v>1396</v>
      </c>
      <c r="C933" s="75"/>
      <c r="D933" s="75"/>
      <c r="E933" s="75" t="s">
        <v>2045</v>
      </c>
      <c r="F933" s="75" t="s">
        <v>331</v>
      </c>
      <c r="G933" s="76" t="s">
        <v>303</v>
      </c>
      <c r="H933" s="76" t="s">
        <v>309</v>
      </c>
      <c r="L933" s="78" t="s">
        <v>1399</v>
      </c>
      <c r="M933" s="78" t="s">
        <v>1400</v>
      </c>
      <c r="N933" s="127" t="s">
        <v>1014</v>
      </c>
    </row>
    <row r="934" spans="1:14" ht="63.75">
      <c r="A934" s="27">
        <v>934</v>
      </c>
      <c r="B934" s="80" t="s">
        <v>1396</v>
      </c>
      <c r="C934" s="75"/>
      <c r="D934" s="75" t="s">
        <v>421</v>
      </c>
      <c r="E934" s="75"/>
      <c r="F934" s="75"/>
      <c r="G934" s="76" t="s">
        <v>303</v>
      </c>
      <c r="H934" s="76" t="s">
        <v>304</v>
      </c>
      <c r="L934" s="78" t="s">
        <v>1401</v>
      </c>
      <c r="M934" s="78" t="s">
        <v>1402</v>
      </c>
      <c r="N934" s="127" t="s">
        <v>1014</v>
      </c>
    </row>
    <row r="935" spans="1:14" ht="12.75">
      <c r="A935" s="27">
        <v>935</v>
      </c>
      <c r="B935" s="80" t="s">
        <v>1396</v>
      </c>
      <c r="C935" s="73"/>
      <c r="D935" s="73"/>
      <c r="E935" s="73" t="s">
        <v>2045</v>
      </c>
      <c r="F935" s="73" t="s">
        <v>301</v>
      </c>
      <c r="G935" s="74" t="s">
        <v>303</v>
      </c>
      <c r="H935" s="74" t="s">
        <v>309</v>
      </c>
      <c r="L935" s="77" t="s">
        <v>1403</v>
      </c>
      <c r="M935" s="77" t="s">
        <v>1404</v>
      </c>
      <c r="N935" s="127" t="s">
        <v>1014</v>
      </c>
    </row>
    <row r="936" spans="1:16" ht="12.75">
      <c r="A936" s="27">
        <v>936</v>
      </c>
      <c r="B936" s="80" t="s">
        <v>1396</v>
      </c>
      <c r="C936" s="75"/>
      <c r="D936" s="75"/>
      <c r="E936" s="75" t="s">
        <v>315</v>
      </c>
      <c r="F936" s="75" t="s">
        <v>315</v>
      </c>
      <c r="G936" s="76" t="s">
        <v>303</v>
      </c>
      <c r="H936" s="76" t="s">
        <v>309</v>
      </c>
      <c r="I936" s="62"/>
      <c r="J936" s="59"/>
      <c r="K936" s="61"/>
      <c r="L936" s="78" t="s">
        <v>1403</v>
      </c>
      <c r="M936" s="78" t="s">
        <v>1404</v>
      </c>
      <c r="N936" s="126" t="s">
        <v>1014</v>
      </c>
      <c r="O936" s="60"/>
      <c r="P936" s="60"/>
    </row>
    <row r="937" spans="1:14" ht="12.75">
      <c r="A937" s="27">
        <v>937</v>
      </c>
      <c r="B937" s="80" t="s">
        <v>1396</v>
      </c>
      <c r="C937" s="75"/>
      <c r="D937" s="75"/>
      <c r="E937" s="75" t="s">
        <v>315</v>
      </c>
      <c r="F937" s="75" t="s">
        <v>393</v>
      </c>
      <c r="G937" s="76" t="s">
        <v>303</v>
      </c>
      <c r="H937" s="76" t="s">
        <v>309</v>
      </c>
      <c r="L937" s="78" t="s">
        <v>1403</v>
      </c>
      <c r="M937" s="78" t="s">
        <v>1404</v>
      </c>
      <c r="N937" s="127" t="s">
        <v>1014</v>
      </c>
    </row>
    <row r="938" spans="1:14" ht="38.25">
      <c r="A938" s="27">
        <v>938</v>
      </c>
      <c r="B938" s="80" t="s">
        <v>1396</v>
      </c>
      <c r="C938" s="75"/>
      <c r="D938" s="75"/>
      <c r="E938" s="75" t="s">
        <v>315</v>
      </c>
      <c r="F938" s="75" t="s">
        <v>323</v>
      </c>
      <c r="G938" s="76" t="s">
        <v>303</v>
      </c>
      <c r="H938" s="76" t="s">
        <v>309</v>
      </c>
      <c r="L938" s="78" t="s">
        <v>1405</v>
      </c>
      <c r="M938" s="78" t="s">
        <v>1406</v>
      </c>
      <c r="N938" s="127" t="s">
        <v>189</v>
      </c>
    </row>
    <row r="939" spans="1:14" ht="12.75">
      <c r="A939" s="27">
        <v>939</v>
      </c>
      <c r="B939" s="80" t="s">
        <v>1396</v>
      </c>
      <c r="C939" s="75"/>
      <c r="D939" s="75" t="s">
        <v>838</v>
      </c>
      <c r="E939" s="75" t="s">
        <v>301</v>
      </c>
      <c r="F939" s="75" t="s">
        <v>353</v>
      </c>
      <c r="G939" s="76" t="s">
        <v>303</v>
      </c>
      <c r="H939" s="76" t="s">
        <v>309</v>
      </c>
      <c r="L939" s="78" t="s">
        <v>1407</v>
      </c>
      <c r="M939" s="78" t="s">
        <v>1408</v>
      </c>
      <c r="N939" s="127" t="s">
        <v>2471</v>
      </c>
    </row>
    <row r="940" spans="1:15" ht="25.5">
      <c r="A940" s="27">
        <v>940</v>
      </c>
      <c r="B940" s="80" t="s">
        <v>1396</v>
      </c>
      <c r="C940" s="75"/>
      <c r="D940" s="75" t="s">
        <v>1686</v>
      </c>
      <c r="E940" s="75" t="s">
        <v>393</v>
      </c>
      <c r="F940" s="75" t="s">
        <v>323</v>
      </c>
      <c r="G940" s="76" t="s">
        <v>427</v>
      </c>
      <c r="H940" s="76" t="s">
        <v>309</v>
      </c>
      <c r="L940" s="78" t="s">
        <v>1409</v>
      </c>
      <c r="M940" s="78" t="s">
        <v>1410</v>
      </c>
      <c r="N940" s="90" t="s">
        <v>2207</v>
      </c>
      <c r="O940" s="35">
        <v>10</v>
      </c>
    </row>
    <row r="941" spans="1:14" ht="12.75">
      <c r="A941" s="27">
        <v>941</v>
      </c>
      <c r="B941" s="80" t="s">
        <v>1396</v>
      </c>
      <c r="C941" s="75"/>
      <c r="D941" s="75" t="s">
        <v>1686</v>
      </c>
      <c r="E941" s="75" t="s">
        <v>393</v>
      </c>
      <c r="F941" s="75" t="s">
        <v>2057</v>
      </c>
      <c r="G941" s="76" t="s">
        <v>303</v>
      </c>
      <c r="H941" s="76" t="s">
        <v>309</v>
      </c>
      <c r="L941" s="78" t="s">
        <v>1411</v>
      </c>
      <c r="M941" s="78" t="s">
        <v>1412</v>
      </c>
      <c r="N941" s="127" t="s">
        <v>1014</v>
      </c>
    </row>
    <row r="942" spans="1:14" ht="76.5">
      <c r="A942" s="27">
        <v>942</v>
      </c>
      <c r="B942" s="80" t="s">
        <v>1396</v>
      </c>
      <c r="C942" s="75"/>
      <c r="D942" s="75"/>
      <c r="E942" s="75" t="s">
        <v>323</v>
      </c>
      <c r="F942" s="75" t="s">
        <v>378</v>
      </c>
      <c r="G942" s="76" t="s">
        <v>303</v>
      </c>
      <c r="H942" s="76" t="s">
        <v>309</v>
      </c>
      <c r="L942" s="78" t="s">
        <v>1413</v>
      </c>
      <c r="M942" s="78" t="s">
        <v>1414</v>
      </c>
      <c r="N942" s="127" t="s">
        <v>1873</v>
      </c>
    </row>
    <row r="943" spans="1:15" ht="51">
      <c r="A943" s="27">
        <v>943</v>
      </c>
      <c r="B943" s="80" t="s">
        <v>1396</v>
      </c>
      <c r="C943" s="75"/>
      <c r="D943" s="75"/>
      <c r="E943" s="75" t="s">
        <v>411</v>
      </c>
      <c r="F943" s="75" t="s">
        <v>307</v>
      </c>
      <c r="G943" s="76" t="s">
        <v>427</v>
      </c>
      <c r="H943" s="76" t="s">
        <v>304</v>
      </c>
      <c r="L943" s="78" t="s">
        <v>1415</v>
      </c>
      <c r="M943" s="78" t="s">
        <v>1416</v>
      </c>
      <c r="N943" s="90" t="s">
        <v>2331</v>
      </c>
      <c r="O943" s="35">
        <v>10</v>
      </c>
    </row>
    <row r="944" spans="1:15" ht="51">
      <c r="A944" s="27">
        <v>944</v>
      </c>
      <c r="B944" s="80" t="s">
        <v>1396</v>
      </c>
      <c r="C944" s="75"/>
      <c r="D944" s="75" t="s">
        <v>226</v>
      </c>
      <c r="E944" s="75" t="s">
        <v>411</v>
      </c>
      <c r="F944" s="75" t="s">
        <v>2050</v>
      </c>
      <c r="G944" s="76" t="s">
        <v>427</v>
      </c>
      <c r="H944" s="76" t="s">
        <v>304</v>
      </c>
      <c r="L944" s="78" t="s">
        <v>1417</v>
      </c>
      <c r="M944" s="78" t="s">
        <v>1418</v>
      </c>
      <c r="N944" s="40" t="s">
        <v>728</v>
      </c>
      <c r="O944" s="35">
        <v>3</v>
      </c>
    </row>
    <row r="945" spans="1:14" ht="51">
      <c r="A945" s="27">
        <v>945</v>
      </c>
      <c r="B945" s="80" t="s">
        <v>1396</v>
      </c>
      <c r="C945" s="75"/>
      <c r="D945" s="75" t="s">
        <v>1239</v>
      </c>
      <c r="E945" s="75" t="s">
        <v>314</v>
      </c>
      <c r="F945" s="75" t="s">
        <v>2033</v>
      </c>
      <c r="G945" s="76" t="s">
        <v>303</v>
      </c>
      <c r="H945" s="76" t="s">
        <v>309</v>
      </c>
      <c r="L945" s="78" t="s">
        <v>1419</v>
      </c>
      <c r="M945" s="78" t="s">
        <v>1420</v>
      </c>
      <c r="N945" s="127" t="s">
        <v>1014</v>
      </c>
    </row>
    <row r="946" spans="1:15" ht="38.25">
      <c r="A946" s="27">
        <v>946</v>
      </c>
      <c r="B946" s="80" t="s">
        <v>1396</v>
      </c>
      <c r="C946" s="75"/>
      <c r="D946" s="75" t="s">
        <v>44</v>
      </c>
      <c r="E946" s="75" t="s">
        <v>2033</v>
      </c>
      <c r="F946" s="75" t="s">
        <v>840</v>
      </c>
      <c r="G946" s="76" t="s">
        <v>427</v>
      </c>
      <c r="H946" s="76" t="s">
        <v>304</v>
      </c>
      <c r="L946" s="78" t="s">
        <v>1421</v>
      </c>
      <c r="M946" s="78" t="s">
        <v>1422</v>
      </c>
      <c r="N946" s="90" t="s">
        <v>2727</v>
      </c>
      <c r="O946" s="35">
        <v>3</v>
      </c>
    </row>
    <row r="947" spans="1:14" ht="38.25">
      <c r="A947" s="27">
        <v>947</v>
      </c>
      <c r="B947" s="80" t="s">
        <v>1396</v>
      </c>
      <c r="C947" s="75"/>
      <c r="D947" s="75" t="s">
        <v>1605</v>
      </c>
      <c r="E947" s="75" t="s">
        <v>2058</v>
      </c>
      <c r="F947" s="75" t="s">
        <v>2478</v>
      </c>
      <c r="G947" s="76" t="s">
        <v>303</v>
      </c>
      <c r="H947" s="76" t="s">
        <v>309</v>
      </c>
      <c r="L947" s="78" t="s">
        <v>820</v>
      </c>
      <c r="M947" s="78" t="s">
        <v>821</v>
      </c>
      <c r="N947" s="90" t="s">
        <v>2073</v>
      </c>
    </row>
    <row r="948" spans="1:15" ht="25.5">
      <c r="A948" s="27">
        <v>948</v>
      </c>
      <c r="B948" s="80" t="s">
        <v>1396</v>
      </c>
      <c r="C948" s="75"/>
      <c r="D948" s="75" t="s">
        <v>1701</v>
      </c>
      <c r="E948" s="75" t="s">
        <v>403</v>
      </c>
      <c r="F948" s="75" t="s">
        <v>353</v>
      </c>
      <c r="G948" s="76" t="s">
        <v>427</v>
      </c>
      <c r="H948" s="76" t="s">
        <v>304</v>
      </c>
      <c r="L948" s="78" t="s">
        <v>822</v>
      </c>
      <c r="M948" s="78" t="s">
        <v>2352</v>
      </c>
      <c r="N948" s="90" t="s">
        <v>2331</v>
      </c>
      <c r="O948" s="35">
        <v>10</v>
      </c>
    </row>
    <row r="949" spans="1:14" ht="12.75">
      <c r="A949" s="27">
        <v>949</v>
      </c>
      <c r="B949" s="80" t="s">
        <v>1396</v>
      </c>
      <c r="C949" s="75"/>
      <c r="D949" s="75" t="s">
        <v>1701</v>
      </c>
      <c r="E949" s="75" t="s">
        <v>403</v>
      </c>
      <c r="F949" s="75" t="s">
        <v>2478</v>
      </c>
      <c r="G949" s="76" t="s">
        <v>303</v>
      </c>
      <c r="H949" s="76" t="s">
        <v>309</v>
      </c>
      <c r="L949" s="78" t="s">
        <v>2353</v>
      </c>
      <c r="M949" s="78" t="s">
        <v>2519</v>
      </c>
      <c r="N949" s="127" t="s">
        <v>1014</v>
      </c>
    </row>
    <row r="950" spans="1:16" ht="12.75">
      <c r="A950" s="27">
        <v>950</v>
      </c>
      <c r="B950" s="80" t="s">
        <v>1396</v>
      </c>
      <c r="C950" s="75"/>
      <c r="D950" s="75" t="s">
        <v>2551</v>
      </c>
      <c r="E950" s="75" t="s">
        <v>2053</v>
      </c>
      <c r="F950" s="75" t="s">
        <v>342</v>
      </c>
      <c r="G950" s="76" t="s">
        <v>303</v>
      </c>
      <c r="H950" s="76" t="s">
        <v>309</v>
      </c>
      <c r="I950" s="62"/>
      <c r="J950" s="59"/>
      <c r="K950" s="61"/>
      <c r="L950" s="78" t="s">
        <v>2354</v>
      </c>
      <c r="M950" s="78" t="s">
        <v>2355</v>
      </c>
      <c r="N950" s="127" t="s">
        <v>1014</v>
      </c>
      <c r="O950" s="60"/>
      <c r="P950" s="60"/>
    </row>
    <row r="951" spans="1:15" ht="267.75">
      <c r="A951" s="27">
        <v>951</v>
      </c>
      <c r="B951" s="80" t="s">
        <v>1396</v>
      </c>
      <c r="C951" s="75"/>
      <c r="D951" s="75" t="s">
        <v>421</v>
      </c>
      <c r="E951" s="75"/>
      <c r="F951" s="75"/>
      <c r="G951" s="76" t="s">
        <v>427</v>
      </c>
      <c r="H951" s="76" t="s">
        <v>304</v>
      </c>
      <c r="L951" s="78" t="s">
        <v>2356</v>
      </c>
      <c r="M951" s="78" t="s">
        <v>2357</v>
      </c>
      <c r="N951" s="90" t="s">
        <v>2221</v>
      </c>
      <c r="O951" s="35">
        <v>11</v>
      </c>
    </row>
    <row r="952" spans="1:14" ht="76.5">
      <c r="A952" s="27">
        <v>952</v>
      </c>
      <c r="B952" s="80" t="s">
        <v>2359</v>
      </c>
      <c r="C952" s="75"/>
      <c r="D952" s="75" t="s">
        <v>336</v>
      </c>
      <c r="E952" s="75" t="s">
        <v>337</v>
      </c>
      <c r="F952" s="75" t="s">
        <v>2046</v>
      </c>
      <c r="G952" s="76" t="s">
        <v>303</v>
      </c>
      <c r="H952" s="76" t="s">
        <v>309</v>
      </c>
      <c r="L952" s="78" t="s">
        <v>2360</v>
      </c>
      <c r="M952" s="78" t="s">
        <v>2361</v>
      </c>
      <c r="N952" s="127" t="s">
        <v>2719</v>
      </c>
    </row>
    <row r="953" spans="1:14" ht="12.75">
      <c r="A953" s="27">
        <v>953</v>
      </c>
      <c r="B953" s="80" t="s">
        <v>2359</v>
      </c>
      <c r="C953" s="75"/>
      <c r="D953" s="75" t="s">
        <v>838</v>
      </c>
      <c r="E953" s="75" t="s">
        <v>301</v>
      </c>
      <c r="F953" s="75" t="s">
        <v>2486</v>
      </c>
      <c r="G953" s="76" t="s">
        <v>303</v>
      </c>
      <c r="H953" s="76" t="s">
        <v>309</v>
      </c>
      <c r="L953" s="78" t="s">
        <v>2362</v>
      </c>
      <c r="M953" s="78" t="s">
        <v>2363</v>
      </c>
      <c r="N953" s="127" t="s">
        <v>1014</v>
      </c>
    </row>
    <row r="954" spans="1:14" ht="51">
      <c r="A954" s="27">
        <v>954</v>
      </c>
      <c r="B954" s="79" t="s">
        <v>2359</v>
      </c>
      <c r="C954" s="75"/>
      <c r="D954" s="75" t="s">
        <v>341</v>
      </c>
      <c r="E954" s="75" t="s">
        <v>301</v>
      </c>
      <c r="F954" s="75" t="s">
        <v>655</v>
      </c>
      <c r="G954" s="76" t="s">
        <v>303</v>
      </c>
      <c r="H954" s="76" t="s">
        <v>309</v>
      </c>
      <c r="L954" s="78" t="s">
        <v>2364</v>
      </c>
      <c r="M954" s="78" t="s">
        <v>2365</v>
      </c>
      <c r="N954" s="127" t="s">
        <v>2076</v>
      </c>
    </row>
    <row r="955" spans="1:14" ht="12.75">
      <c r="A955" s="27">
        <v>955</v>
      </c>
      <c r="B955" s="80" t="s">
        <v>2359</v>
      </c>
      <c r="C955" s="73"/>
      <c r="D955" s="73" t="s">
        <v>2547</v>
      </c>
      <c r="E955" s="73" t="s">
        <v>393</v>
      </c>
      <c r="F955" s="73" t="s">
        <v>353</v>
      </c>
      <c r="G955" s="74" t="s">
        <v>303</v>
      </c>
      <c r="H955" s="74" t="s">
        <v>309</v>
      </c>
      <c r="L955" s="77" t="s">
        <v>2366</v>
      </c>
      <c r="M955" s="77" t="s">
        <v>2367</v>
      </c>
      <c r="N955" s="127" t="s">
        <v>2470</v>
      </c>
    </row>
    <row r="956" spans="1:14" ht="25.5">
      <c r="A956" s="27">
        <v>956</v>
      </c>
      <c r="B956" s="80" t="s">
        <v>2359</v>
      </c>
      <c r="C956" s="75"/>
      <c r="D956" s="75" t="s">
        <v>1686</v>
      </c>
      <c r="E956" s="75" t="s">
        <v>302</v>
      </c>
      <c r="F956" s="75" t="s">
        <v>323</v>
      </c>
      <c r="G956" s="76" t="s">
        <v>303</v>
      </c>
      <c r="H956" s="76" t="s">
        <v>309</v>
      </c>
      <c r="L956" s="78" t="s">
        <v>2368</v>
      </c>
      <c r="M956" s="78" t="s">
        <v>2369</v>
      </c>
      <c r="N956" s="127" t="s">
        <v>1014</v>
      </c>
    </row>
    <row r="957" spans="1:14" ht="12.75">
      <c r="A957" s="27">
        <v>957</v>
      </c>
      <c r="B957" s="80" t="s">
        <v>2359</v>
      </c>
      <c r="C957" s="75"/>
      <c r="D957" s="75" t="s">
        <v>86</v>
      </c>
      <c r="E957" s="75" t="s">
        <v>302</v>
      </c>
      <c r="F957" s="75" t="s">
        <v>333</v>
      </c>
      <c r="G957" s="76" t="s">
        <v>303</v>
      </c>
      <c r="H957" s="76" t="s">
        <v>309</v>
      </c>
      <c r="L957" s="78" t="s">
        <v>2370</v>
      </c>
      <c r="M957" s="78" t="s">
        <v>2371</v>
      </c>
      <c r="N957" s="127" t="s">
        <v>1014</v>
      </c>
    </row>
    <row r="958" spans="1:14" ht="12.75">
      <c r="A958" s="27">
        <v>958</v>
      </c>
      <c r="B958" s="80" t="s">
        <v>2359</v>
      </c>
      <c r="C958" s="75"/>
      <c r="D958" s="75" t="s">
        <v>326</v>
      </c>
      <c r="E958" s="75" t="s">
        <v>307</v>
      </c>
      <c r="F958" s="75" t="s">
        <v>411</v>
      </c>
      <c r="G958" s="76" t="s">
        <v>303</v>
      </c>
      <c r="H958" s="76" t="s">
        <v>309</v>
      </c>
      <c r="L958" s="78" t="s">
        <v>2372</v>
      </c>
      <c r="M958" s="78" t="s">
        <v>2373</v>
      </c>
      <c r="N958" s="127" t="s">
        <v>1014</v>
      </c>
    </row>
    <row r="959" spans="1:14" ht="38.25">
      <c r="A959" s="27">
        <v>959</v>
      </c>
      <c r="B959" s="80" t="s">
        <v>2359</v>
      </c>
      <c r="C959" s="75"/>
      <c r="D959" s="75" t="s">
        <v>2550</v>
      </c>
      <c r="E959" s="75" t="s">
        <v>2057</v>
      </c>
      <c r="F959" s="75" t="s">
        <v>337</v>
      </c>
      <c r="G959" s="76" t="s">
        <v>303</v>
      </c>
      <c r="H959" s="76" t="s">
        <v>309</v>
      </c>
      <c r="L959" s="78" t="s">
        <v>2374</v>
      </c>
      <c r="M959" s="78" t="s">
        <v>1423</v>
      </c>
      <c r="N959" s="90" t="s">
        <v>2074</v>
      </c>
    </row>
    <row r="960" spans="1:14" ht="12.75">
      <c r="A960" s="27">
        <v>960</v>
      </c>
      <c r="B960" s="80" t="s">
        <v>2359</v>
      </c>
      <c r="C960" s="75"/>
      <c r="D960" s="75" t="s">
        <v>1701</v>
      </c>
      <c r="E960" s="75" t="s">
        <v>403</v>
      </c>
      <c r="F960" s="75" t="s">
        <v>2478</v>
      </c>
      <c r="G960" s="76" t="s">
        <v>303</v>
      </c>
      <c r="H960" s="76" t="s">
        <v>309</v>
      </c>
      <c r="L960" s="78" t="s">
        <v>1424</v>
      </c>
      <c r="M960" s="78" t="s">
        <v>1425</v>
      </c>
      <c r="N960" s="127" t="s">
        <v>1014</v>
      </c>
    </row>
    <row r="961" spans="1:14" ht="38.25">
      <c r="A961" s="27">
        <v>961</v>
      </c>
      <c r="B961" s="80" t="s">
        <v>2359</v>
      </c>
      <c r="C961" s="75"/>
      <c r="D961" s="75" t="s">
        <v>209</v>
      </c>
      <c r="E961" s="75" t="s">
        <v>2478</v>
      </c>
      <c r="F961" s="75" t="s">
        <v>2057</v>
      </c>
      <c r="G961" s="76" t="s">
        <v>303</v>
      </c>
      <c r="H961" s="76" t="s">
        <v>309</v>
      </c>
      <c r="L961" s="78" t="s">
        <v>1426</v>
      </c>
      <c r="M961" s="78" t="s">
        <v>1427</v>
      </c>
      <c r="N961" s="127" t="s">
        <v>2682</v>
      </c>
    </row>
    <row r="962" spans="1:14" ht="12.75">
      <c r="A962" s="27">
        <v>962</v>
      </c>
      <c r="B962" s="80" t="s">
        <v>2359</v>
      </c>
      <c r="C962" s="75"/>
      <c r="D962" s="75" t="s">
        <v>2551</v>
      </c>
      <c r="E962" s="75" t="s">
        <v>2053</v>
      </c>
      <c r="F962" s="75" t="s">
        <v>342</v>
      </c>
      <c r="G962" s="76" t="s">
        <v>303</v>
      </c>
      <c r="H962" s="76" t="s">
        <v>309</v>
      </c>
      <c r="L962" s="78" t="s">
        <v>1428</v>
      </c>
      <c r="M962" s="78" t="s">
        <v>1429</v>
      </c>
      <c r="N962" s="127" t="s">
        <v>1014</v>
      </c>
    </row>
    <row r="963" spans="1:15" ht="38.25">
      <c r="A963" s="27">
        <v>963</v>
      </c>
      <c r="B963" s="80" t="s">
        <v>2359</v>
      </c>
      <c r="C963" s="75"/>
      <c r="D963" s="75" t="s">
        <v>2481</v>
      </c>
      <c r="E963" s="75" t="s">
        <v>2053</v>
      </c>
      <c r="F963" s="75" t="s">
        <v>2058</v>
      </c>
      <c r="G963" s="76" t="s">
        <v>303</v>
      </c>
      <c r="H963" s="76" t="s">
        <v>309</v>
      </c>
      <c r="L963" s="78" t="s">
        <v>1430</v>
      </c>
      <c r="M963" s="78" t="s">
        <v>1431</v>
      </c>
      <c r="N963" s="90" t="s">
        <v>1871</v>
      </c>
      <c r="O963" s="35">
        <v>8515</v>
      </c>
    </row>
    <row r="964" spans="1:15" ht="38.25">
      <c r="A964" s="27">
        <v>964</v>
      </c>
      <c r="B964" s="80" t="s">
        <v>2359</v>
      </c>
      <c r="C964" s="75"/>
      <c r="D964" s="75" t="s">
        <v>2481</v>
      </c>
      <c r="E964" s="75" t="s">
        <v>2053</v>
      </c>
      <c r="F964" s="75" t="s">
        <v>403</v>
      </c>
      <c r="G964" s="76" t="s">
        <v>303</v>
      </c>
      <c r="H964" s="76" t="s">
        <v>309</v>
      </c>
      <c r="L964" s="78" t="s">
        <v>1432</v>
      </c>
      <c r="M964" s="78" t="s">
        <v>1433</v>
      </c>
      <c r="N964" s="90" t="s">
        <v>1871</v>
      </c>
      <c r="O964" s="35">
        <v>8515</v>
      </c>
    </row>
    <row r="965" spans="1:15" ht="38.25">
      <c r="A965" s="27">
        <v>965</v>
      </c>
      <c r="B965" s="80" t="s">
        <v>2359</v>
      </c>
      <c r="C965" s="75"/>
      <c r="D965" s="75" t="s">
        <v>2481</v>
      </c>
      <c r="E965" s="75" t="s">
        <v>2053</v>
      </c>
      <c r="F965" s="75" t="s">
        <v>412</v>
      </c>
      <c r="G965" s="76" t="s">
        <v>303</v>
      </c>
      <c r="H965" s="76" t="s">
        <v>309</v>
      </c>
      <c r="L965" s="78" t="s">
        <v>1434</v>
      </c>
      <c r="M965" s="78" t="s">
        <v>1435</v>
      </c>
      <c r="N965" s="90" t="s">
        <v>1871</v>
      </c>
      <c r="O965" s="35">
        <v>8515</v>
      </c>
    </row>
    <row r="966" spans="1:15" ht="38.25">
      <c r="A966" s="27">
        <v>966</v>
      </c>
      <c r="B966" s="80" t="s">
        <v>2359</v>
      </c>
      <c r="C966" s="75"/>
      <c r="D966" s="75" t="s">
        <v>2481</v>
      </c>
      <c r="E966" s="75" t="s">
        <v>2053</v>
      </c>
      <c r="F966" s="75" t="s">
        <v>322</v>
      </c>
      <c r="G966" s="76" t="s">
        <v>303</v>
      </c>
      <c r="H966" s="76" t="s">
        <v>837</v>
      </c>
      <c r="L966" s="78" t="s">
        <v>1436</v>
      </c>
      <c r="M966" s="78" t="s">
        <v>1437</v>
      </c>
      <c r="N966" s="90" t="s">
        <v>1871</v>
      </c>
      <c r="O966" s="35">
        <v>8515</v>
      </c>
    </row>
    <row r="967" spans="1:14" ht="25.5">
      <c r="A967" s="27">
        <v>967</v>
      </c>
      <c r="B967" s="80" t="s">
        <v>2359</v>
      </c>
      <c r="C967" s="75"/>
      <c r="D967" s="75" t="s">
        <v>94</v>
      </c>
      <c r="E967" s="75" t="s">
        <v>2050</v>
      </c>
      <c r="F967" s="75" t="s">
        <v>2358</v>
      </c>
      <c r="G967" s="76" t="s">
        <v>303</v>
      </c>
      <c r="H967" s="76" t="s">
        <v>309</v>
      </c>
      <c r="L967" s="78" t="s">
        <v>1438</v>
      </c>
      <c r="M967" s="78" t="s">
        <v>1439</v>
      </c>
      <c r="N967" s="127" t="s">
        <v>1014</v>
      </c>
    </row>
    <row r="968" spans="1:14" ht="12.75">
      <c r="A968" s="27">
        <v>968</v>
      </c>
      <c r="B968" s="80" t="s">
        <v>2359</v>
      </c>
      <c r="C968" s="75"/>
      <c r="D968" s="75" t="s">
        <v>2482</v>
      </c>
      <c r="E968" s="75" t="s">
        <v>333</v>
      </c>
      <c r="F968" s="75" t="s">
        <v>417</v>
      </c>
      <c r="G968" s="76" t="s">
        <v>303</v>
      </c>
      <c r="H968" s="76" t="s">
        <v>309</v>
      </c>
      <c r="L968" s="78" t="s">
        <v>1440</v>
      </c>
      <c r="M968" s="78"/>
      <c r="N968" s="127" t="s">
        <v>1014</v>
      </c>
    </row>
    <row r="969" spans="1:14" ht="38.25">
      <c r="A969" s="27">
        <v>969</v>
      </c>
      <c r="B969" s="80" t="s">
        <v>1445</v>
      </c>
      <c r="C969" s="75"/>
      <c r="D969" s="75" t="s">
        <v>1441</v>
      </c>
      <c r="E969" s="75" t="s">
        <v>1442</v>
      </c>
      <c r="F969" s="75" t="s">
        <v>301</v>
      </c>
      <c r="G969" s="76" t="s">
        <v>303</v>
      </c>
      <c r="H969" s="76" t="s">
        <v>309</v>
      </c>
      <c r="L969" s="78" t="s">
        <v>1446</v>
      </c>
      <c r="M969" s="78" t="s">
        <v>1447</v>
      </c>
      <c r="N969" s="127" t="s">
        <v>1014</v>
      </c>
    </row>
    <row r="970" spans="1:16" ht="38.25">
      <c r="A970" s="27">
        <v>970</v>
      </c>
      <c r="B970" s="80" t="s">
        <v>1445</v>
      </c>
      <c r="C970" s="75"/>
      <c r="D970" s="75" t="s">
        <v>1443</v>
      </c>
      <c r="E970" s="75" t="s">
        <v>315</v>
      </c>
      <c r="F970" s="75" t="s">
        <v>393</v>
      </c>
      <c r="G970" s="76" t="s">
        <v>303</v>
      </c>
      <c r="H970" s="76" t="s">
        <v>309</v>
      </c>
      <c r="I970" s="62"/>
      <c r="J970" s="59"/>
      <c r="K970" s="61"/>
      <c r="L970" s="78" t="s">
        <v>1448</v>
      </c>
      <c r="M970" s="78" t="s">
        <v>1449</v>
      </c>
      <c r="N970" s="126" t="s">
        <v>1014</v>
      </c>
      <c r="O970" s="60"/>
      <c r="P970" s="60"/>
    </row>
    <row r="971" spans="1:14" ht="38.25">
      <c r="A971" s="27">
        <v>971</v>
      </c>
      <c r="B971" s="79" t="s">
        <v>1445</v>
      </c>
      <c r="C971" s="75"/>
      <c r="D971" s="75" t="s">
        <v>1443</v>
      </c>
      <c r="E971" s="75" t="s">
        <v>315</v>
      </c>
      <c r="F971" s="75" t="s">
        <v>323</v>
      </c>
      <c r="G971" s="76" t="s">
        <v>303</v>
      </c>
      <c r="H971" s="76" t="s">
        <v>309</v>
      </c>
      <c r="L971" s="78" t="s">
        <v>1450</v>
      </c>
      <c r="M971" s="78" t="s">
        <v>1451</v>
      </c>
      <c r="N971" s="127" t="s">
        <v>1014</v>
      </c>
    </row>
    <row r="972" spans="1:15" ht="12.75">
      <c r="A972" s="27">
        <v>972</v>
      </c>
      <c r="B972" s="80" t="s">
        <v>1445</v>
      </c>
      <c r="C972" s="73"/>
      <c r="D972" s="73" t="s">
        <v>337</v>
      </c>
      <c r="E972" s="73" t="s">
        <v>315</v>
      </c>
      <c r="F972" s="73" t="s">
        <v>216</v>
      </c>
      <c r="G972" s="74" t="s">
        <v>427</v>
      </c>
      <c r="H972" s="74" t="s">
        <v>304</v>
      </c>
      <c r="L972" s="77" t="s">
        <v>1452</v>
      </c>
      <c r="M972" s="77" t="s">
        <v>1453</v>
      </c>
      <c r="N972" s="90" t="s">
        <v>2331</v>
      </c>
      <c r="O972" s="35">
        <v>10</v>
      </c>
    </row>
    <row r="973" spans="1:15" ht="12.75">
      <c r="A973" s="27">
        <v>973</v>
      </c>
      <c r="B973" s="80" t="s">
        <v>1445</v>
      </c>
      <c r="C973" s="75"/>
      <c r="D973" s="75" t="s">
        <v>301</v>
      </c>
      <c r="E973" s="75" t="s">
        <v>331</v>
      </c>
      <c r="F973" s="75" t="s">
        <v>302</v>
      </c>
      <c r="G973" s="76" t="s">
        <v>427</v>
      </c>
      <c r="H973" s="76" t="s">
        <v>304</v>
      </c>
      <c r="L973" s="78" t="s">
        <v>1454</v>
      </c>
      <c r="M973" s="78" t="s">
        <v>1455</v>
      </c>
      <c r="N973" s="90" t="s">
        <v>2331</v>
      </c>
      <c r="O973" s="35">
        <v>10</v>
      </c>
    </row>
    <row r="974" spans="1:15" ht="191.25">
      <c r="A974" s="27">
        <v>974</v>
      </c>
      <c r="B974" s="80" t="s">
        <v>1445</v>
      </c>
      <c r="C974" s="75"/>
      <c r="D974" s="75" t="s">
        <v>336</v>
      </c>
      <c r="E974" s="75" t="s">
        <v>337</v>
      </c>
      <c r="F974" s="75" t="s">
        <v>392</v>
      </c>
      <c r="G974" s="76" t="s">
        <v>427</v>
      </c>
      <c r="H974" s="76" t="s">
        <v>304</v>
      </c>
      <c r="L974" s="78" t="s">
        <v>1456</v>
      </c>
      <c r="M974" s="78" t="s">
        <v>1502</v>
      </c>
      <c r="N974" s="90" t="s">
        <v>2331</v>
      </c>
      <c r="O974" s="35">
        <v>5</v>
      </c>
    </row>
    <row r="975" spans="1:14" ht="25.5">
      <c r="A975" s="27">
        <v>975</v>
      </c>
      <c r="B975" s="80" t="s">
        <v>1445</v>
      </c>
      <c r="C975" s="75"/>
      <c r="D975" s="75" t="s">
        <v>336</v>
      </c>
      <c r="E975" s="75" t="s">
        <v>337</v>
      </c>
      <c r="F975" s="75" t="s">
        <v>338</v>
      </c>
      <c r="G975" s="76" t="s">
        <v>303</v>
      </c>
      <c r="H975" s="76" t="s">
        <v>309</v>
      </c>
      <c r="L975" s="78" t="s">
        <v>1503</v>
      </c>
      <c r="M975" s="78" t="s">
        <v>1504</v>
      </c>
      <c r="N975" s="127" t="s">
        <v>1014</v>
      </c>
    </row>
    <row r="976" spans="1:15" ht="38.25">
      <c r="A976" s="27">
        <v>976</v>
      </c>
      <c r="B976" s="80" t="s">
        <v>1445</v>
      </c>
      <c r="C976" s="75"/>
      <c r="D976" s="75" t="s">
        <v>336</v>
      </c>
      <c r="E976" s="75" t="s">
        <v>337</v>
      </c>
      <c r="F976" s="75" t="s">
        <v>322</v>
      </c>
      <c r="G976" s="76" t="s">
        <v>427</v>
      </c>
      <c r="H976" s="76" t="s">
        <v>304</v>
      </c>
      <c r="L976" s="78" t="s">
        <v>1505</v>
      </c>
      <c r="M976" s="78" t="s">
        <v>1506</v>
      </c>
      <c r="N976" s="90" t="s">
        <v>2331</v>
      </c>
      <c r="O976" s="35">
        <v>5</v>
      </c>
    </row>
    <row r="977" spans="1:15" ht="12.75">
      <c r="A977" s="27">
        <v>977</v>
      </c>
      <c r="B977" s="80" t="s">
        <v>1445</v>
      </c>
      <c r="C977" s="75"/>
      <c r="D977" s="75" t="s">
        <v>300</v>
      </c>
      <c r="E977" s="75" t="s">
        <v>301</v>
      </c>
      <c r="F977" s="75" t="s">
        <v>342</v>
      </c>
      <c r="G977" s="76" t="s">
        <v>427</v>
      </c>
      <c r="H977" s="76" t="s">
        <v>304</v>
      </c>
      <c r="L977" s="78" t="s">
        <v>1507</v>
      </c>
      <c r="M977" s="78" t="s">
        <v>1508</v>
      </c>
      <c r="N977" s="90" t="s">
        <v>2331</v>
      </c>
      <c r="O977" s="35">
        <v>5</v>
      </c>
    </row>
    <row r="978" spans="1:14" ht="25.5">
      <c r="A978" s="27">
        <v>978</v>
      </c>
      <c r="B978" s="80" t="s">
        <v>1445</v>
      </c>
      <c r="C978" s="75"/>
      <c r="D978" s="75" t="s">
        <v>838</v>
      </c>
      <c r="E978" s="75" t="s">
        <v>301</v>
      </c>
      <c r="F978" s="75" t="s">
        <v>2033</v>
      </c>
      <c r="G978" s="76" t="s">
        <v>303</v>
      </c>
      <c r="H978" s="76" t="s">
        <v>309</v>
      </c>
      <c r="L978" s="78" t="s">
        <v>1509</v>
      </c>
      <c r="M978" s="78" t="s">
        <v>1510</v>
      </c>
      <c r="N978" s="127" t="s">
        <v>1014</v>
      </c>
    </row>
    <row r="979" spans="1:15" ht="38.25">
      <c r="A979" s="27">
        <v>979</v>
      </c>
      <c r="B979" s="80" t="s">
        <v>1445</v>
      </c>
      <c r="C979" s="75"/>
      <c r="D979" s="75" t="s">
        <v>838</v>
      </c>
      <c r="E979" s="75" t="s">
        <v>301</v>
      </c>
      <c r="F979" s="75" t="s">
        <v>2057</v>
      </c>
      <c r="G979" s="76" t="s">
        <v>427</v>
      </c>
      <c r="H979" s="76" t="s">
        <v>304</v>
      </c>
      <c r="L979" s="78" t="s">
        <v>1509</v>
      </c>
      <c r="M979" s="78" t="s">
        <v>1511</v>
      </c>
      <c r="N979" s="90" t="s">
        <v>2331</v>
      </c>
      <c r="O979" s="35">
        <v>5</v>
      </c>
    </row>
    <row r="980" spans="1:15" ht="51">
      <c r="A980" s="27">
        <v>980</v>
      </c>
      <c r="B980" s="80" t="s">
        <v>1445</v>
      </c>
      <c r="C980" s="75"/>
      <c r="D980" s="75" t="s">
        <v>39</v>
      </c>
      <c r="E980" s="75" t="s">
        <v>337</v>
      </c>
      <c r="F980" s="75" t="s">
        <v>2031</v>
      </c>
      <c r="G980" s="76" t="s">
        <v>427</v>
      </c>
      <c r="H980" s="76" t="s">
        <v>304</v>
      </c>
      <c r="L980" s="78" t="s">
        <v>1513</v>
      </c>
      <c r="M980" s="78" t="s">
        <v>2257</v>
      </c>
      <c r="N980" s="90" t="s">
        <v>1882</v>
      </c>
      <c r="O980" s="35">
        <v>5</v>
      </c>
    </row>
    <row r="981" spans="1:15" ht="63.75">
      <c r="A981" s="27">
        <v>980</v>
      </c>
      <c r="B981" s="80" t="s">
        <v>1445</v>
      </c>
      <c r="C981" s="75"/>
      <c r="D981" s="75" t="s">
        <v>838</v>
      </c>
      <c r="E981" s="75" t="s">
        <v>301</v>
      </c>
      <c r="F981" s="75" t="s">
        <v>387</v>
      </c>
      <c r="G981" s="76" t="s">
        <v>427</v>
      </c>
      <c r="H981" s="76" t="s">
        <v>304</v>
      </c>
      <c r="L981" s="78" t="s">
        <v>1509</v>
      </c>
      <c r="M981" s="78" t="s">
        <v>1512</v>
      </c>
      <c r="N981" s="90" t="s">
        <v>2331</v>
      </c>
      <c r="O981" s="35">
        <v>5</v>
      </c>
    </row>
    <row r="982" spans="1:14" ht="25.5">
      <c r="A982" s="27">
        <v>982</v>
      </c>
      <c r="B982" s="80" t="s">
        <v>1445</v>
      </c>
      <c r="C982" s="75"/>
      <c r="D982" s="75" t="s">
        <v>1444</v>
      </c>
      <c r="E982" s="75" t="s">
        <v>301</v>
      </c>
      <c r="F982" s="75" t="s">
        <v>2486</v>
      </c>
      <c r="G982" s="76" t="s">
        <v>303</v>
      </c>
      <c r="H982" s="76" t="s">
        <v>309</v>
      </c>
      <c r="L982" s="78" t="s">
        <v>2258</v>
      </c>
      <c r="M982" s="78" t="s">
        <v>2259</v>
      </c>
      <c r="N982" s="127" t="s">
        <v>1014</v>
      </c>
    </row>
    <row r="983" spans="1:15" ht="51">
      <c r="A983" s="27">
        <v>983</v>
      </c>
      <c r="B983" s="80" t="s">
        <v>1445</v>
      </c>
      <c r="C983" s="75"/>
      <c r="D983" s="75" t="s">
        <v>341</v>
      </c>
      <c r="E983" s="75" t="s">
        <v>301</v>
      </c>
      <c r="F983" s="75" t="s">
        <v>1241</v>
      </c>
      <c r="G983" s="76" t="s">
        <v>427</v>
      </c>
      <c r="H983" s="76" t="s">
        <v>304</v>
      </c>
      <c r="L983" s="78" t="s">
        <v>2260</v>
      </c>
      <c r="M983" s="78" t="s">
        <v>2261</v>
      </c>
      <c r="N983" s="90" t="s">
        <v>2203</v>
      </c>
      <c r="O983" s="35">
        <v>10</v>
      </c>
    </row>
    <row r="984" spans="1:14" ht="12.75">
      <c r="A984" s="27">
        <v>984</v>
      </c>
      <c r="B984" s="80" t="s">
        <v>1445</v>
      </c>
      <c r="C984" s="75"/>
      <c r="D984" s="75" t="s">
        <v>341</v>
      </c>
      <c r="E984" s="75" t="s">
        <v>301</v>
      </c>
      <c r="F984" s="75" t="s">
        <v>655</v>
      </c>
      <c r="G984" s="76" t="s">
        <v>303</v>
      </c>
      <c r="H984" s="76" t="s">
        <v>309</v>
      </c>
      <c r="L984" s="78" t="s">
        <v>2262</v>
      </c>
      <c r="M984" s="78" t="s">
        <v>2263</v>
      </c>
      <c r="N984" s="127" t="s">
        <v>1014</v>
      </c>
    </row>
    <row r="985" spans="1:15" ht="38.25">
      <c r="A985" s="27">
        <v>985</v>
      </c>
      <c r="B985" s="80" t="s">
        <v>1445</v>
      </c>
      <c r="C985" s="75"/>
      <c r="D985" s="75" t="s">
        <v>2051</v>
      </c>
      <c r="E985" s="75" t="s">
        <v>393</v>
      </c>
      <c r="F985" s="75" t="s">
        <v>307</v>
      </c>
      <c r="G985" s="76" t="s">
        <v>427</v>
      </c>
      <c r="H985" s="76" t="s">
        <v>304</v>
      </c>
      <c r="L985" s="78" t="s">
        <v>2264</v>
      </c>
      <c r="M985" s="78" t="s">
        <v>2265</v>
      </c>
      <c r="N985" s="90" t="s">
        <v>2331</v>
      </c>
      <c r="O985" s="35">
        <v>5</v>
      </c>
    </row>
    <row r="986" spans="1:15" ht="76.5">
      <c r="A986" s="27">
        <v>986</v>
      </c>
      <c r="B986" s="80" t="s">
        <v>1445</v>
      </c>
      <c r="C986" s="75"/>
      <c r="D986" s="75" t="s">
        <v>2547</v>
      </c>
      <c r="E986" s="75" t="s">
        <v>393</v>
      </c>
      <c r="F986" s="75" t="s">
        <v>353</v>
      </c>
      <c r="G986" s="76" t="s">
        <v>427</v>
      </c>
      <c r="H986" s="76" t="s">
        <v>304</v>
      </c>
      <c r="L986" s="78" t="s">
        <v>2260</v>
      </c>
      <c r="M986" s="78" t="s">
        <v>2649</v>
      </c>
      <c r="N986" s="90" t="s">
        <v>2203</v>
      </c>
      <c r="O986" s="35">
        <v>10</v>
      </c>
    </row>
    <row r="987" spans="1:14" ht="12.75">
      <c r="A987" s="27">
        <v>987</v>
      </c>
      <c r="B987" s="80" t="s">
        <v>1445</v>
      </c>
      <c r="C987" s="75"/>
      <c r="D987" s="75" t="s">
        <v>1686</v>
      </c>
      <c r="E987" s="75" t="s">
        <v>393</v>
      </c>
      <c r="F987" s="75" t="s">
        <v>392</v>
      </c>
      <c r="G987" s="76" t="s">
        <v>303</v>
      </c>
      <c r="H987" s="76" t="s">
        <v>309</v>
      </c>
      <c r="L987" s="78" t="s">
        <v>2650</v>
      </c>
      <c r="M987" s="78" t="s">
        <v>2651</v>
      </c>
      <c r="N987" s="127" t="s">
        <v>1014</v>
      </c>
    </row>
    <row r="988" spans="1:14" ht="25.5">
      <c r="A988" s="27">
        <v>988</v>
      </c>
      <c r="B988" s="80" t="s">
        <v>1445</v>
      </c>
      <c r="C988" s="75"/>
      <c r="D988" s="75" t="s">
        <v>1686</v>
      </c>
      <c r="E988" s="75" t="s">
        <v>302</v>
      </c>
      <c r="F988" s="75" t="s">
        <v>323</v>
      </c>
      <c r="G988" s="76" t="s">
        <v>303</v>
      </c>
      <c r="H988" s="76" t="s">
        <v>309</v>
      </c>
      <c r="L988" s="78" t="s">
        <v>2652</v>
      </c>
      <c r="M988" s="78" t="s">
        <v>2653</v>
      </c>
      <c r="N988" s="127" t="s">
        <v>1014</v>
      </c>
    </row>
    <row r="989" spans="1:14" ht="38.25">
      <c r="A989" s="27">
        <v>989</v>
      </c>
      <c r="B989" s="80" t="s">
        <v>1445</v>
      </c>
      <c r="C989" s="75"/>
      <c r="D989" s="75" t="s">
        <v>86</v>
      </c>
      <c r="E989" s="75" t="s">
        <v>302</v>
      </c>
      <c r="F989" s="75" t="s">
        <v>333</v>
      </c>
      <c r="G989" s="76" t="s">
        <v>303</v>
      </c>
      <c r="H989" s="76" t="s">
        <v>309</v>
      </c>
      <c r="L989" s="78" t="s">
        <v>2654</v>
      </c>
      <c r="M989" s="78" t="s">
        <v>2655</v>
      </c>
      <c r="N989" s="127" t="s">
        <v>1014</v>
      </c>
    </row>
    <row r="990" spans="1:14" ht="51">
      <c r="A990" s="27">
        <v>990</v>
      </c>
      <c r="B990" s="80" t="s">
        <v>1445</v>
      </c>
      <c r="C990" s="75"/>
      <c r="D990" s="75" t="s">
        <v>86</v>
      </c>
      <c r="E990" s="75" t="s">
        <v>302</v>
      </c>
      <c r="F990" s="75" t="s">
        <v>2486</v>
      </c>
      <c r="G990" s="76" t="s">
        <v>303</v>
      </c>
      <c r="H990" s="76" t="s">
        <v>309</v>
      </c>
      <c r="L990" s="78" t="s">
        <v>2656</v>
      </c>
      <c r="M990" s="78"/>
      <c r="N990" s="127" t="s">
        <v>1612</v>
      </c>
    </row>
    <row r="991" spans="1:15" ht="38.25">
      <c r="A991" s="27">
        <v>991</v>
      </c>
      <c r="B991" s="80" t="s">
        <v>1445</v>
      </c>
      <c r="C991" s="75"/>
      <c r="D991" s="75" t="s">
        <v>305</v>
      </c>
      <c r="E991" s="75" t="s">
        <v>306</v>
      </c>
      <c r="F991" s="75" t="s">
        <v>337</v>
      </c>
      <c r="G991" s="76" t="s">
        <v>427</v>
      </c>
      <c r="H991" s="76" t="s">
        <v>304</v>
      </c>
      <c r="L991" s="78" t="s">
        <v>2657</v>
      </c>
      <c r="M991" s="78" t="s">
        <v>2658</v>
      </c>
      <c r="N991" s="90" t="s">
        <v>715</v>
      </c>
      <c r="O991" s="35">
        <v>7</v>
      </c>
    </row>
    <row r="992" spans="1:14" ht="38.25">
      <c r="A992" s="27">
        <v>992</v>
      </c>
      <c r="B992" s="80" t="s">
        <v>1445</v>
      </c>
      <c r="C992" s="75"/>
      <c r="D992" s="75" t="s">
        <v>89</v>
      </c>
      <c r="E992" s="75" t="s">
        <v>306</v>
      </c>
      <c r="F992" s="75" t="s">
        <v>403</v>
      </c>
      <c r="G992" s="76" t="s">
        <v>303</v>
      </c>
      <c r="H992" s="76" t="s">
        <v>309</v>
      </c>
      <c r="L992" s="78" t="s">
        <v>2659</v>
      </c>
      <c r="M992" s="78" t="s">
        <v>2660</v>
      </c>
      <c r="N992" s="127" t="s">
        <v>1014</v>
      </c>
    </row>
    <row r="993" spans="1:14" ht="12.75">
      <c r="A993" s="27">
        <v>993</v>
      </c>
      <c r="B993" s="80" t="s">
        <v>1445</v>
      </c>
      <c r="C993" s="75"/>
      <c r="D993" s="75" t="s">
        <v>89</v>
      </c>
      <c r="E993" s="75" t="s">
        <v>306</v>
      </c>
      <c r="F993" s="75" t="s">
        <v>417</v>
      </c>
      <c r="G993" s="76" t="s">
        <v>303</v>
      </c>
      <c r="H993" s="76" t="s">
        <v>309</v>
      </c>
      <c r="L993" s="78" t="s">
        <v>2661</v>
      </c>
      <c r="M993" s="78" t="s">
        <v>2662</v>
      </c>
      <c r="N993" s="127" t="s">
        <v>1014</v>
      </c>
    </row>
    <row r="994" spans="1:14" ht="25.5">
      <c r="A994" s="27">
        <v>994</v>
      </c>
      <c r="B994" s="80" t="s">
        <v>1445</v>
      </c>
      <c r="C994" s="75"/>
      <c r="D994" s="75" t="s">
        <v>89</v>
      </c>
      <c r="E994" s="75" t="s">
        <v>411</v>
      </c>
      <c r="F994" s="75" t="s">
        <v>302</v>
      </c>
      <c r="G994" s="76" t="s">
        <v>303</v>
      </c>
      <c r="H994" s="76" t="s">
        <v>309</v>
      </c>
      <c r="L994" s="78" t="s">
        <v>2663</v>
      </c>
      <c r="M994" s="78" t="s">
        <v>970</v>
      </c>
      <c r="N994" s="127" t="s">
        <v>1014</v>
      </c>
    </row>
    <row r="995" spans="1:15" ht="25.5">
      <c r="A995" s="27">
        <v>995</v>
      </c>
      <c r="B995" s="80" t="s">
        <v>1445</v>
      </c>
      <c r="C995" s="75"/>
      <c r="D995" s="75" t="s">
        <v>326</v>
      </c>
      <c r="E995" s="75" t="s">
        <v>411</v>
      </c>
      <c r="F995" s="75" t="s">
        <v>307</v>
      </c>
      <c r="G995" s="76" t="s">
        <v>427</v>
      </c>
      <c r="H995" s="76" t="s">
        <v>304</v>
      </c>
      <c r="L995" s="78" t="s">
        <v>2664</v>
      </c>
      <c r="M995" s="78" t="s">
        <v>2665</v>
      </c>
      <c r="N995" s="40" t="s">
        <v>726</v>
      </c>
      <c r="O995" s="35">
        <v>7</v>
      </c>
    </row>
    <row r="996" spans="1:14" ht="51">
      <c r="A996" s="27">
        <v>996</v>
      </c>
      <c r="B996" s="80" t="s">
        <v>1445</v>
      </c>
      <c r="C996" s="75"/>
      <c r="D996" s="75" t="s">
        <v>226</v>
      </c>
      <c r="E996" s="75" t="s">
        <v>411</v>
      </c>
      <c r="F996" s="75" t="s">
        <v>2053</v>
      </c>
      <c r="G996" s="76" t="s">
        <v>303</v>
      </c>
      <c r="H996" s="76" t="s">
        <v>309</v>
      </c>
      <c r="L996" s="78" t="s">
        <v>2666</v>
      </c>
      <c r="M996" s="78" t="s">
        <v>2667</v>
      </c>
      <c r="N996" s="127" t="s">
        <v>1014</v>
      </c>
    </row>
    <row r="997" spans="1:14" ht="12.75">
      <c r="A997" s="27">
        <v>997</v>
      </c>
      <c r="B997" s="80" t="s">
        <v>1445</v>
      </c>
      <c r="C997" s="75"/>
      <c r="D997" s="75" t="s">
        <v>839</v>
      </c>
      <c r="E997" s="75" t="s">
        <v>411</v>
      </c>
      <c r="F997" s="75" t="s">
        <v>840</v>
      </c>
      <c r="G997" s="76" t="s">
        <v>303</v>
      </c>
      <c r="H997" s="76" t="s">
        <v>309</v>
      </c>
      <c r="L997" s="78" t="s">
        <v>2010</v>
      </c>
      <c r="M997" s="78" t="s">
        <v>2668</v>
      </c>
      <c r="N997" s="127" t="s">
        <v>1014</v>
      </c>
    </row>
    <row r="998" spans="1:14" ht="25.5">
      <c r="A998" s="27">
        <v>998</v>
      </c>
      <c r="B998" s="80" t="s">
        <v>1445</v>
      </c>
      <c r="C998" s="75"/>
      <c r="D998" s="75" t="s">
        <v>839</v>
      </c>
      <c r="E998" s="75" t="s">
        <v>314</v>
      </c>
      <c r="F998" s="75" t="s">
        <v>337</v>
      </c>
      <c r="G998" s="76" t="s">
        <v>303</v>
      </c>
      <c r="H998" s="76" t="s">
        <v>309</v>
      </c>
      <c r="L998" s="78" t="s">
        <v>2669</v>
      </c>
      <c r="M998" s="78" t="s">
        <v>2670</v>
      </c>
      <c r="N998" s="127" t="s">
        <v>1014</v>
      </c>
    </row>
    <row r="999" spans="1:14" ht="25.5">
      <c r="A999" s="27">
        <v>999</v>
      </c>
      <c r="B999" s="80" t="s">
        <v>1445</v>
      </c>
      <c r="C999" s="75"/>
      <c r="D999" s="75" t="s">
        <v>839</v>
      </c>
      <c r="E999" s="75" t="s">
        <v>314</v>
      </c>
      <c r="F999" s="75" t="s">
        <v>302</v>
      </c>
      <c r="G999" s="76" t="s">
        <v>303</v>
      </c>
      <c r="H999" s="76" t="s">
        <v>309</v>
      </c>
      <c r="L999" s="78" t="s">
        <v>2671</v>
      </c>
      <c r="M999" s="78" t="s">
        <v>970</v>
      </c>
      <c r="N999" s="127" t="s">
        <v>1014</v>
      </c>
    </row>
    <row r="1000" spans="1:15" ht="89.25">
      <c r="A1000" s="27">
        <v>1000</v>
      </c>
      <c r="B1000" s="80" t="s">
        <v>1445</v>
      </c>
      <c r="C1000" s="75"/>
      <c r="D1000" s="75" t="s">
        <v>1239</v>
      </c>
      <c r="E1000" s="75" t="s">
        <v>314</v>
      </c>
      <c r="F1000" s="75" t="s">
        <v>353</v>
      </c>
      <c r="G1000" s="76" t="s">
        <v>427</v>
      </c>
      <c r="H1000" s="76" t="s">
        <v>304</v>
      </c>
      <c r="L1000" s="78" t="s">
        <v>2672</v>
      </c>
      <c r="M1000" s="78" t="s">
        <v>2673</v>
      </c>
      <c r="N1000" s="90" t="s">
        <v>465</v>
      </c>
      <c r="O1000" s="35">
        <v>3</v>
      </c>
    </row>
    <row r="1001" spans="1:15" ht="38.25">
      <c r="A1001" s="27">
        <v>1001</v>
      </c>
      <c r="B1001" s="80" t="s">
        <v>1445</v>
      </c>
      <c r="C1001" s="75"/>
      <c r="D1001" s="75" t="s">
        <v>1239</v>
      </c>
      <c r="E1001" s="75" t="s">
        <v>314</v>
      </c>
      <c r="F1001" s="75" t="s">
        <v>378</v>
      </c>
      <c r="G1001" s="76" t="s">
        <v>427</v>
      </c>
      <c r="H1001" s="76" t="s">
        <v>304</v>
      </c>
      <c r="L1001" s="78" t="s">
        <v>604</v>
      </c>
      <c r="M1001" s="78" t="s">
        <v>605</v>
      </c>
      <c r="N1001" s="90" t="s">
        <v>466</v>
      </c>
      <c r="O1001" s="35">
        <v>3</v>
      </c>
    </row>
    <row r="1002" spans="1:15" ht="25.5">
      <c r="A1002" s="27">
        <v>1002</v>
      </c>
      <c r="B1002" s="80" t="s">
        <v>1445</v>
      </c>
      <c r="C1002" s="75"/>
      <c r="D1002" s="75" t="s">
        <v>376</v>
      </c>
      <c r="E1002" s="75" t="s">
        <v>353</v>
      </c>
      <c r="F1002" s="75" t="s">
        <v>2478</v>
      </c>
      <c r="G1002" s="76" t="s">
        <v>427</v>
      </c>
      <c r="H1002" s="76" t="s">
        <v>304</v>
      </c>
      <c r="L1002" s="78" t="s">
        <v>606</v>
      </c>
      <c r="M1002" s="78" t="s">
        <v>607</v>
      </c>
      <c r="N1002" s="90" t="s">
        <v>2392</v>
      </c>
      <c r="O1002" s="35">
        <v>3</v>
      </c>
    </row>
    <row r="1003" spans="1:15" ht="25.5">
      <c r="A1003" s="27">
        <v>1003</v>
      </c>
      <c r="B1003" s="80" t="s">
        <v>1445</v>
      </c>
      <c r="C1003" s="75"/>
      <c r="D1003" s="75" t="s">
        <v>376</v>
      </c>
      <c r="E1003" s="75" t="s">
        <v>353</v>
      </c>
      <c r="F1003" s="75" t="s">
        <v>2046</v>
      </c>
      <c r="G1003" s="76" t="s">
        <v>427</v>
      </c>
      <c r="H1003" s="76" t="s">
        <v>304</v>
      </c>
      <c r="L1003" s="78" t="s">
        <v>608</v>
      </c>
      <c r="M1003" s="78" t="s">
        <v>609</v>
      </c>
      <c r="N1003" s="90" t="s">
        <v>109</v>
      </c>
      <c r="O1003" s="35">
        <v>3</v>
      </c>
    </row>
    <row r="1004" spans="1:15" ht="89.25">
      <c r="A1004" s="27">
        <v>1004</v>
      </c>
      <c r="B1004" s="80" t="s">
        <v>1445</v>
      </c>
      <c r="C1004" s="75"/>
      <c r="D1004" s="75" t="s">
        <v>1603</v>
      </c>
      <c r="E1004" s="75" t="s">
        <v>353</v>
      </c>
      <c r="F1004" s="75" t="s">
        <v>2492</v>
      </c>
      <c r="G1004" s="76" t="s">
        <v>427</v>
      </c>
      <c r="H1004" s="76" t="s">
        <v>304</v>
      </c>
      <c r="L1004" s="78" t="s">
        <v>610</v>
      </c>
      <c r="M1004" s="78" t="s">
        <v>611</v>
      </c>
      <c r="N1004" s="90" t="s">
        <v>1938</v>
      </c>
      <c r="O1004" s="35">
        <v>3</v>
      </c>
    </row>
    <row r="1005" spans="1:14" ht="25.5">
      <c r="A1005" s="27">
        <v>1005</v>
      </c>
      <c r="B1005" s="80" t="s">
        <v>1445</v>
      </c>
      <c r="C1005" s="75"/>
      <c r="D1005" s="75" t="s">
        <v>381</v>
      </c>
      <c r="E1005" s="75" t="s">
        <v>353</v>
      </c>
      <c r="F1005" s="75" t="s">
        <v>322</v>
      </c>
      <c r="G1005" s="76" t="s">
        <v>303</v>
      </c>
      <c r="H1005" s="76" t="s">
        <v>309</v>
      </c>
      <c r="L1005" s="78" t="s">
        <v>612</v>
      </c>
      <c r="M1005" s="78" t="s">
        <v>613</v>
      </c>
      <c r="N1005" s="127" t="s">
        <v>1014</v>
      </c>
    </row>
    <row r="1006" spans="1:15" ht="51">
      <c r="A1006" s="27">
        <v>1006</v>
      </c>
      <c r="B1006" s="80" t="s">
        <v>1445</v>
      </c>
      <c r="C1006" s="75"/>
      <c r="D1006" s="75" t="s">
        <v>381</v>
      </c>
      <c r="E1006" s="75" t="s">
        <v>2033</v>
      </c>
      <c r="F1006" s="75" t="s">
        <v>353</v>
      </c>
      <c r="G1006" s="76" t="s">
        <v>427</v>
      </c>
      <c r="H1006" s="76" t="s">
        <v>304</v>
      </c>
      <c r="L1006" s="78" t="s">
        <v>614</v>
      </c>
      <c r="M1006" s="78" t="s">
        <v>615</v>
      </c>
      <c r="N1006" s="90" t="s">
        <v>2335</v>
      </c>
      <c r="O1006" s="35">
        <v>3</v>
      </c>
    </row>
    <row r="1007" spans="1:15" ht="25.5">
      <c r="A1007" s="27">
        <v>1007</v>
      </c>
      <c r="B1007" s="80" t="s">
        <v>1445</v>
      </c>
      <c r="C1007" s="75"/>
      <c r="D1007" s="75" t="s">
        <v>381</v>
      </c>
      <c r="E1007" s="75" t="s">
        <v>2033</v>
      </c>
      <c r="F1007" s="75" t="s">
        <v>2033</v>
      </c>
      <c r="G1007" s="76" t="s">
        <v>427</v>
      </c>
      <c r="H1007" s="76" t="s">
        <v>304</v>
      </c>
      <c r="L1007" s="78" t="s">
        <v>2661</v>
      </c>
      <c r="M1007" s="78" t="s">
        <v>616</v>
      </c>
      <c r="N1007" s="90" t="s">
        <v>2335</v>
      </c>
      <c r="O1007" s="35">
        <v>3</v>
      </c>
    </row>
    <row r="1008" spans="1:15" ht="25.5">
      <c r="A1008" s="27">
        <v>1008</v>
      </c>
      <c r="B1008" s="80" t="s">
        <v>1445</v>
      </c>
      <c r="C1008" s="75"/>
      <c r="D1008" s="75" t="s">
        <v>44</v>
      </c>
      <c r="E1008" s="75" t="s">
        <v>2033</v>
      </c>
      <c r="F1008" s="75" t="s">
        <v>407</v>
      </c>
      <c r="G1008" s="76" t="s">
        <v>427</v>
      </c>
      <c r="H1008" s="76" t="s">
        <v>304</v>
      </c>
      <c r="L1008" s="78" t="s">
        <v>617</v>
      </c>
      <c r="M1008" s="78" t="s">
        <v>618</v>
      </c>
      <c r="N1008" s="90" t="s">
        <v>1939</v>
      </c>
      <c r="O1008" s="35">
        <v>3</v>
      </c>
    </row>
    <row r="1009" spans="1:14" ht="38.25">
      <c r="A1009" s="27">
        <v>1009</v>
      </c>
      <c r="B1009" s="79" t="s">
        <v>1445</v>
      </c>
      <c r="C1009" s="75"/>
      <c r="D1009" s="75" t="s">
        <v>44</v>
      </c>
      <c r="E1009" s="75" t="s">
        <v>2033</v>
      </c>
      <c r="F1009" s="75" t="s">
        <v>412</v>
      </c>
      <c r="G1009" s="76" t="s">
        <v>303</v>
      </c>
      <c r="H1009" s="76" t="s">
        <v>309</v>
      </c>
      <c r="L1009" s="78" t="s">
        <v>1509</v>
      </c>
      <c r="M1009" s="78" t="s">
        <v>619</v>
      </c>
      <c r="N1009" s="127" t="s">
        <v>1014</v>
      </c>
    </row>
    <row r="1010" spans="1:15" ht="63.75">
      <c r="A1010" s="27">
        <v>1010</v>
      </c>
      <c r="B1010" s="80" t="s">
        <v>1445</v>
      </c>
      <c r="C1010" s="75"/>
      <c r="D1010" s="75" t="s">
        <v>44</v>
      </c>
      <c r="E1010" s="75" t="s">
        <v>2033</v>
      </c>
      <c r="F1010" s="75" t="s">
        <v>322</v>
      </c>
      <c r="G1010" s="76" t="s">
        <v>427</v>
      </c>
      <c r="H1010" s="76" t="s">
        <v>304</v>
      </c>
      <c r="L1010" s="78" t="s">
        <v>620</v>
      </c>
      <c r="M1010" s="78" t="s">
        <v>621</v>
      </c>
      <c r="N1010" s="90" t="s">
        <v>2675</v>
      </c>
      <c r="O1010" s="35">
        <v>3</v>
      </c>
    </row>
    <row r="1011" spans="1:15" ht="38.25">
      <c r="A1011" s="27">
        <v>1011</v>
      </c>
      <c r="B1011" s="80" t="s">
        <v>1445</v>
      </c>
      <c r="C1011" s="75"/>
      <c r="D1011" s="75" t="s">
        <v>44</v>
      </c>
      <c r="E1011" s="75" t="s">
        <v>2033</v>
      </c>
      <c r="F1011" s="75" t="s">
        <v>413</v>
      </c>
      <c r="G1011" s="76" t="s">
        <v>427</v>
      </c>
      <c r="H1011" s="76" t="s">
        <v>304</v>
      </c>
      <c r="L1011" s="78" t="s">
        <v>622</v>
      </c>
      <c r="M1011" s="78" t="s">
        <v>623</v>
      </c>
      <c r="N1011" s="90" t="s">
        <v>2676</v>
      </c>
      <c r="O1011" s="35">
        <v>3</v>
      </c>
    </row>
    <row r="1012" spans="1:15" ht="25.5">
      <c r="A1012" s="27">
        <v>1012</v>
      </c>
      <c r="B1012" s="80" t="s">
        <v>1445</v>
      </c>
      <c r="C1012" s="75"/>
      <c r="D1012" s="75" t="s">
        <v>1575</v>
      </c>
      <c r="E1012" s="75" t="s">
        <v>2033</v>
      </c>
      <c r="F1012" s="75" t="s">
        <v>216</v>
      </c>
      <c r="G1012" s="76" t="s">
        <v>427</v>
      </c>
      <c r="H1012" s="76" t="s">
        <v>304</v>
      </c>
      <c r="L1012" s="78" t="s">
        <v>2661</v>
      </c>
      <c r="M1012" s="78" t="s">
        <v>624</v>
      </c>
      <c r="N1012" s="90" t="s">
        <v>2331</v>
      </c>
      <c r="O1012" s="35">
        <v>8</v>
      </c>
    </row>
    <row r="1013" spans="1:15" ht="25.5">
      <c r="A1013" s="27">
        <v>1013</v>
      </c>
      <c r="B1013" s="80" t="s">
        <v>1445</v>
      </c>
      <c r="C1013" s="75"/>
      <c r="D1013" s="75" t="s">
        <v>1596</v>
      </c>
      <c r="E1013" s="75" t="s">
        <v>2058</v>
      </c>
      <c r="F1013" s="75" t="s">
        <v>315</v>
      </c>
      <c r="G1013" s="76" t="s">
        <v>427</v>
      </c>
      <c r="H1013" s="76" t="s">
        <v>304</v>
      </c>
      <c r="L1013" s="78" t="s">
        <v>625</v>
      </c>
      <c r="M1013" s="78" t="s">
        <v>626</v>
      </c>
      <c r="N1013" s="90" t="s">
        <v>2331</v>
      </c>
      <c r="O1013" s="35">
        <v>8</v>
      </c>
    </row>
    <row r="1014" spans="1:15" ht="38.25">
      <c r="A1014" s="27">
        <v>1014</v>
      </c>
      <c r="B1014" s="80" t="s">
        <v>1445</v>
      </c>
      <c r="C1014" s="75"/>
      <c r="D1014" s="75" t="s">
        <v>1596</v>
      </c>
      <c r="E1014" s="75" t="s">
        <v>2058</v>
      </c>
      <c r="F1014" s="75" t="s">
        <v>353</v>
      </c>
      <c r="G1014" s="76" t="s">
        <v>427</v>
      </c>
      <c r="H1014" s="76" t="s">
        <v>304</v>
      </c>
      <c r="L1014" s="78" t="s">
        <v>627</v>
      </c>
      <c r="M1014" s="78" t="s">
        <v>628</v>
      </c>
      <c r="N1014" s="90" t="s">
        <v>591</v>
      </c>
      <c r="O1014" s="35">
        <v>8</v>
      </c>
    </row>
    <row r="1015" spans="1:15" ht="63.75">
      <c r="A1015" s="27">
        <v>1015</v>
      </c>
      <c r="B1015" s="80" t="s">
        <v>1445</v>
      </c>
      <c r="C1015" s="75"/>
      <c r="D1015" s="75" t="s">
        <v>1605</v>
      </c>
      <c r="E1015" s="75" t="s">
        <v>2058</v>
      </c>
      <c r="F1015" s="75" t="s">
        <v>2478</v>
      </c>
      <c r="G1015" s="76" t="s">
        <v>427</v>
      </c>
      <c r="H1015" s="76" t="s">
        <v>304</v>
      </c>
      <c r="L1015" s="78" t="s">
        <v>1509</v>
      </c>
      <c r="M1015" s="78" t="s">
        <v>629</v>
      </c>
      <c r="N1015" s="90" t="s">
        <v>592</v>
      </c>
      <c r="O1015" s="35">
        <v>8</v>
      </c>
    </row>
    <row r="1016" spans="1:15" ht="63.75">
      <c r="A1016" s="27">
        <v>1016</v>
      </c>
      <c r="B1016" s="80" t="s">
        <v>1445</v>
      </c>
      <c r="C1016" s="75"/>
      <c r="D1016" s="75" t="s">
        <v>93</v>
      </c>
      <c r="E1016" s="75" t="s">
        <v>2058</v>
      </c>
      <c r="F1016" s="75" t="s">
        <v>392</v>
      </c>
      <c r="G1016" s="76" t="s">
        <v>427</v>
      </c>
      <c r="H1016" s="76" t="s">
        <v>304</v>
      </c>
      <c r="L1016" s="78" t="s">
        <v>1509</v>
      </c>
      <c r="M1016" s="78" t="s">
        <v>710</v>
      </c>
      <c r="N1016" s="90" t="s">
        <v>594</v>
      </c>
      <c r="O1016" s="35">
        <v>8</v>
      </c>
    </row>
    <row r="1017" spans="1:15" ht="89.25">
      <c r="A1017" s="27">
        <v>1017</v>
      </c>
      <c r="B1017" s="80" t="s">
        <v>1445</v>
      </c>
      <c r="C1017" s="75"/>
      <c r="D1017" s="75" t="s">
        <v>93</v>
      </c>
      <c r="E1017" s="75" t="s">
        <v>2058</v>
      </c>
      <c r="F1017" s="75" t="s">
        <v>2486</v>
      </c>
      <c r="G1017" s="76" t="s">
        <v>427</v>
      </c>
      <c r="H1017" s="76" t="s">
        <v>304</v>
      </c>
      <c r="L1017" s="78" t="s">
        <v>1509</v>
      </c>
      <c r="M1017" s="78" t="s">
        <v>711</v>
      </c>
      <c r="N1017" s="90" t="s">
        <v>594</v>
      </c>
      <c r="O1017" s="35">
        <v>8</v>
      </c>
    </row>
    <row r="1018" spans="1:15" ht="76.5">
      <c r="A1018" s="27">
        <v>1018</v>
      </c>
      <c r="B1018" s="80" t="s">
        <v>1445</v>
      </c>
      <c r="C1018" s="75"/>
      <c r="D1018" s="75" t="s">
        <v>2550</v>
      </c>
      <c r="E1018" s="75" t="s">
        <v>2058</v>
      </c>
      <c r="F1018" s="75" t="s">
        <v>413</v>
      </c>
      <c r="G1018" s="76" t="s">
        <v>427</v>
      </c>
      <c r="H1018" s="76" t="s">
        <v>304</v>
      </c>
      <c r="L1018" s="78" t="s">
        <v>1509</v>
      </c>
      <c r="M1018" s="78" t="s">
        <v>712</v>
      </c>
      <c r="N1018" s="90" t="s">
        <v>2074</v>
      </c>
      <c r="O1018" s="35">
        <v>3</v>
      </c>
    </row>
    <row r="1019" spans="1:14" ht="38.25">
      <c r="A1019" s="27">
        <v>1019</v>
      </c>
      <c r="B1019" s="80" t="s">
        <v>1445</v>
      </c>
      <c r="C1019" s="75"/>
      <c r="D1019" s="75" t="s">
        <v>2550</v>
      </c>
      <c r="E1019" s="75" t="s">
        <v>2058</v>
      </c>
      <c r="F1019" s="75" t="s">
        <v>1241</v>
      </c>
      <c r="G1019" s="76" t="s">
        <v>303</v>
      </c>
      <c r="H1019" s="76" t="s">
        <v>309</v>
      </c>
      <c r="L1019" s="78" t="s">
        <v>1345</v>
      </c>
      <c r="M1019" s="78" t="s">
        <v>1346</v>
      </c>
      <c r="N1019" s="90" t="s">
        <v>2376</v>
      </c>
    </row>
    <row r="1020" spans="1:15" ht="63.75">
      <c r="A1020" s="27">
        <v>1020</v>
      </c>
      <c r="B1020" s="80" t="s">
        <v>1445</v>
      </c>
      <c r="C1020" s="75"/>
      <c r="D1020" s="75" t="s">
        <v>2550</v>
      </c>
      <c r="E1020" s="75" t="s">
        <v>2058</v>
      </c>
      <c r="F1020" s="75" t="s">
        <v>1241</v>
      </c>
      <c r="G1020" s="76" t="s">
        <v>427</v>
      </c>
      <c r="H1020" s="76" t="s">
        <v>304</v>
      </c>
      <c r="L1020" s="78" t="s">
        <v>1347</v>
      </c>
      <c r="M1020" s="78" t="s">
        <v>1348</v>
      </c>
      <c r="N1020" s="90" t="s">
        <v>2074</v>
      </c>
      <c r="O1020" s="35">
        <v>3</v>
      </c>
    </row>
    <row r="1021" spans="1:15" ht="38.25">
      <c r="A1021" s="27">
        <v>1021</v>
      </c>
      <c r="B1021" s="80" t="s">
        <v>1445</v>
      </c>
      <c r="C1021" s="75"/>
      <c r="D1021" s="75" t="s">
        <v>2550</v>
      </c>
      <c r="E1021" s="75" t="s">
        <v>2057</v>
      </c>
      <c r="F1021" s="75" t="s">
        <v>337</v>
      </c>
      <c r="G1021" s="76" t="s">
        <v>427</v>
      </c>
      <c r="H1021" s="76" t="s">
        <v>304</v>
      </c>
      <c r="L1021" s="78" t="s">
        <v>2260</v>
      </c>
      <c r="M1021" s="78" t="s">
        <v>1349</v>
      </c>
      <c r="N1021" s="90" t="s">
        <v>2074</v>
      </c>
      <c r="O1021" s="35">
        <v>3</v>
      </c>
    </row>
    <row r="1022" spans="1:14" ht="38.25">
      <c r="A1022" s="27">
        <v>1022</v>
      </c>
      <c r="B1022" s="80" t="s">
        <v>1445</v>
      </c>
      <c r="C1022" s="75"/>
      <c r="D1022" s="75" t="s">
        <v>2550</v>
      </c>
      <c r="E1022" s="75" t="s">
        <v>2057</v>
      </c>
      <c r="F1022" s="75" t="s">
        <v>411</v>
      </c>
      <c r="G1022" s="76" t="s">
        <v>303</v>
      </c>
      <c r="H1022" s="76" t="s">
        <v>309</v>
      </c>
      <c r="L1022" s="78" t="s">
        <v>1350</v>
      </c>
      <c r="M1022" s="78" t="s">
        <v>1351</v>
      </c>
      <c r="N1022" s="90" t="s">
        <v>2074</v>
      </c>
    </row>
    <row r="1023" spans="1:15" ht="38.25">
      <c r="A1023" s="27">
        <v>1023</v>
      </c>
      <c r="B1023" s="80" t="s">
        <v>1445</v>
      </c>
      <c r="C1023" s="75"/>
      <c r="D1023" s="75" t="s">
        <v>2550</v>
      </c>
      <c r="E1023" s="75" t="s">
        <v>2057</v>
      </c>
      <c r="F1023" s="75" t="s">
        <v>353</v>
      </c>
      <c r="G1023" s="76" t="s">
        <v>427</v>
      </c>
      <c r="H1023" s="76" t="s">
        <v>309</v>
      </c>
      <c r="L1023" s="78" t="s">
        <v>1509</v>
      </c>
      <c r="M1023" s="78" t="s">
        <v>1352</v>
      </c>
      <c r="N1023" s="90" t="s">
        <v>2074</v>
      </c>
      <c r="O1023" s="35">
        <v>3</v>
      </c>
    </row>
    <row r="1024" spans="1:15" ht="25.5">
      <c r="A1024" s="27">
        <v>1024</v>
      </c>
      <c r="B1024" s="80" t="s">
        <v>1445</v>
      </c>
      <c r="C1024" s="75"/>
      <c r="D1024" s="75" t="s">
        <v>2056</v>
      </c>
      <c r="E1024" s="75" t="s">
        <v>2057</v>
      </c>
      <c r="F1024" s="75" t="s">
        <v>2057</v>
      </c>
      <c r="G1024" s="76" t="s">
        <v>427</v>
      </c>
      <c r="H1024" s="76" t="s">
        <v>309</v>
      </c>
      <c r="L1024" s="78" t="s">
        <v>1353</v>
      </c>
      <c r="M1024" s="78" t="s">
        <v>1354</v>
      </c>
      <c r="N1024" s="90" t="s">
        <v>2331</v>
      </c>
      <c r="O1024" s="35">
        <v>8</v>
      </c>
    </row>
    <row r="1025" spans="1:14" ht="25.5">
      <c r="A1025" s="27">
        <v>1025</v>
      </c>
      <c r="B1025" s="80" t="s">
        <v>1445</v>
      </c>
      <c r="C1025" s="75"/>
      <c r="D1025" s="75" t="s">
        <v>2056</v>
      </c>
      <c r="E1025" s="75" t="s">
        <v>2057</v>
      </c>
      <c r="F1025" s="75" t="s">
        <v>403</v>
      </c>
      <c r="G1025" s="76" t="s">
        <v>303</v>
      </c>
      <c r="H1025" s="76" t="s">
        <v>309</v>
      </c>
      <c r="L1025" s="78" t="s">
        <v>1509</v>
      </c>
      <c r="M1025" s="78" t="s">
        <v>1355</v>
      </c>
      <c r="N1025" s="127" t="s">
        <v>1531</v>
      </c>
    </row>
    <row r="1026" spans="1:14" ht="25.5">
      <c r="A1026" s="27">
        <v>1026</v>
      </c>
      <c r="B1026" s="80" t="s">
        <v>1445</v>
      </c>
      <c r="C1026" s="75"/>
      <c r="D1026" s="75" t="s">
        <v>2056</v>
      </c>
      <c r="E1026" s="75" t="s">
        <v>2057</v>
      </c>
      <c r="F1026" s="75" t="s">
        <v>2053</v>
      </c>
      <c r="G1026" s="76" t="s">
        <v>303</v>
      </c>
      <c r="H1026" s="76" t="s">
        <v>309</v>
      </c>
      <c r="L1026" s="78" t="s">
        <v>1509</v>
      </c>
      <c r="M1026" s="78" t="s">
        <v>1356</v>
      </c>
      <c r="N1026" s="127" t="s">
        <v>1014</v>
      </c>
    </row>
    <row r="1027" spans="1:14" ht="38.25">
      <c r="A1027" s="27">
        <v>1027</v>
      </c>
      <c r="B1027" s="80" t="s">
        <v>1445</v>
      </c>
      <c r="C1027" s="75"/>
      <c r="D1027" s="75" t="s">
        <v>2056</v>
      </c>
      <c r="E1027" s="75" t="s">
        <v>2057</v>
      </c>
      <c r="F1027" s="75" t="s">
        <v>387</v>
      </c>
      <c r="G1027" s="76" t="s">
        <v>303</v>
      </c>
      <c r="H1027" s="76" t="s">
        <v>309</v>
      </c>
      <c r="L1027" s="78" t="s">
        <v>1509</v>
      </c>
      <c r="M1027" s="78" t="s">
        <v>1357</v>
      </c>
      <c r="N1027" s="127" t="s">
        <v>2075</v>
      </c>
    </row>
    <row r="1028" spans="1:15" ht="63.75">
      <c r="A1028" s="27">
        <v>1028</v>
      </c>
      <c r="B1028" s="80" t="s">
        <v>1445</v>
      </c>
      <c r="C1028" s="75"/>
      <c r="D1028" s="75" t="s">
        <v>2056</v>
      </c>
      <c r="E1028" s="75" t="s">
        <v>2057</v>
      </c>
      <c r="F1028" s="75" t="s">
        <v>392</v>
      </c>
      <c r="G1028" s="76" t="s">
        <v>427</v>
      </c>
      <c r="H1028" s="76" t="s">
        <v>304</v>
      </c>
      <c r="L1028" s="78" t="s">
        <v>1358</v>
      </c>
      <c r="M1028" s="78" t="s">
        <v>1359</v>
      </c>
      <c r="N1028" s="90" t="s">
        <v>595</v>
      </c>
      <c r="O1028" s="35">
        <v>8</v>
      </c>
    </row>
    <row r="1029" spans="1:15" ht="140.25">
      <c r="A1029" s="27">
        <v>1029</v>
      </c>
      <c r="B1029" s="80" t="s">
        <v>1445</v>
      </c>
      <c r="C1029" s="75"/>
      <c r="D1029" s="75" t="s">
        <v>2475</v>
      </c>
      <c r="E1029" s="75" t="s">
        <v>2057</v>
      </c>
      <c r="F1029" s="75" t="s">
        <v>338</v>
      </c>
      <c r="G1029" s="76" t="s">
        <v>427</v>
      </c>
      <c r="H1029" s="76" t="s">
        <v>304</v>
      </c>
      <c r="L1029" s="78" t="s">
        <v>1360</v>
      </c>
      <c r="M1029" s="78" t="s">
        <v>1361</v>
      </c>
      <c r="N1029" s="106" t="s">
        <v>600</v>
      </c>
      <c r="O1029" s="35">
        <v>0</v>
      </c>
    </row>
    <row r="1030" spans="1:15" ht="12.75">
      <c r="A1030" s="27">
        <v>1030</v>
      </c>
      <c r="B1030" s="80" t="s">
        <v>1445</v>
      </c>
      <c r="C1030" s="75"/>
      <c r="D1030" s="75" t="s">
        <v>844</v>
      </c>
      <c r="E1030" s="75" t="s">
        <v>378</v>
      </c>
      <c r="F1030" s="75" t="s">
        <v>315</v>
      </c>
      <c r="G1030" s="76" t="s">
        <v>1689</v>
      </c>
      <c r="H1030" s="76" t="s">
        <v>304</v>
      </c>
      <c r="L1030" s="78" t="s">
        <v>1362</v>
      </c>
      <c r="M1030" s="78" t="s">
        <v>1363</v>
      </c>
      <c r="N1030" s="90" t="s">
        <v>2331</v>
      </c>
      <c r="O1030" s="35">
        <v>8</v>
      </c>
    </row>
    <row r="1031" spans="1:14" ht="25.5">
      <c r="A1031" s="27">
        <v>1031</v>
      </c>
      <c r="B1031" s="80" t="s">
        <v>1445</v>
      </c>
      <c r="C1031" s="75"/>
      <c r="D1031" s="75" t="s">
        <v>844</v>
      </c>
      <c r="E1031" s="75" t="s">
        <v>378</v>
      </c>
      <c r="F1031" s="75" t="s">
        <v>302</v>
      </c>
      <c r="G1031" s="76" t="s">
        <v>303</v>
      </c>
      <c r="H1031" s="76" t="s">
        <v>309</v>
      </c>
      <c r="L1031" s="78" t="s">
        <v>612</v>
      </c>
      <c r="M1031" s="78" t="s">
        <v>1364</v>
      </c>
      <c r="N1031" s="127" t="s">
        <v>2681</v>
      </c>
    </row>
    <row r="1032" spans="1:15" ht="38.25">
      <c r="A1032" s="27">
        <v>1032</v>
      </c>
      <c r="B1032" s="80" t="s">
        <v>1445</v>
      </c>
      <c r="C1032" s="75"/>
      <c r="D1032" s="75" t="s">
        <v>844</v>
      </c>
      <c r="E1032" s="75" t="s">
        <v>378</v>
      </c>
      <c r="F1032" s="75" t="s">
        <v>306</v>
      </c>
      <c r="G1032" s="76" t="s">
        <v>427</v>
      </c>
      <c r="H1032" s="76" t="s">
        <v>309</v>
      </c>
      <c r="L1032" s="78" t="s">
        <v>1365</v>
      </c>
      <c r="M1032" s="78" t="s">
        <v>1369</v>
      </c>
      <c r="N1032" s="90" t="s">
        <v>603</v>
      </c>
      <c r="O1032" s="35">
        <v>8</v>
      </c>
    </row>
    <row r="1033" spans="1:14" ht="25.5">
      <c r="A1033" s="27">
        <v>1033</v>
      </c>
      <c r="B1033" s="80" t="s">
        <v>1445</v>
      </c>
      <c r="C1033" s="75"/>
      <c r="D1033" s="75" t="s">
        <v>845</v>
      </c>
      <c r="E1033" s="75" t="s">
        <v>378</v>
      </c>
      <c r="F1033" s="75" t="s">
        <v>2058</v>
      </c>
      <c r="G1033" s="76" t="s">
        <v>303</v>
      </c>
      <c r="H1033" s="76" t="s">
        <v>309</v>
      </c>
      <c r="L1033" s="78" t="s">
        <v>1370</v>
      </c>
      <c r="M1033" s="78" t="s">
        <v>1371</v>
      </c>
      <c r="N1033" s="127" t="s">
        <v>2379</v>
      </c>
    </row>
    <row r="1034" spans="1:14" ht="25.5">
      <c r="A1034" s="27">
        <v>1034</v>
      </c>
      <c r="B1034" s="80" t="s">
        <v>1445</v>
      </c>
      <c r="C1034" s="75"/>
      <c r="D1034" s="75" t="s">
        <v>845</v>
      </c>
      <c r="E1034" s="75" t="s">
        <v>378</v>
      </c>
      <c r="F1034" s="75" t="s">
        <v>2053</v>
      </c>
      <c r="G1034" s="76" t="s">
        <v>303</v>
      </c>
      <c r="H1034" s="76" t="s">
        <v>309</v>
      </c>
      <c r="L1034" s="78" t="s">
        <v>1372</v>
      </c>
      <c r="M1034" s="78" t="s">
        <v>1373</v>
      </c>
      <c r="N1034" s="127" t="s">
        <v>1014</v>
      </c>
    </row>
    <row r="1035" spans="1:15" ht="178.5">
      <c r="A1035" s="27">
        <v>1035</v>
      </c>
      <c r="B1035" s="80" t="s">
        <v>1445</v>
      </c>
      <c r="C1035" s="75"/>
      <c r="D1035" s="75" t="s">
        <v>1699</v>
      </c>
      <c r="E1035" s="75" t="s">
        <v>403</v>
      </c>
      <c r="F1035" s="75" t="s">
        <v>315</v>
      </c>
      <c r="G1035" s="76" t="s">
        <v>427</v>
      </c>
      <c r="H1035" s="76" t="s">
        <v>304</v>
      </c>
      <c r="L1035" s="78" t="s">
        <v>1374</v>
      </c>
      <c r="M1035" s="78" t="s">
        <v>1375</v>
      </c>
      <c r="N1035" s="90" t="s">
        <v>2211</v>
      </c>
      <c r="O1035" s="35">
        <v>10</v>
      </c>
    </row>
    <row r="1036" spans="1:14" ht="38.25">
      <c r="A1036" s="27">
        <v>1036</v>
      </c>
      <c r="B1036" s="80" t="s">
        <v>1445</v>
      </c>
      <c r="C1036" s="75"/>
      <c r="D1036" s="75" t="s">
        <v>1701</v>
      </c>
      <c r="E1036" s="75" t="s">
        <v>403</v>
      </c>
      <c r="F1036" s="75" t="s">
        <v>2033</v>
      </c>
      <c r="G1036" s="76" t="s">
        <v>303</v>
      </c>
      <c r="H1036" s="76" t="s">
        <v>309</v>
      </c>
      <c r="L1036" s="78" t="s">
        <v>1376</v>
      </c>
      <c r="M1036" s="78" t="s">
        <v>1377</v>
      </c>
      <c r="N1036" s="127" t="s">
        <v>1014</v>
      </c>
    </row>
    <row r="1037" spans="1:15" ht="114.75">
      <c r="A1037" s="27">
        <v>1037</v>
      </c>
      <c r="B1037" s="80" t="s">
        <v>1445</v>
      </c>
      <c r="C1037" s="75"/>
      <c r="D1037" s="75" t="s">
        <v>1701</v>
      </c>
      <c r="E1037" s="75" t="s">
        <v>403</v>
      </c>
      <c r="F1037" s="75" t="s">
        <v>2478</v>
      </c>
      <c r="G1037" s="76" t="s">
        <v>427</v>
      </c>
      <c r="H1037" s="76" t="s">
        <v>304</v>
      </c>
      <c r="L1037" s="78" t="s">
        <v>1378</v>
      </c>
      <c r="M1037" s="78" t="s">
        <v>1379</v>
      </c>
      <c r="N1037" s="90" t="s">
        <v>2212</v>
      </c>
      <c r="O1037" s="35">
        <v>10</v>
      </c>
    </row>
    <row r="1038" spans="1:14" ht="38.25">
      <c r="A1038" s="27">
        <v>1038</v>
      </c>
      <c r="B1038" s="80" t="s">
        <v>1445</v>
      </c>
      <c r="C1038" s="75"/>
      <c r="D1038" s="75" t="s">
        <v>2479</v>
      </c>
      <c r="E1038" s="75" t="s">
        <v>403</v>
      </c>
      <c r="F1038" s="75" t="s">
        <v>413</v>
      </c>
      <c r="G1038" s="76" t="s">
        <v>303</v>
      </c>
      <c r="H1038" s="76" t="s">
        <v>309</v>
      </c>
      <c r="L1038" s="78" t="s">
        <v>1380</v>
      </c>
      <c r="M1038" s="78" t="s">
        <v>1381</v>
      </c>
      <c r="N1038" s="127" t="s">
        <v>1014</v>
      </c>
    </row>
    <row r="1039" spans="1:15" ht="25.5">
      <c r="A1039" s="27">
        <v>1039</v>
      </c>
      <c r="B1039" s="80" t="s">
        <v>1445</v>
      </c>
      <c r="C1039" s="75"/>
      <c r="D1039" s="75" t="s">
        <v>209</v>
      </c>
      <c r="E1039" s="75" t="s">
        <v>2478</v>
      </c>
      <c r="F1039" s="75" t="s">
        <v>314</v>
      </c>
      <c r="G1039" s="76" t="s">
        <v>427</v>
      </c>
      <c r="H1039" s="76" t="s">
        <v>304</v>
      </c>
      <c r="L1039" s="78" t="s">
        <v>1382</v>
      </c>
      <c r="M1039" s="78" t="s">
        <v>1383</v>
      </c>
      <c r="N1039" s="90" t="s">
        <v>2210</v>
      </c>
      <c r="O1039" s="35">
        <v>10</v>
      </c>
    </row>
    <row r="1040" spans="1:14" ht="38.25">
      <c r="A1040" s="27">
        <v>1040</v>
      </c>
      <c r="B1040" s="80" t="s">
        <v>1445</v>
      </c>
      <c r="C1040" s="75"/>
      <c r="D1040" s="75" t="s">
        <v>421</v>
      </c>
      <c r="E1040" s="75"/>
      <c r="F1040" s="75"/>
      <c r="G1040" s="76" t="s">
        <v>303</v>
      </c>
      <c r="H1040" s="76" t="s">
        <v>309</v>
      </c>
      <c r="L1040" s="78" t="s">
        <v>1384</v>
      </c>
      <c r="M1040" s="78" t="s">
        <v>1385</v>
      </c>
      <c r="N1040" s="127" t="s">
        <v>1014</v>
      </c>
    </row>
    <row r="1041" spans="1:14" ht="25.5">
      <c r="A1041" s="27">
        <v>1041</v>
      </c>
      <c r="B1041" s="80" t="s">
        <v>1445</v>
      </c>
      <c r="C1041" s="75"/>
      <c r="D1041" s="75" t="s">
        <v>1608</v>
      </c>
      <c r="E1041" s="75" t="s">
        <v>2478</v>
      </c>
      <c r="F1041" s="75" t="s">
        <v>1241</v>
      </c>
      <c r="G1041" s="76" t="s">
        <v>303</v>
      </c>
      <c r="H1041" s="76" t="s">
        <v>309</v>
      </c>
      <c r="L1041" s="78" t="s">
        <v>1386</v>
      </c>
      <c r="M1041" s="78" t="s">
        <v>1387</v>
      </c>
      <c r="N1041" s="127" t="s">
        <v>1014</v>
      </c>
    </row>
    <row r="1042" spans="1:14" ht="51">
      <c r="A1042" s="27">
        <v>1042</v>
      </c>
      <c r="B1042" s="80" t="s">
        <v>1445</v>
      </c>
      <c r="C1042" s="75"/>
      <c r="D1042" s="75" t="s">
        <v>2551</v>
      </c>
      <c r="E1042" s="75" t="s">
        <v>2053</v>
      </c>
      <c r="F1042" s="75" t="s">
        <v>306</v>
      </c>
      <c r="G1042" s="76" t="s">
        <v>303</v>
      </c>
      <c r="H1042" s="76" t="s">
        <v>309</v>
      </c>
      <c r="L1042" s="78" t="s">
        <v>2164</v>
      </c>
      <c r="M1042" s="78" t="s">
        <v>2165</v>
      </c>
      <c r="N1042" s="90" t="s">
        <v>2382</v>
      </c>
    </row>
    <row r="1043" spans="1:14" ht="216.75">
      <c r="A1043" s="27">
        <v>1043</v>
      </c>
      <c r="B1043" s="80" t="s">
        <v>1445</v>
      </c>
      <c r="C1043" s="75"/>
      <c r="D1043" s="75" t="s">
        <v>215</v>
      </c>
      <c r="E1043" s="75" t="s">
        <v>412</v>
      </c>
      <c r="F1043" s="75" t="s">
        <v>418</v>
      </c>
      <c r="G1043" s="76" t="s">
        <v>303</v>
      </c>
      <c r="H1043" s="76" t="s">
        <v>309</v>
      </c>
      <c r="L1043" s="78" t="s">
        <v>1376</v>
      </c>
      <c r="M1043" s="78" t="s">
        <v>2124</v>
      </c>
      <c r="N1043" s="127" t="s">
        <v>2070</v>
      </c>
    </row>
    <row r="1044" spans="1:15" ht="25.5">
      <c r="A1044" s="27">
        <v>1044</v>
      </c>
      <c r="B1044" s="80" t="s">
        <v>1445</v>
      </c>
      <c r="C1044" s="75"/>
      <c r="D1044" s="75" t="s">
        <v>2494</v>
      </c>
      <c r="E1044" s="75" t="s">
        <v>2495</v>
      </c>
      <c r="F1044" s="75" t="s">
        <v>216</v>
      </c>
      <c r="G1044" s="76" t="s">
        <v>427</v>
      </c>
      <c r="H1044" s="76" t="s">
        <v>304</v>
      </c>
      <c r="L1044" s="78" t="s">
        <v>2135</v>
      </c>
      <c r="M1044" s="78" t="s">
        <v>2136</v>
      </c>
      <c r="N1044" s="90" t="s">
        <v>2331</v>
      </c>
      <c r="O1044" s="35">
        <v>10</v>
      </c>
    </row>
    <row r="1045" spans="1:14" ht="38.25">
      <c r="A1045" s="27">
        <v>1045</v>
      </c>
      <c r="B1045" s="80" t="s">
        <v>2140</v>
      </c>
      <c r="C1045" s="73"/>
      <c r="D1045" s="73" t="s">
        <v>421</v>
      </c>
      <c r="E1045" s="73"/>
      <c r="F1045" s="73"/>
      <c r="G1045" s="74" t="s">
        <v>303</v>
      </c>
      <c r="H1045" s="74" t="s">
        <v>304</v>
      </c>
      <c r="L1045" s="162" t="s">
        <v>2141</v>
      </c>
      <c r="M1045" s="77"/>
      <c r="N1045" s="127" t="s">
        <v>1014</v>
      </c>
    </row>
    <row r="1046" spans="1:14" ht="38.25">
      <c r="A1046" s="27">
        <v>1046</v>
      </c>
      <c r="B1046" s="80" t="s">
        <v>2140</v>
      </c>
      <c r="C1046" s="75"/>
      <c r="D1046" s="75" t="s">
        <v>2137</v>
      </c>
      <c r="E1046" s="75"/>
      <c r="F1046" s="75"/>
      <c r="G1046" s="76" t="s">
        <v>303</v>
      </c>
      <c r="H1046" s="76" t="s">
        <v>304</v>
      </c>
      <c r="L1046" s="162" t="s">
        <v>2142</v>
      </c>
      <c r="M1046" s="78"/>
      <c r="N1046" s="127" t="s">
        <v>1014</v>
      </c>
    </row>
    <row r="1047" spans="1:14" ht="25.5">
      <c r="A1047" s="27">
        <v>1047</v>
      </c>
      <c r="B1047" s="80" t="s">
        <v>2140</v>
      </c>
      <c r="C1047" s="75"/>
      <c r="D1047" s="75" t="s">
        <v>2138</v>
      </c>
      <c r="E1047" s="75" t="s">
        <v>2045</v>
      </c>
      <c r="F1047" s="75" t="s">
        <v>2139</v>
      </c>
      <c r="G1047" s="76" t="s">
        <v>303</v>
      </c>
      <c r="H1047" s="76" t="s">
        <v>304</v>
      </c>
      <c r="L1047" s="78" t="s">
        <v>2143</v>
      </c>
      <c r="M1047" s="78" t="s">
        <v>2144</v>
      </c>
      <c r="N1047" s="127" t="s">
        <v>1014</v>
      </c>
    </row>
    <row r="1048" spans="1:15" ht="25.5">
      <c r="A1048" s="27">
        <v>1048</v>
      </c>
      <c r="B1048" s="80" t="s">
        <v>2140</v>
      </c>
      <c r="C1048" s="75"/>
      <c r="D1048" s="75" t="s">
        <v>336</v>
      </c>
      <c r="E1048" s="75" t="s">
        <v>337</v>
      </c>
      <c r="F1048" s="75" t="s">
        <v>392</v>
      </c>
      <c r="G1048" s="76" t="s">
        <v>427</v>
      </c>
      <c r="H1048" s="76" t="s">
        <v>304</v>
      </c>
      <c r="L1048" s="78" t="s">
        <v>2145</v>
      </c>
      <c r="M1048" s="78" t="s">
        <v>2146</v>
      </c>
      <c r="N1048" s="90" t="s">
        <v>2331</v>
      </c>
      <c r="O1048" s="35">
        <v>10</v>
      </c>
    </row>
    <row r="1049" spans="1:14" ht="12.75">
      <c r="A1049" s="27">
        <v>1049</v>
      </c>
      <c r="B1049" s="80" t="s">
        <v>2147</v>
      </c>
      <c r="C1049" s="73"/>
      <c r="D1049" s="73"/>
      <c r="E1049" s="73" t="s">
        <v>1542</v>
      </c>
      <c r="F1049" s="73" t="s">
        <v>315</v>
      </c>
      <c r="G1049" s="74" t="s">
        <v>303</v>
      </c>
      <c r="H1049" s="74" t="s">
        <v>309</v>
      </c>
      <c r="L1049" s="77" t="s">
        <v>2148</v>
      </c>
      <c r="M1049" s="77" t="s">
        <v>2149</v>
      </c>
      <c r="N1049" s="127" t="s">
        <v>1014</v>
      </c>
    </row>
    <row r="1050" spans="1:14" ht="51">
      <c r="A1050" s="27">
        <v>1050</v>
      </c>
      <c r="B1050" s="80" t="s">
        <v>2147</v>
      </c>
      <c r="C1050" s="75"/>
      <c r="D1050" s="75" t="s">
        <v>336</v>
      </c>
      <c r="E1050" s="75" t="s">
        <v>337</v>
      </c>
      <c r="F1050" s="75" t="s">
        <v>333</v>
      </c>
      <c r="G1050" s="76" t="s">
        <v>303</v>
      </c>
      <c r="H1050" s="76" t="s">
        <v>309</v>
      </c>
      <c r="L1050" s="78" t="s">
        <v>2150</v>
      </c>
      <c r="M1050" s="78" t="s">
        <v>2151</v>
      </c>
      <c r="N1050" s="127" t="s">
        <v>2720</v>
      </c>
    </row>
    <row r="1051" spans="1:14" ht="38.25">
      <c r="A1051" s="27">
        <v>1051</v>
      </c>
      <c r="B1051" s="80" t="s">
        <v>2147</v>
      </c>
      <c r="C1051" s="75"/>
      <c r="D1051" s="75" t="s">
        <v>86</v>
      </c>
      <c r="E1051" s="75" t="s">
        <v>302</v>
      </c>
      <c r="F1051" s="75" t="s">
        <v>333</v>
      </c>
      <c r="G1051" s="76" t="s">
        <v>303</v>
      </c>
      <c r="H1051" s="76" t="s">
        <v>309</v>
      </c>
      <c r="L1051" s="78" t="s">
        <v>2152</v>
      </c>
      <c r="M1051" s="78" t="s">
        <v>2153</v>
      </c>
      <c r="N1051" s="127" t="s">
        <v>1014</v>
      </c>
    </row>
    <row r="1052" spans="1:14" ht="25.5">
      <c r="A1052" s="27">
        <v>1052</v>
      </c>
      <c r="B1052" s="80" t="s">
        <v>2147</v>
      </c>
      <c r="C1052" s="75"/>
      <c r="D1052" s="75" t="s">
        <v>88</v>
      </c>
      <c r="E1052" s="75" t="s">
        <v>323</v>
      </c>
      <c r="F1052" s="75" t="s">
        <v>314</v>
      </c>
      <c r="G1052" s="76" t="s">
        <v>303</v>
      </c>
      <c r="H1052" s="76" t="s">
        <v>309</v>
      </c>
      <c r="L1052" s="78" t="s">
        <v>2154</v>
      </c>
      <c r="M1052" s="78" t="s">
        <v>2155</v>
      </c>
      <c r="N1052" s="127" t="s">
        <v>1014</v>
      </c>
    </row>
    <row r="1053" spans="1:14" ht="25.5">
      <c r="A1053" s="27">
        <v>1053</v>
      </c>
      <c r="B1053" s="80" t="s">
        <v>2147</v>
      </c>
      <c r="C1053" s="75"/>
      <c r="D1053" s="75" t="s">
        <v>88</v>
      </c>
      <c r="E1053" s="75" t="s">
        <v>323</v>
      </c>
      <c r="F1053" s="75" t="s">
        <v>378</v>
      </c>
      <c r="G1053" s="76" t="s">
        <v>303</v>
      </c>
      <c r="H1053" s="76" t="s">
        <v>309</v>
      </c>
      <c r="L1053" s="78" t="s">
        <v>2156</v>
      </c>
      <c r="M1053" s="78" t="s">
        <v>2155</v>
      </c>
      <c r="N1053" s="127" t="s">
        <v>1014</v>
      </c>
    </row>
    <row r="1054" spans="1:14" ht="25.5">
      <c r="A1054" s="27">
        <v>1054</v>
      </c>
      <c r="B1054" s="80" t="s">
        <v>2147</v>
      </c>
      <c r="C1054" s="75"/>
      <c r="D1054" s="75" t="s">
        <v>89</v>
      </c>
      <c r="E1054" s="75" t="s">
        <v>306</v>
      </c>
      <c r="F1054" s="75" t="s">
        <v>338</v>
      </c>
      <c r="G1054" s="76" t="s">
        <v>303</v>
      </c>
      <c r="H1054" s="76" t="s">
        <v>309</v>
      </c>
      <c r="L1054" s="78" t="s">
        <v>2157</v>
      </c>
      <c r="M1054" s="78" t="s">
        <v>2158</v>
      </c>
      <c r="N1054" s="127" t="s">
        <v>2728</v>
      </c>
    </row>
    <row r="1055" spans="1:14" ht="25.5">
      <c r="A1055" s="27">
        <v>1055</v>
      </c>
      <c r="B1055" s="80" t="s">
        <v>2147</v>
      </c>
      <c r="C1055" s="75"/>
      <c r="D1055" s="75" t="s">
        <v>326</v>
      </c>
      <c r="E1055" s="75" t="s">
        <v>411</v>
      </c>
      <c r="F1055" s="75" t="s">
        <v>307</v>
      </c>
      <c r="G1055" s="76" t="s">
        <v>303</v>
      </c>
      <c r="H1055" s="76" t="s">
        <v>309</v>
      </c>
      <c r="L1055" s="78" t="s">
        <v>2159</v>
      </c>
      <c r="M1055" s="78" t="s">
        <v>2160</v>
      </c>
      <c r="N1055" s="127" t="s">
        <v>2729</v>
      </c>
    </row>
    <row r="1056" spans="1:14" ht="38.25">
      <c r="A1056" s="27">
        <v>1056</v>
      </c>
      <c r="B1056" s="80" t="s">
        <v>2147</v>
      </c>
      <c r="C1056" s="75"/>
      <c r="D1056" s="75" t="s">
        <v>1605</v>
      </c>
      <c r="E1056" s="75" t="s">
        <v>2058</v>
      </c>
      <c r="F1056" s="75" t="s">
        <v>2478</v>
      </c>
      <c r="G1056" s="76" t="s">
        <v>303</v>
      </c>
      <c r="H1056" s="76" t="s">
        <v>309</v>
      </c>
      <c r="L1056" s="78" t="s">
        <v>2161</v>
      </c>
      <c r="M1056" s="78" t="s">
        <v>2162</v>
      </c>
      <c r="N1056" s="90" t="s">
        <v>2073</v>
      </c>
    </row>
    <row r="1057" spans="1:15" ht="25.5">
      <c r="A1057" s="27">
        <v>1057</v>
      </c>
      <c r="B1057" s="80" t="s">
        <v>2147</v>
      </c>
      <c r="C1057" s="75"/>
      <c r="D1057" s="75" t="s">
        <v>210</v>
      </c>
      <c r="E1057" s="75" t="s">
        <v>2478</v>
      </c>
      <c r="F1057" s="75" t="s">
        <v>2486</v>
      </c>
      <c r="G1057" s="76" t="s">
        <v>427</v>
      </c>
      <c r="H1057" s="76" t="s">
        <v>309</v>
      </c>
      <c r="L1057" s="78" t="s">
        <v>2163</v>
      </c>
      <c r="M1057" s="78" t="s">
        <v>2239</v>
      </c>
      <c r="N1057" s="90" t="s">
        <v>2331</v>
      </c>
      <c r="O1057" s="35">
        <v>10</v>
      </c>
    </row>
    <row r="1058" spans="1:14" ht="12.75">
      <c r="A1058" s="27">
        <v>1058</v>
      </c>
      <c r="B1058" s="80" t="s">
        <v>2240</v>
      </c>
      <c r="C1058" s="73"/>
      <c r="D1058" s="73" t="s">
        <v>838</v>
      </c>
      <c r="E1058" s="73" t="s">
        <v>301</v>
      </c>
      <c r="F1058" s="73" t="s">
        <v>2486</v>
      </c>
      <c r="G1058" s="74" t="s">
        <v>303</v>
      </c>
      <c r="H1058" s="74" t="s">
        <v>309</v>
      </c>
      <c r="L1058" s="77" t="s">
        <v>2242</v>
      </c>
      <c r="M1058" s="77"/>
      <c r="N1058" s="127" t="s">
        <v>1014</v>
      </c>
    </row>
    <row r="1059" spans="1:14" ht="12.75">
      <c r="A1059" s="27">
        <v>1059</v>
      </c>
      <c r="B1059" s="79" t="s">
        <v>2240</v>
      </c>
      <c r="C1059" s="75"/>
      <c r="D1059" s="75" t="s">
        <v>2547</v>
      </c>
      <c r="E1059" s="75" t="s">
        <v>393</v>
      </c>
      <c r="F1059" s="75" t="s">
        <v>353</v>
      </c>
      <c r="G1059" s="74" t="s">
        <v>303</v>
      </c>
      <c r="H1059" s="74" t="s">
        <v>309</v>
      </c>
      <c r="L1059" s="78" t="s">
        <v>2243</v>
      </c>
      <c r="M1059" s="78" t="s">
        <v>1541</v>
      </c>
      <c r="N1059" s="127" t="s">
        <v>2470</v>
      </c>
    </row>
    <row r="1060" spans="1:15" ht="38.25">
      <c r="A1060" s="27">
        <v>1060</v>
      </c>
      <c r="B1060" s="80" t="s">
        <v>2240</v>
      </c>
      <c r="C1060" s="75"/>
      <c r="D1060" s="75" t="s">
        <v>89</v>
      </c>
      <c r="E1060" s="75" t="s">
        <v>306</v>
      </c>
      <c r="F1060" s="75" t="s">
        <v>2241</v>
      </c>
      <c r="G1060" s="76" t="s">
        <v>427</v>
      </c>
      <c r="H1060" s="76" t="s">
        <v>304</v>
      </c>
      <c r="L1060" s="78" t="s">
        <v>2244</v>
      </c>
      <c r="M1060" s="78" t="s">
        <v>2245</v>
      </c>
      <c r="N1060" s="90" t="s">
        <v>722</v>
      </c>
      <c r="O1060" s="35">
        <v>7</v>
      </c>
    </row>
    <row r="1061" spans="1:15" ht="25.5">
      <c r="A1061" s="27">
        <v>1061</v>
      </c>
      <c r="B1061" s="80" t="s">
        <v>2240</v>
      </c>
      <c r="C1061" s="75"/>
      <c r="D1061" s="75" t="s">
        <v>326</v>
      </c>
      <c r="E1061" s="75" t="s">
        <v>411</v>
      </c>
      <c r="F1061" s="75" t="s">
        <v>307</v>
      </c>
      <c r="G1061" s="76" t="s">
        <v>427</v>
      </c>
      <c r="H1061" s="76" t="s">
        <v>304</v>
      </c>
      <c r="L1061" s="78" t="s">
        <v>2246</v>
      </c>
      <c r="M1061" s="78" t="s">
        <v>2247</v>
      </c>
      <c r="N1061" s="90" t="s">
        <v>726</v>
      </c>
      <c r="O1061" s="35">
        <v>7</v>
      </c>
    </row>
    <row r="1062" spans="1:14" ht="12.75">
      <c r="A1062" s="27">
        <v>1062</v>
      </c>
      <c r="B1062" s="80" t="s">
        <v>2240</v>
      </c>
      <c r="C1062" s="75"/>
      <c r="D1062" s="75" t="s">
        <v>381</v>
      </c>
      <c r="E1062" s="75" t="s">
        <v>2033</v>
      </c>
      <c r="F1062" s="75" t="s">
        <v>353</v>
      </c>
      <c r="G1062" s="74" t="s">
        <v>303</v>
      </c>
      <c r="H1062" s="74" t="s">
        <v>309</v>
      </c>
      <c r="L1062" s="78" t="s">
        <v>2248</v>
      </c>
      <c r="M1062" s="78"/>
      <c r="N1062" s="127" t="s">
        <v>1014</v>
      </c>
    </row>
    <row r="1063" spans="1:14" ht="12.75">
      <c r="A1063" s="27">
        <v>1063</v>
      </c>
      <c r="B1063" s="80" t="s">
        <v>2240</v>
      </c>
      <c r="C1063" s="75"/>
      <c r="D1063" s="75" t="s">
        <v>2551</v>
      </c>
      <c r="E1063" s="75" t="s">
        <v>2053</v>
      </c>
      <c r="F1063" s="75" t="s">
        <v>342</v>
      </c>
      <c r="G1063" s="74" t="s">
        <v>303</v>
      </c>
      <c r="H1063" s="74" t="s">
        <v>309</v>
      </c>
      <c r="L1063" s="78" t="s">
        <v>2249</v>
      </c>
      <c r="M1063" s="78"/>
      <c r="N1063" s="127" t="s">
        <v>1014</v>
      </c>
    </row>
    <row r="1064" spans="1:14" ht="12.75">
      <c r="A1064" s="27">
        <v>1064</v>
      </c>
      <c r="B1064" s="80" t="s">
        <v>2240</v>
      </c>
      <c r="C1064" s="75"/>
      <c r="D1064" s="75" t="s">
        <v>396</v>
      </c>
      <c r="E1064" s="75" t="s">
        <v>392</v>
      </c>
      <c r="F1064" s="75" t="s">
        <v>353</v>
      </c>
      <c r="G1064" s="74" t="s">
        <v>303</v>
      </c>
      <c r="H1064" s="74" t="s">
        <v>309</v>
      </c>
      <c r="L1064" s="78" t="s">
        <v>2250</v>
      </c>
      <c r="M1064" s="164"/>
      <c r="N1064" s="153" t="s">
        <v>1531</v>
      </c>
    </row>
    <row r="1065" spans="1:15" ht="38.25">
      <c r="A1065" s="27">
        <v>1065</v>
      </c>
      <c r="B1065" s="80" t="s">
        <v>2240</v>
      </c>
      <c r="C1065" s="75"/>
      <c r="D1065" s="75" t="s">
        <v>95</v>
      </c>
      <c r="E1065" s="75" t="s">
        <v>338</v>
      </c>
      <c r="F1065" s="75" t="s">
        <v>315</v>
      </c>
      <c r="G1065" s="76" t="s">
        <v>427</v>
      </c>
      <c r="H1065" s="76" t="s">
        <v>304</v>
      </c>
      <c r="L1065" s="78" t="s">
        <v>2251</v>
      </c>
      <c r="M1065" s="78" t="s">
        <v>2252</v>
      </c>
      <c r="N1065" s="90" t="s">
        <v>2206</v>
      </c>
      <c r="O1065" s="35">
        <v>3</v>
      </c>
    </row>
    <row r="1066" spans="1:15" ht="51">
      <c r="A1066" s="27">
        <v>1066</v>
      </c>
      <c r="B1066" s="80" t="s">
        <v>2240</v>
      </c>
      <c r="C1066" s="75"/>
      <c r="D1066" s="75" t="s">
        <v>95</v>
      </c>
      <c r="E1066" s="75" t="s">
        <v>338</v>
      </c>
      <c r="F1066" s="75" t="s">
        <v>301</v>
      </c>
      <c r="G1066" s="76" t="s">
        <v>427</v>
      </c>
      <c r="H1066" s="76" t="s">
        <v>304</v>
      </c>
      <c r="L1066" s="78" t="s">
        <v>2251</v>
      </c>
      <c r="M1066" s="78" t="s">
        <v>2252</v>
      </c>
      <c r="N1066" s="127" t="s">
        <v>2677</v>
      </c>
      <c r="O1066" s="35">
        <v>3</v>
      </c>
    </row>
    <row r="1067" spans="1:15" ht="38.25">
      <c r="A1067" s="27">
        <v>1067</v>
      </c>
      <c r="B1067" s="80" t="s">
        <v>2240</v>
      </c>
      <c r="C1067" s="75"/>
      <c r="D1067" s="75" t="s">
        <v>965</v>
      </c>
      <c r="E1067" s="75" t="s">
        <v>322</v>
      </c>
      <c r="F1067" s="75" t="s">
        <v>314</v>
      </c>
      <c r="G1067" s="76" t="s">
        <v>427</v>
      </c>
      <c r="H1067" s="76" t="s">
        <v>304</v>
      </c>
      <c r="L1067" s="78" t="s">
        <v>2253</v>
      </c>
      <c r="M1067" s="78" t="s">
        <v>2254</v>
      </c>
      <c r="N1067" s="127" t="s">
        <v>1014</v>
      </c>
      <c r="O1067" s="35">
        <v>5</v>
      </c>
    </row>
    <row r="1068" spans="1:14" ht="25.5">
      <c r="A1068" s="27">
        <v>1068</v>
      </c>
      <c r="B1068" s="80" t="s">
        <v>2255</v>
      </c>
      <c r="C1068" s="73"/>
      <c r="D1068" s="73" t="s">
        <v>300</v>
      </c>
      <c r="E1068" s="73" t="s">
        <v>301</v>
      </c>
      <c r="F1068" s="73" t="s">
        <v>302</v>
      </c>
      <c r="G1068" s="74" t="s">
        <v>303</v>
      </c>
      <c r="H1068" s="74" t="s">
        <v>309</v>
      </c>
      <c r="L1068" s="77" t="s">
        <v>2256</v>
      </c>
      <c r="M1068" s="77" t="s">
        <v>2339</v>
      </c>
      <c r="N1068" s="127" t="s">
        <v>1014</v>
      </c>
    </row>
    <row r="1069" spans="1:15" ht="38.25">
      <c r="A1069" s="27">
        <v>1069</v>
      </c>
      <c r="B1069" s="80" t="s">
        <v>2255</v>
      </c>
      <c r="C1069" s="75"/>
      <c r="D1069" s="75" t="s">
        <v>341</v>
      </c>
      <c r="E1069" s="75" t="s">
        <v>342</v>
      </c>
      <c r="F1069" s="75" t="s">
        <v>301</v>
      </c>
      <c r="G1069" s="76" t="s">
        <v>427</v>
      </c>
      <c r="H1069" s="76" t="s">
        <v>304</v>
      </c>
      <c r="L1069" s="78" t="s">
        <v>2340</v>
      </c>
      <c r="M1069" s="78" t="s">
        <v>2341</v>
      </c>
      <c r="N1069" s="90" t="s">
        <v>2335</v>
      </c>
      <c r="O1069" s="35">
        <v>5</v>
      </c>
    </row>
    <row r="1070" spans="1:15" ht="38.25">
      <c r="A1070" s="27">
        <v>1070</v>
      </c>
      <c r="B1070" s="80" t="s">
        <v>2255</v>
      </c>
      <c r="C1070" s="75"/>
      <c r="D1070" s="75" t="s">
        <v>341</v>
      </c>
      <c r="E1070" s="75" t="s">
        <v>393</v>
      </c>
      <c r="F1070" s="75" t="s">
        <v>315</v>
      </c>
      <c r="G1070" s="76" t="s">
        <v>427</v>
      </c>
      <c r="H1070" s="76" t="s">
        <v>304</v>
      </c>
      <c r="L1070" s="78" t="s">
        <v>2342</v>
      </c>
      <c r="M1070" s="78" t="s">
        <v>2343</v>
      </c>
      <c r="N1070" s="90" t="s">
        <v>716</v>
      </c>
      <c r="O1070" s="35">
        <v>3</v>
      </c>
    </row>
    <row r="1071" spans="1:15" ht="51">
      <c r="A1071" s="27">
        <v>1071</v>
      </c>
      <c r="B1071" s="80" t="s">
        <v>2255</v>
      </c>
      <c r="C1071" s="75"/>
      <c r="D1071" s="75" t="s">
        <v>1686</v>
      </c>
      <c r="E1071" s="75" t="s">
        <v>393</v>
      </c>
      <c r="F1071" s="75" t="s">
        <v>2478</v>
      </c>
      <c r="G1071" s="76" t="s">
        <v>427</v>
      </c>
      <c r="H1071" s="76" t="s">
        <v>304</v>
      </c>
      <c r="L1071" s="78" t="s">
        <v>2344</v>
      </c>
      <c r="M1071" s="78" t="s">
        <v>2345</v>
      </c>
      <c r="N1071" s="127" t="s">
        <v>2677</v>
      </c>
      <c r="O1071" s="35">
        <v>3</v>
      </c>
    </row>
    <row r="1072" spans="1:14" ht="38.25">
      <c r="A1072" s="27">
        <v>1072</v>
      </c>
      <c r="B1072" s="80" t="s">
        <v>2255</v>
      </c>
      <c r="C1072" s="75"/>
      <c r="D1072" s="75" t="s">
        <v>356</v>
      </c>
      <c r="E1072" s="75" t="s">
        <v>307</v>
      </c>
      <c r="F1072" s="75" t="s">
        <v>2033</v>
      </c>
      <c r="G1072" s="76" t="s">
        <v>303</v>
      </c>
      <c r="H1072" s="76" t="s">
        <v>309</v>
      </c>
      <c r="L1072" s="78" t="s">
        <v>2346</v>
      </c>
      <c r="M1072" s="78" t="s">
        <v>2347</v>
      </c>
      <c r="N1072" s="127" t="s">
        <v>1014</v>
      </c>
    </row>
    <row r="1073" spans="1:14" ht="25.5">
      <c r="A1073" s="27">
        <v>1073</v>
      </c>
      <c r="B1073" s="80" t="s">
        <v>2255</v>
      </c>
      <c r="C1073" s="75"/>
      <c r="D1073" s="75" t="s">
        <v>88</v>
      </c>
      <c r="E1073" s="75" t="s">
        <v>323</v>
      </c>
      <c r="F1073" s="75" t="s">
        <v>314</v>
      </c>
      <c r="G1073" s="76" t="s">
        <v>303</v>
      </c>
      <c r="H1073" s="76" t="s">
        <v>309</v>
      </c>
      <c r="L1073" s="78" t="s">
        <v>2348</v>
      </c>
      <c r="M1073" s="78" t="s">
        <v>2349</v>
      </c>
      <c r="N1073" s="127" t="s">
        <v>1014</v>
      </c>
    </row>
    <row r="1074" spans="1:15" ht="38.25">
      <c r="A1074" s="27">
        <v>1074</v>
      </c>
      <c r="B1074" s="80" t="s">
        <v>2255</v>
      </c>
      <c r="C1074" s="75"/>
      <c r="D1074" s="75" t="s">
        <v>88</v>
      </c>
      <c r="E1074" s="75" t="s">
        <v>323</v>
      </c>
      <c r="F1074" s="75" t="s">
        <v>2050</v>
      </c>
      <c r="G1074" s="76" t="s">
        <v>427</v>
      </c>
      <c r="H1074" s="76" t="s">
        <v>304</v>
      </c>
      <c r="L1074" s="78" t="s">
        <v>2350</v>
      </c>
      <c r="M1074" s="78" t="s">
        <v>2351</v>
      </c>
      <c r="N1074" s="90" t="s">
        <v>2335</v>
      </c>
      <c r="O1074" s="35">
        <v>7</v>
      </c>
    </row>
    <row r="1075" spans="1:15" ht="38.25">
      <c r="A1075" s="27">
        <v>1075</v>
      </c>
      <c r="B1075" s="80" t="s">
        <v>2255</v>
      </c>
      <c r="C1075" s="75"/>
      <c r="D1075" s="75" t="s">
        <v>305</v>
      </c>
      <c r="E1075" s="75" t="s">
        <v>306</v>
      </c>
      <c r="F1075" s="75" t="s">
        <v>307</v>
      </c>
      <c r="G1075" s="76" t="s">
        <v>427</v>
      </c>
      <c r="H1075" s="76" t="s">
        <v>304</v>
      </c>
      <c r="L1075" s="78" t="s">
        <v>2312</v>
      </c>
      <c r="M1075" s="78" t="s">
        <v>2313</v>
      </c>
      <c r="N1075" s="90" t="s">
        <v>2206</v>
      </c>
      <c r="O1075" s="35">
        <v>7</v>
      </c>
    </row>
    <row r="1076" spans="1:14" ht="25.5">
      <c r="A1076" s="27">
        <v>1076</v>
      </c>
      <c r="B1076" s="80" t="s">
        <v>2255</v>
      </c>
      <c r="C1076" s="75"/>
      <c r="D1076" s="75" t="s">
        <v>305</v>
      </c>
      <c r="E1076" s="75" t="s">
        <v>306</v>
      </c>
      <c r="F1076" s="75" t="s">
        <v>306</v>
      </c>
      <c r="G1076" s="76" t="s">
        <v>303</v>
      </c>
      <c r="H1076" s="76" t="s">
        <v>309</v>
      </c>
      <c r="L1076" s="78" t="s">
        <v>2314</v>
      </c>
      <c r="M1076" s="78" t="s">
        <v>2315</v>
      </c>
      <c r="N1076" s="127" t="s">
        <v>1014</v>
      </c>
    </row>
    <row r="1077" spans="1:15" ht="89.25">
      <c r="A1077" s="27">
        <v>1077</v>
      </c>
      <c r="B1077" s="80" t="s">
        <v>2255</v>
      </c>
      <c r="C1077" s="75"/>
      <c r="D1077" s="75" t="s">
        <v>305</v>
      </c>
      <c r="E1077" s="75" t="s">
        <v>306</v>
      </c>
      <c r="F1077" s="75" t="s">
        <v>314</v>
      </c>
      <c r="G1077" s="76" t="s">
        <v>427</v>
      </c>
      <c r="H1077" s="76" t="s">
        <v>304</v>
      </c>
      <c r="L1077" s="78" t="s">
        <v>2316</v>
      </c>
      <c r="M1077" s="78" t="s">
        <v>2317</v>
      </c>
      <c r="N1077" s="90" t="s">
        <v>717</v>
      </c>
      <c r="O1077" s="35">
        <v>7</v>
      </c>
    </row>
    <row r="1078" spans="1:14" ht="38.25">
      <c r="A1078" s="27">
        <v>1078</v>
      </c>
      <c r="B1078" s="80" t="s">
        <v>2255</v>
      </c>
      <c r="C1078" s="75"/>
      <c r="D1078" s="75" t="s">
        <v>89</v>
      </c>
      <c r="E1078" s="75" t="s">
        <v>306</v>
      </c>
      <c r="F1078" s="75" t="s">
        <v>2495</v>
      </c>
      <c r="G1078" s="76" t="s">
        <v>303</v>
      </c>
      <c r="H1078" s="76" t="s">
        <v>309</v>
      </c>
      <c r="L1078" s="78" t="s">
        <v>2318</v>
      </c>
      <c r="M1078" s="78" t="s">
        <v>2319</v>
      </c>
      <c r="N1078" s="127" t="s">
        <v>1014</v>
      </c>
    </row>
    <row r="1079" spans="1:14" ht="27">
      <c r="A1079" s="27">
        <v>1079</v>
      </c>
      <c r="B1079" s="80" t="s">
        <v>2255</v>
      </c>
      <c r="C1079" s="75"/>
      <c r="D1079" s="75" t="s">
        <v>839</v>
      </c>
      <c r="E1079" s="75" t="s">
        <v>411</v>
      </c>
      <c r="F1079" s="75" t="s">
        <v>840</v>
      </c>
      <c r="G1079" s="76" t="s">
        <v>303</v>
      </c>
      <c r="H1079" s="76" t="s">
        <v>309</v>
      </c>
      <c r="L1079" s="89" t="s">
        <v>2320</v>
      </c>
      <c r="M1079" s="78" t="s">
        <v>2321</v>
      </c>
      <c r="N1079" s="127" t="s">
        <v>1014</v>
      </c>
    </row>
    <row r="1080" spans="1:15" ht="51">
      <c r="A1080" s="27">
        <v>1080</v>
      </c>
      <c r="B1080" s="80" t="s">
        <v>2255</v>
      </c>
      <c r="C1080" s="75"/>
      <c r="D1080" s="75" t="s">
        <v>1239</v>
      </c>
      <c r="E1080" s="75" t="s">
        <v>314</v>
      </c>
      <c r="F1080" s="75" t="s">
        <v>353</v>
      </c>
      <c r="G1080" s="76" t="s">
        <v>427</v>
      </c>
      <c r="H1080" s="76" t="s">
        <v>304</v>
      </c>
      <c r="L1080" s="78" t="s">
        <v>2322</v>
      </c>
      <c r="M1080" s="78" t="s">
        <v>2323</v>
      </c>
      <c r="N1080" s="90" t="s">
        <v>468</v>
      </c>
      <c r="O1080" s="35">
        <v>3</v>
      </c>
    </row>
    <row r="1081" spans="1:15" ht="25.5">
      <c r="A1081" s="27">
        <v>1081</v>
      </c>
      <c r="B1081" s="80" t="s">
        <v>2255</v>
      </c>
      <c r="C1081" s="75"/>
      <c r="D1081" s="75" t="s">
        <v>376</v>
      </c>
      <c r="E1081" s="75" t="s">
        <v>353</v>
      </c>
      <c r="F1081" s="75" t="s">
        <v>2478</v>
      </c>
      <c r="G1081" s="76" t="s">
        <v>427</v>
      </c>
      <c r="H1081" s="76" t="s">
        <v>304</v>
      </c>
      <c r="L1081" s="78" t="s">
        <v>2324</v>
      </c>
      <c r="M1081" s="78" t="s">
        <v>2325</v>
      </c>
      <c r="N1081" s="90" t="s">
        <v>588</v>
      </c>
      <c r="O1081" s="35">
        <v>8</v>
      </c>
    </row>
    <row r="1082" spans="1:14" ht="38.25">
      <c r="A1082" s="27">
        <v>1082</v>
      </c>
      <c r="B1082" s="80" t="s">
        <v>2255</v>
      </c>
      <c r="C1082" s="75"/>
      <c r="D1082" s="75" t="s">
        <v>381</v>
      </c>
      <c r="E1082" s="75" t="s">
        <v>353</v>
      </c>
      <c r="F1082" s="75" t="s">
        <v>322</v>
      </c>
      <c r="G1082" s="76" t="s">
        <v>303</v>
      </c>
      <c r="H1082" s="76" t="s">
        <v>304</v>
      </c>
      <c r="L1082" s="78" t="s">
        <v>2326</v>
      </c>
      <c r="M1082" s="78" t="s">
        <v>2125</v>
      </c>
      <c r="N1082" s="127" t="s">
        <v>110</v>
      </c>
    </row>
    <row r="1083" spans="1:14" ht="12.75">
      <c r="A1083" s="27">
        <v>1083</v>
      </c>
      <c r="B1083" s="80" t="s">
        <v>2127</v>
      </c>
      <c r="C1083" s="73"/>
      <c r="D1083" s="73" t="s">
        <v>336</v>
      </c>
      <c r="E1083" s="73" t="s">
        <v>337</v>
      </c>
      <c r="F1083" s="73" t="s">
        <v>392</v>
      </c>
      <c r="G1083" s="74" t="s">
        <v>303</v>
      </c>
      <c r="H1083" s="74" t="s">
        <v>309</v>
      </c>
      <c r="L1083" s="77" t="s">
        <v>2128</v>
      </c>
      <c r="M1083" s="77" t="s">
        <v>2129</v>
      </c>
      <c r="N1083" s="127" t="s">
        <v>1014</v>
      </c>
    </row>
    <row r="1084" spans="1:14" ht="38.25">
      <c r="A1084" s="27">
        <v>1084</v>
      </c>
      <c r="B1084" s="80" t="s">
        <v>2127</v>
      </c>
      <c r="C1084" s="75"/>
      <c r="D1084" s="75" t="s">
        <v>838</v>
      </c>
      <c r="E1084" s="75" t="s">
        <v>301</v>
      </c>
      <c r="F1084" s="75" t="s">
        <v>353</v>
      </c>
      <c r="G1084" s="76" t="s">
        <v>303</v>
      </c>
      <c r="H1084" s="76" t="s">
        <v>309</v>
      </c>
      <c r="L1084" s="78" t="s">
        <v>2130</v>
      </c>
      <c r="M1084" s="78" t="s">
        <v>2131</v>
      </c>
      <c r="N1084" s="127" t="s">
        <v>106</v>
      </c>
    </row>
    <row r="1085" spans="1:15" ht="51">
      <c r="A1085" s="27">
        <v>1084</v>
      </c>
      <c r="B1085" s="80" t="s">
        <v>2127</v>
      </c>
      <c r="C1085" s="75"/>
      <c r="D1085" s="75" t="s">
        <v>89</v>
      </c>
      <c r="E1085" s="75" t="s">
        <v>306</v>
      </c>
      <c r="F1085" s="75" t="s">
        <v>2046</v>
      </c>
      <c r="G1085" s="76" t="s">
        <v>427</v>
      </c>
      <c r="H1085" s="76" t="s">
        <v>304</v>
      </c>
      <c r="L1085" s="78" t="s">
        <v>2421</v>
      </c>
      <c r="M1085" s="78" t="s">
        <v>2422</v>
      </c>
      <c r="N1085" s="90" t="s">
        <v>720</v>
      </c>
      <c r="O1085" s="35">
        <v>7</v>
      </c>
    </row>
    <row r="1086" spans="1:14" ht="12.75">
      <c r="A1086" s="57">
        <v>1085</v>
      </c>
      <c r="B1086" s="80" t="s">
        <v>2127</v>
      </c>
      <c r="C1086" s="75"/>
      <c r="D1086" s="75" t="s">
        <v>838</v>
      </c>
      <c r="E1086" s="75" t="s">
        <v>301</v>
      </c>
      <c r="F1086" s="75" t="s">
        <v>2486</v>
      </c>
      <c r="G1086" s="76" t="s">
        <v>303</v>
      </c>
      <c r="H1086" s="76" t="s">
        <v>309</v>
      </c>
      <c r="L1086" s="78" t="s">
        <v>2132</v>
      </c>
      <c r="M1086" s="78" t="s">
        <v>1550</v>
      </c>
      <c r="N1086" s="127" t="s">
        <v>1014</v>
      </c>
    </row>
    <row r="1087" spans="1:15" ht="25.5">
      <c r="A1087" s="27">
        <v>1085</v>
      </c>
      <c r="B1087" s="80" t="s">
        <v>2127</v>
      </c>
      <c r="C1087" s="75"/>
      <c r="D1087" s="75" t="s">
        <v>326</v>
      </c>
      <c r="E1087" s="75" t="s">
        <v>411</v>
      </c>
      <c r="F1087" s="75" t="s">
        <v>2126</v>
      </c>
      <c r="G1087" s="76" t="s">
        <v>427</v>
      </c>
      <c r="H1087" s="76" t="s">
        <v>304</v>
      </c>
      <c r="L1087" s="78" t="s">
        <v>2423</v>
      </c>
      <c r="M1087" s="78" t="s">
        <v>2424</v>
      </c>
      <c r="N1087" s="90" t="s">
        <v>726</v>
      </c>
      <c r="O1087" s="35">
        <v>7</v>
      </c>
    </row>
    <row r="1088" spans="1:14" ht="25.5">
      <c r="A1088" s="27">
        <v>1086</v>
      </c>
      <c r="B1088" s="80" t="s">
        <v>2127</v>
      </c>
      <c r="C1088" s="75"/>
      <c r="D1088" s="75" t="s">
        <v>341</v>
      </c>
      <c r="E1088" s="75" t="s">
        <v>301</v>
      </c>
      <c r="F1088" s="75" t="s">
        <v>2031</v>
      </c>
      <c r="G1088" s="76" t="s">
        <v>303</v>
      </c>
      <c r="H1088" s="76" t="s">
        <v>309</v>
      </c>
      <c r="L1088" s="78" t="s">
        <v>2133</v>
      </c>
      <c r="M1088" s="78" t="s">
        <v>2134</v>
      </c>
      <c r="N1088" s="127" t="s">
        <v>1014</v>
      </c>
    </row>
    <row r="1089" spans="1:14" ht="63.75">
      <c r="A1089" s="27">
        <v>1087</v>
      </c>
      <c r="B1089" s="80" t="s">
        <v>2127</v>
      </c>
      <c r="C1089" s="75"/>
      <c r="D1089" s="75" t="s">
        <v>86</v>
      </c>
      <c r="E1089" s="75" t="s">
        <v>302</v>
      </c>
      <c r="F1089" s="75" t="s">
        <v>42</v>
      </c>
      <c r="G1089" s="76" t="s">
        <v>303</v>
      </c>
      <c r="H1089" s="76" t="s">
        <v>309</v>
      </c>
      <c r="L1089" s="78" t="s">
        <v>1480</v>
      </c>
      <c r="M1089" s="78" t="s">
        <v>2420</v>
      </c>
      <c r="N1089" s="127" t="s">
        <v>2722</v>
      </c>
    </row>
    <row r="1090" spans="1:14" ht="12.75">
      <c r="A1090" s="27">
        <v>1090</v>
      </c>
      <c r="B1090" s="80" t="s">
        <v>2430</v>
      </c>
      <c r="C1090" s="73"/>
      <c r="D1090" s="73" t="s">
        <v>336</v>
      </c>
      <c r="E1090" s="73" t="s">
        <v>337</v>
      </c>
      <c r="F1090" s="73" t="s">
        <v>392</v>
      </c>
      <c r="G1090" s="74" t="s">
        <v>303</v>
      </c>
      <c r="H1090" s="74" t="s">
        <v>309</v>
      </c>
      <c r="L1090" s="77" t="s">
        <v>2431</v>
      </c>
      <c r="M1090" s="77" t="s">
        <v>2432</v>
      </c>
      <c r="N1090" s="127" t="s">
        <v>1014</v>
      </c>
    </row>
    <row r="1091" spans="1:14" ht="12.75">
      <c r="A1091" s="27">
        <v>1091</v>
      </c>
      <c r="B1091" s="80" t="s">
        <v>2430</v>
      </c>
      <c r="C1091" s="73"/>
      <c r="D1091" s="73" t="s">
        <v>336</v>
      </c>
      <c r="E1091" s="73" t="s">
        <v>337</v>
      </c>
      <c r="F1091" s="73" t="s">
        <v>322</v>
      </c>
      <c r="G1091" s="74" t="s">
        <v>303</v>
      </c>
      <c r="H1091" s="74" t="s">
        <v>309</v>
      </c>
      <c r="L1091" s="77" t="s">
        <v>2433</v>
      </c>
      <c r="M1091" s="77" t="s">
        <v>2434</v>
      </c>
      <c r="N1091" s="127" t="s">
        <v>1014</v>
      </c>
    </row>
    <row r="1092" spans="1:15" ht="25.5">
      <c r="A1092" s="27">
        <v>1092</v>
      </c>
      <c r="B1092" s="80" t="s">
        <v>2430</v>
      </c>
      <c r="C1092" s="73"/>
      <c r="D1092" s="73" t="s">
        <v>336</v>
      </c>
      <c r="E1092" s="75" t="s">
        <v>337</v>
      </c>
      <c r="F1092" s="75" t="s">
        <v>333</v>
      </c>
      <c r="G1092" s="76" t="s">
        <v>427</v>
      </c>
      <c r="H1092" s="76" t="s">
        <v>304</v>
      </c>
      <c r="L1092" s="78" t="s">
        <v>2435</v>
      </c>
      <c r="M1092" s="78"/>
      <c r="N1092" s="90" t="s">
        <v>2678</v>
      </c>
      <c r="O1092" s="35">
        <v>5</v>
      </c>
    </row>
    <row r="1093" spans="1:15" ht="38.25">
      <c r="A1093" s="27">
        <v>1093</v>
      </c>
      <c r="B1093" s="80" t="s">
        <v>2430</v>
      </c>
      <c r="C1093" s="75"/>
      <c r="D1093" s="75" t="s">
        <v>838</v>
      </c>
      <c r="E1093" s="75" t="s">
        <v>301</v>
      </c>
      <c r="F1093" s="75" t="s">
        <v>2425</v>
      </c>
      <c r="G1093" s="76" t="s">
        <v>427</v>
      </c>
      <c r="H1093" s="76" t="s">
        <v>304</v>
      </c>
      <c r="L1093" s="78" t="s">
        <v>2436</v>
      </c>
      <c r="M1093" s="78"/>
      <c r="N1093" s="90" t="s">
        <v>2331</v>
      </c>
      <c r="O1093" s="35">
        <v>5</v>
      </c>
    </row>
    <row r="1094" spans="1:14" ht="12.75">
      <c r="A1094" s="27">
        <v>1094</v>
      </c>
      <c r="B1094" s="80" t="s">
        <v>2430</v>
      </c>
      <c r="C1094" s="75"/>
      <c r="D1094" s="75" t="s">
        <v>838</v>
      </c>
      <c r="E1094" s="75" t="s">
        <v>301</v>
      </c>
      <c r="F1094" s="75" t="s">
        <v>2486</v>
      </c>
      <c r="G1094" s="76" t="s">
        <v>303</v>
      </c>
      <c r="H1094" s="76" t="s">
        <v>309</v>
      </c>
      <c r="L1094" s="78" t="s">
        <v>2437</v>
      </c>
      <c r="M1094" s="78" t="s">
        <v>2438</v>
      </c>
      <c r="N1094" s="127" t="s">
        <v>1014</v>
      </c>
    </row>
    <row r="1095" spans="1:14" ht="12.75">
      <c r="A1095" s="27">
        <v>1095</v>
      </c>
      <c r="B1095" s="80" t="s">
        <v>2430</v>
      </c>
      <c r="C1095" s="75"/>
      <c r="D1095" s="75" t="s">
        <v>2547</v>
      </c>
      <c r="E1095" s="75" t="s">
        <v>393</v>
      </c>
      <c r="F1095" s="75" t="s">
        <v>353</v>
      </c>
      <c r="G1095" s="76" t="s">
        <v>303</v>
      </c>
      <c r="H1095" s="76" t="s">
        <v>309</v>
      </c>
      <c r="L1095" s="78" t="s">
        <v>497</v>
      </c>
      <c r="M1095" s="78"/>
      <c r="N1095" s="127" t="s">
        <v>2470</v>
      </c>
    </row>
    <row r="1096" spans="1:15" ht="51">
      <c r="A1096" s="27">
        <v>1096</v>
      </c>
      <c r="B1096" s="80" t="s">
        <v>2430</v>
      </c>
      <c r="C1096" s="75"/>
      <c r="D1096" s="75" t="s">
        <v>2547</v>
      </c>
      <c r="E1096" s="75" t="s">
        <v>393</v>
      </c>
      <c r="F1096" s="75" t="s">
        <v>2426</v>
      </c>
      <c r="G1096" s="76" t="s">
        <v>427</v>
      </c>
      <c r="H1096" s="76" t="s">
        <v>304</v>
      </c>
      <c r="L1096" s="78" t="s">
        <v>498</v>
      </c>
      <c r="M1096" s="78"/>
      <c r="N1096" s="90" t="s">
        <v>2204</v>
      </c>
      <c r="O1096" s="35">
        <v>10</v>
      </c>
    </row>
    <row r="1097" spans="1:15" ht="51">
      <c r="A1097" s="27">
        <v>1097</v>
      </c>
      <c r="B1097" s="80" t="s">
        <v>2430</v>
      </c>
      <c r="C1097" s="75"/>
      <c r="D1097" s="75" t="s">
        <v>337</v>
      </c>
      <c r="E1097" s="75" t="s">
        <v>315</v>
      </c>
      <c r="F1097" s="75" t="s">
        <v>2427</v>
      </c>
      <c r="G1097" s="76" t="s">
        <v>427</v>
      </c>
      <c r="H1097" s="76" t="s">
        <v>304</v>
      </c>
      <c r="L1097" s="78" t="s">
        <v>499</v>
      </c>
      <c r="M1097" s="78"/>
      <c r="N1097" s="90" t="s">
        <v>2200</v>
      </c>
      <c r="O1097" s="35">
        <v>10</v>
      </c>
    </row>
    <row r="1098" spans="1:15" ht="12.75">
      <c r="A1098" s="27">
        <v>1098</v>
      </c>
      <c r="B1098" s="80" t="s">
        <v>2430</v>
      </c>
      <c r="C1098" s="120"/>
      <c r="D1098" s="120" t="s">
        <v>1686</v>
      </c>
      <c r="E1098" s="120" t="s">
        <v>393</v>
      </c>
      <c r="F1098" s="120" t="s">
        <v>2050</v>
      </c>
      <c r="G1098" s="121" t="s">
        <v>427</v>
      </c>
      <c r="H1098" s="121" t="s">
        <v>304</v>
      </c>
      <c r="L1098" s="122" t="s">
        <v>500</v>
      </c>
      <c r="M1098" s="122"/>
      <c r="N1098" s="90" t="s">
        <v>2331</v>
      </c>
      <c r="O1098" s="35">
        <v>10</v>
      </c>
    </row>
    <row r="1099" spans="1:15" ht="51">
      <c r="A1099" s="27">
        <v>1099</v>
      </c>
      <c r="B1099" s="80" t="s">
        <v>2430</v>
      </c>
      <c r="C1099" s="120"/>
      <c r="D1099" s="120" t="s">
        <v>2428</v>
      </c>
      <c r="E1099" s="120" t="s">
        <v>307</v>
      </c>
      <c r="F1099" s="120"/>
      <c r="G1099" s="121" t="s">
        <v>427</v>
      </c>
      <c r="H1099" s="121" t="s">
        <v>304</v>
      </c>
      <c r="L1099" s="122" t="s">
        <v>501</v>
      </c>
      <c r="M1099" s="122"/>
      <c r="N1099" s="90" t="s">
        <v>2222</v>
      </c>
      <c r="O1099" s="35">
        <v>10</v>
      </c>
    </row>
    <row r="1100" spans="1:15" ht="25.5">
      <c r="A1100" s="27">
        <v>1100</v>
      </c>
      <c r="B1100" s="80" t="s">
        <v>2430</v>
      </c>
      <c r="C1100" s="75"/>
      <c r="D1100" s="75" t="s">
        <v>88</v>
      </c>
      <c r="E1100" s="75" t="s">
        <v>323</v>
      </c>
      <c r="F1100" s="75" t="s">
        <v>42</v>
      </c>
      <c r="G1100" s="76" t="s">
        <v>427</v>
      </c>
      <c r="H1100" s="76" t="s">
        <v>304</v>
      </c>
      <c r="L1100" s="78" t="s">
        <v>502</v>
      </c>
      <c r="M1100" s="78" t="s">
        <v>503</v>
      </c>
      <c r="N1100" s="90" t="s">
        <v>2335</v>
      </c>
      <c r="O1100" s="35">
        <v>7</v>
      </c>
    </row>
    <row r="1101" spans="1:15" ht="51">
      <c r="A1101" s="27">
        <v>1101</v>
      </c>
      <c r="B1101" s="80" t="s">
        <v>2430</v>
      </c>
      <c r="C1101" s="75"/>
      <c r="D1101" s="75" t="s">
        <v>88</v>
      </c>
      <c r="E1101" s="75" t="s">
        <v>306</v>
      </c>
      <c r="F1101" s="75" t="s">
        <v>307</v>
      </c>
      <c r="G1101" s="76" t="s">
        <v>427</v>
      </c>
      <c r="H1101" s="76" t="s">
        <v>309</v>
      </c>
      <c r="L1101" s="78" t="s">
        <v>504</v>
      </c>
      <c r="M1101" s="78" t="s">
        <v>505</v>
      </c>
      <c r="N1101" s="90" t="s">
        <v>520</v>
      </c>
      <c r="O1101" s="35">
        <v>7</v>
      </c>
    </row>
    <row r="1102" spans="1:15" ht="25.5">
      <c r="A1102" s="27">
        <v>1102</v>
      </c>
      <c r="B1102" s="80" t="s">
        <v>2430</v>
      </c>
      <c r="C1102" s="75"/>
      <c r="D1102" s="75" t="s">
        <v>88</v>
      </c>
      <c r="E1102" s="75" t="s">
        <v>306</v>
      </c>
      <c r="F1102" s="75" t="s">
        <v>323</v>
      </c>
      <c r="G1102" s="76" t="s">
        <v>427</v>
      </c>
      <c r="H1102" s="76" t="s">
        <v>309</v>
      </c>
      <c r="L1102" s="78" t="s">
        <v>506</v>
      </c>
      <c r="M1102" s="78" t="s">
        <v>507</v>
      </c>
      <c r="N1102" s="90" t="s">
        <v>2335</v>
      </c>
      <c r="O1102" s="35">
        <v>7</v>
      </c>
    </row>
    <row r="1103" spans="1:15" ht="25.5">
      <c r="A1103" s="27">
        <v>1103</v>
      </c>
      <c r="B1103" s="80" t="s">
        <v>2430</v>
      </c>
      <c r="C1103" s="75"/>
      <c r="D1103" s="75" t="s">
        <v>88</v>
      </c>
      <c r="E1103" s="75" t="s">
        <v>306</v>
      </c>
      <c r="F1103" s="75" t="s">
        <v>2429</v>
      </c>
      <c r="G1103" s="76" t="s">
        <v>427</v>
      </c>
      <c r="H1103" s="76" t="s">
        <v>304</v>
      </c>
      <c r="L1103" s="78" t="s">
        <v>508</v>
      </c>
      <c r="M1103" s="78"/>
      <c r="N1103" s="90" t="s">
        <v>521</v>
      </c>
      <c r="O1103" s="35">
        <v>7</v>
      </c>
    </row>
    <row r="1104" spans="1:15" ht="255">
      <c r="A1104" s="27">
        <v>1104</v>
      </c>
      <c r="B1104" s="80" t="s">
        <v>510</v>
      </c>
      <c r="C1104" s="73"/>
      <c r="D1104" s="73" t="s">
        <v>509</v>
      </c>
      <c r="E1104" s="73"/>
      <c r="F1104" s="73"/>
      <c r="G1104" s="74" t="s">
        <v>427</v>
      </c>
      <c r="H1104" s="74" t="s">
        <v>304</v>
      </c>
      <c r="L1104" s="77" t="s">
        <v>511</v>
      </c>
      <c r="M1104" s="77" t="s">
        <v>512</v>
      </c>
      <c r="N1104" s="90" t="s">
        <v>2220</v>
      </c>
      <c r="O1104" s="35">
        <v>12</v>
      </c>
    </row>
    <row r="1105" spans="1:15" ht="89.25">
      <c r="A1105" s="27">
        <v>1105</v>
      </c>
      <c r="B1105" s="80" t="s">
        <v>510</v>
      </c>
      <c r="C1105" s="75"/>
      <c r="D1105" s="75" t="s">
        <v>336</v>
      </c>
      <c r="E1105" s="75" t="s">
        <v>337</v>
      </c>
      <c r="F1105" s="75" t="s">
        <v>2046</v>
      </c>
      <c r="G1105" s="76" t="s">
        <v>427</v>
      </c>
      <c r="H1105" s="76" t="s">
        <v>304</v>
      </c>
      <c r="L1105" s="78" t="s">
        <v>513</v>
      </c>
      <c r="M1105" s="78" t="s">
        <v>514</v>
      </c>
      <c r="N1105" s="90" t="s">
        <v>1878</v>
      </c>
      <c r="O1105" s="35">
        <v>5</v>
      </c>
    </row>
    <row r="1106" spans="1:15" ht="51">
      <c r="A1106" s="27">
        <v>1106</v>
      </c>
      <c r="B1106" s="80" t="s">
        <v>510</v>
      </c>
      <c r="C1106" s="75"/>
      <c r="D1106" s="75" t="s">
        <v>39</v>
      </c>
      <c r="E1106" s="75" t="s">
        <v>301</v>
      </c>
      <c r="F1106" s="75" t="s">
        <v>331</v>
      </c>
      <c r="G1106" s="76" t="s">
        <v>427</v>
      </c>
      <c r="H1106" s="76" t="s">
        <v>304</v>
      </c>
      <c r="L1106" s="78" t="s">
        <v>515</v>
      </c>
      <c r="M1106" s="78" t="s">
        <v>1074</v>
      </c>
      <c r="N1106" s="90" t="s">
        <v>2331</v>
      </c>
      <c r="O1106" s="35">
        <v>5</v>
      </c>
    </row>
    <row r="1107" spans="1:14" ht="25.5">
      <c r="A1107" s="27">
        <v>1107</v>
      </c>
      <c r="B1107" s="80" t="s">
        <v>510</v>
      </c>
      <c r="C1107" s="75"/>
      <c r="D1107" s="75" t="s">
        <v>838</v>
      </c>
      <c r="E1107" s="75" t="s">
        <v>301</v>
      </c>
      <c r="F1107" s="75" t="s">
        <v>378</v>
      </c>
      <c r="G1107" s="76" t="s">
        <v>303</v>
      </c>
      <c r="H1107" s="76" t="s">
        <v>309</v>
      </c>
      <c r="L1107" s="78" t="s">
        <v>1075</v>
      </c>
      <c r="M1107" s="78" t="s">
        <v>1076</v>
      </c>
      <c r="N1107" s="127" t="s">
        <v>1014</v>
      </c>
    </row>
    <row r="1108" spans="1:15" ht="38.25">
      <c r="A1108" s="27">
        <v>1108</v>
      </c>
      <c r="B1108" s="80" t="s">
        <v>510</v>
      </c>
      <c r="C1108" s="75"/>
      <c r="D1108" s="75" t="s">
        <v>341</v>
      </c>
      <c r="E1108" s="75" t="s">
        <v>342</v>
      </c>
      <c r="F1108" s="75" t="s">
        <v>331</v>
      </c>
      <c r="G1108" s="76" t="s">
        <v>427</v>
      </c>
      <c r="H1108" s="76" t="s">
        <v>304</v>
      </c>
      <c r="L1108" s="78" t="s">
        <v>1077</v>
      </c>
      <c r="M1108" s="78" t="s">
        <v>1078</v>
      </c>
      <c r="N1108" s="90" t="s">
        <v>1877</v>
      </c>
      <c r="O1108" s="35">
        <v>5</v>
      </c>
    </row>
    <row r="1109" spans="1:15" ht="25.5">
      <c r="A1109" s="27">
        <v>1109</v>
      </c>
      <c r="B1109" s="80" t="s">
        <v>510</v>
      </c>
      <c r="C1109" s="75"/>
      <c r="D1109" s="75" t="s">
        <v>2547</v>
      </c>
      <c r="E1109" s="75" t="s">
        <v>393</v>
      </c>
      <c r="F1109" s="75" t="s">
        <v>353</v>
      </c>
      <c r="G1109" s="76" t="s">
        <v>427</v>
      </c>
      <c r="H1109" s="76" t="s">
        <v>304</v>
      </c>
      <c r="L1109" s="78" t="s">
        <v>1079</v>
      </c>
      <c r="M1109" s="78" t="s">
        <v>1080</v>
      </c>
      <c r="N1109" s="90" t="s">
        <v>2335</v>
      </c>
      <c r="O1109" s="35">
        <v>10</v>
      </c>
    </row>
    <row r="1110" spans="1:15" ht="51">
      <c r="A1110" s="27">
        <v>1110</v>
      </c>
      <c r="B1110" s="80" t="s">
        <v>510</v>
      </c>
      <c r="C1110" s="75"/>
      <c r="D1110" s="75" t="s">
        <v>1686</v>
      </c>
      <c r="E1110" s="75" t="s">
        <v>393</v>
      </c>
      <c r="F1110" s="75" t="s">
        <v>2050</v>
      </c>
      <c r="G1110" s="76" t="s">
        <v>427</v>
      </c>
      <c r="H1110" s="76" t="s">
        <v>304</v>
      </c>
      <c r="L1110" s="78" t="s">
        <v>1081</v>
      </c>
      <c r="M1110" s="78" t="s">
        <v>1082</v>
      </c>
      <c r="N1110" s="90" t="s">
        <v>2208</v>
      </c>
      <c r="O1110" s="35">
        <v>10</v>
      </c>
    </row>
    <row r="1111" spans="1:14" ht="12.75">
      <c r="A1111" s="27">
        <v>1111</v>
      </c>
      <c r="B1111" s="80" t="s">
        <v>510</v>
      </c>
      <c r="C1111" s="75"/>
      <c r="D1111" s="75" t="s">
        <v>1686</v>
      </c>
      <c r="E1111" s="75" t="s">
        <v>302</v>
      </c>
      <c r="F1111" s="75" t="s">
        <v>307</v>
      </c>
      <c r="G1111" s="76" t="s">
        <v>303</v>
      </c>
      <c r="H1111" s="76" t="s">
        <v>309</v>
      </c>
      <c r="L1111" s="78" t="s">
        <v>1083</v>
      </c>
      <c r="M1111" s="78" t="s">
        <v>1084</v>
      </c>
      <c r="N1111" s="127" t="s">
        <v>1014</v>
      </c>
    </row>
    <row r="1112" spans="1:15" ht="12.75">
      <c r="A1112" s="27">
        <v>1112</v>
      </c>
      <c r="B1112" s="80" t="s">
        <v>510</v>
      </c>
      <c r="C1112" s="75"/>
      <c r="D1112" s="75" t="s">
        <v>1686</v>
      </c>
      <c r="E1112" s="75" t="s">
        <v>302</v>
      </c>
      <c r="F1112" s="75" t="s">
        <v>393</v>
      </c>
      <c r="G1112" s="76" t="s">
        <v>427</v>
      </c>
      <c r="H1112" s="76" t="s">
        <v>304</v>
      </c>
      <c r="L1112" s="78" t="s">
        <v>1085</v>
      </c>
      <c r="M1112" s="78" t="s">
        <v>1086</v>
      </c>
      <c r="N1112" s="90" t="s">
        <v>2331</v>
      </c>
      <c r="O1112" s="35">
        <v>10</v>
      </c>
    </row>
    <row r="1113" spans="1:15" ht="38.25">
      <c r="A1113" s="27">
        <v>1113</v>
      </c>
      <c r="B1113" s="80" t="s">
        <v>510</v>
      </c>
      <c r="C1113" s="75"/>
      <c r="D1113" s="75" t="s">
        <v>305</v>
      </c>
      <c r="E1113" s="75" t="s">
        <v>306</v>
      </c>
      <c r="F1113" s="75" t="s">
        <v>337</v>
      </c>
      <c r="G1113" s="76" t="s">
        <v>427</v>
      </c>
      <c r="H1113" s="76" t="s">
        <v>304</v>
      </c>
      <c r="L1113" s="78" t="s">
        <v>1087</v>
      </c>
      <c r="M1113" s="78" t="s">
        <v>1088</v>
      </c>
      <c r="N1113" s="90" t="s">
        <v>718</v>
      </c>
      <c r="O1113" s="35">
        <v>7</v>
      </c>
    </row>
    <row r="1114" spans="1:16" ht="38.25">
      <c r="A1114" s="27">
        <v>1114</v>
      </c>
      <c r="B1114" s="80" t="s">
        <v>510</v>
      </c>
      <c r="C1114" s="75"/>
      <c r="D1114" s="75" t="s">
        <v>89</v>
      </c>
      <c r="E1114" s="75" t="s">
        <v>306</v>
      </c>
      <c r="F1114" s="75" t="s">
        <v>322</v>
      </c>
      <c r="G1114" s="76" t="s">
        <v>427</v>
      </c>
      <c r="H1114" s="76" t="s">
        <v>304</v>
      </c>
      <c r="L1114" s="78" t="s">
        <v>1089</v>
      </c>
      <c r="M1114" s="78" t="s">
        <v>1090</v>
      </c>
      <c r="N1114" s="90" t="s">
        <v>2231</v>
      </c>
      <c r="O1114" s="35">
        <v>10</v>
      </c>
      <c r="P1114" s="35">
        <v>9</v>
      </c>
    </row>
    <row r="1115" spans="1:15" ht="51">
      <c r="A1115" s="27">
        <v>1115</v>
      </c>
      <c r="B1115" s="80" t="s">
        <v>510</v>
      </c>
      <c r="C1115" s="75"/>
      <c r="D1115" s="75" t="s">
        <v>89</v>
      </c>
      <c r="E1115" s="75" t="s">
        <v>306</v>
      </c>
      <c r="F1115" s="75" t="s">
        <v>2486</v>
      </c>
      <c r="G1115" s="76" t="s">
        <v>427</v>
      </c>
      <c r="H1115" s="76" t="s">
        <v>304</v>
      </c>
      <c r="L1115" s="78" t="s">
        <v>1091</v>
      </c>
      <c r="M1115" s="78" t="s">
        <v>2594</v>
      </c>
      <c r="N1115" s="90" t="s">
        <v>722</v>
      </c>
      <c r="O1115" s="35">
        <v>7</v>
      </c>
    </row>
    <row r="1116" spans="1:15" ht="38.25">
      <c r="A1116" s="27">
        <v>1116</v>
      </c>
      <c r="B1116" s="80" t="s">
        <v>510</v>
      </c>
      <c r="C1116" s="75"/>
      <c r="D1116" s="75" t="s">
        <v>89</v>
      </c>
      <c r="E1116" s="75" t="s">
        <v>411</v>
      </c>
      <c r="F1116" s="75" t="s">
        <v>331</v>
      </c>
      <c r="G1116" s="76" t="s">
        <v>427</v>
      </c>
      <c r="H1116" s="76" t="s">
        <v>304</v>
      </c>
      <c r="L1116" s="78" t="s">
        <v>1091</v>
      </c>
      <c r="M1116" s="78" t="s">
        <v>2595</v>
      </c>
      <c r="N1116" s="90" t="s">
        <v>722</v>
      </c>
      <c r="O1116" s="35">
        <v>7</v>
      </c>
    </row>
    <row r="1117" spans="1:15" ht="51">
      <c r="A1117" s="27">
        <v>1117</v>
      </c>
      <c r="B1117" s="80" t="s">
        <v>510</v>
      </c>
      <c r="C1117" s="75"/>
      <c r="D1117" s="75" t="s">
        <v>226</v>
      </c>
      <c r="E1117" s="75" t="s">
        <v>411</v>
      </c>
      <c r="F1117" s="75" t="s">
        <v>387</v>
      </c>
      <c r="G1117" s="76" t="s">
        <v>427</v>
      </c>
      <c r="H1117" s="76" t="s">
        <v>304</v>
      </c>
      <c r="L1117" s="78" t="s">
        <v>1091</v>
      </c>
      <c r="M1117" s="78" t="s">
        <v>2596</v>
      </c>
      <c r="N1117" s="40" t="s">
        <v>729</v>
      </c>
      <c r="O1117" s="35">
        <v>3</v>
      </c>
    </row>
    <row r="1118" spans="1:15" ht="51">
      <c r="A1118" s="27">
        <v>1118</v>
      </c>
      <c r="B1118" s="80" t="s">
        <v>510</v>
      </c>
      <c r="C1118" s="75"/>
      <c r="D1118" s="75" t="s">
        <v>226</v>
      </c>
      <c r="E1118" s="75" t="s">
        <v>411</v>
      </c>
      <c r="F1118" s="75" t="s">
        <v>2486</v>
      </c>
      <c r="G1118" s="76" t="s">
        <v>427</v>
      </c>
      <c r="H1118" s="76" t="s">
        <v>304</v>
      </c>
      <c r="L1118" s="78" t="s">
        <v>1091</v>
      </c>
      <c r="M1118" s="78" t="s">
        <v>2596</v>
      </c>
      <c r="N1118" s="40" t="s">
        <v>729</v>
      </c>
      <c r="O1118" s="35">
        <v>3</v>
      </c>
    </row>
    <row r="1119" spans="1:15" ht="25.5">
      <c r="A1119" s="27">
        <v>1119</v>
      </c>
      <c r="B1119" s="80" t="s">
        <v>510</v>
      </c>
      <c r="C1119" s="75"/>
      <c r="D1119" s="75" t="s">
        <v>90</v>
      </c>
      <c r="E1119" s="75" t="s">
        <v>314</v>
      </c>
      <c r="F1119" s="75" t="s">
        <v>412</v>
      </c>
      <c r="G1119" s="76" t="s">
        <v>427</v>
      </c>
      <c r="H1119" s="76" t="s">
        <v>304</v>
      </c>
      <c r="L1119" s="78" t="s">
        <v>2597</v>
      </c>
      <c r="M1119" s="78" t="s">
        <v>2598</v>
      </c>
      <c r="N1119" s="90" t="s">
        <v>1014</v>
      </c>
      <c r="O1119" s="35">
        <v>3</v>
      </c>
    </row>
    <row r="1120" spans="1:15" ht="76.5">
      <c r="A1120" s="27">
        <v>1120</v>
      </c>
      <c r="B1120" s="80" t="s">
        <v>510</v>
      </c>
      <c r="C1120" s="75"/>
      <c r="D1120" s="75" t="s">
        <v>366</v>
      </c>
      <c r="E1120" s="75" t="s">
        <v>353</v>
      </c>
      <c r="F1120" s="75" t="s">
        <v>307</v>
      </c>
      <c r="G1120" s="76" t="s">
        <v>427</v>
      </c>
      <c r="H1120" s="76" t="s">
        <v>304</v>
      </c>
      <c r="L1120" s="78" t="s">
        <v>2599</v>
      </c>
      <c r="M1120" s="78" t="s">
        <v>2600</v>
      </c>
      <c r="N1120" s="90" t="s">
        <v>2473</v>
      </c>
      <c r="O1120" s="35">
        <v>3</v>
      </c>
    </row>
    <row r="1121" spans="1:14" ht="51">
      <c r="A1121" s="27">
        <v>1121</v>
      </c>
      <c r="B1121" s="80" t="s">
        <v>510</v>
      </c>
      <c r="C1121" s="75"/>
      <c r="D1121" s="75" t="s">
        <v>366</v>
      </c>
      <c r="E1121" s="75" t="s">
        <v>353</v>
      </c>
      <c r="F1121" s="75" t="s">
        <v>306</v>
      </c>
      <c r="G1121" s="76" t="s">
        <v>303</v>
      </c>
      <c r="H1121" s="76" t="s">
        <v>309</v>
      </c>
      <c r="L1121" s="78" t="s">
        <v>2601</v>
      </c>
      <c r="M1121" s="78" t="s">
        <v>2602</v>
      </c>
      <c r="N1121" s="127" t="s">
        <v>2072</v>
      </c>
    </row>
    <row r="1122" spans="1:15" ht="12.75">
      <c r="A1122" s="27">
        <v>1122</v>
      </c>
      <c r="B1122" s="80" t="s">
        <v>510</v>
      </c>
      <c r="C1122" s="75"/>
      <c r="D1122" s="75" t="s">
        <v>381</v>
      </c>
      <c r="E1122" s="75" t="s">
        <v>2033</v>
      </c>
      <c r="F1122" s="75" t="s">
        <v>315</v>
      </c>
      <c r="G1122" s="76" t="s">
        <v>427</v>
      </c>
      <c r="H1122" s="76" t="s">
        <v>304</v>
      </c>
      <c r="L1122" s="78" t="s">
        <v>2603</v>
      </c>
      <c r="M1122" s="78" t="s">
        <v>2604</v>
      </c>
      <c r="N1122" s="90" t="s">
        <v>2335</v>
      </c>
      <c r="O1122" s="35">
        <v>3</v>
      </c>
    </row>
    <row r="1123" spans="1:14" ht="12.75">
      <c r="A1123" s="27">
        <v>1123</v>
      </c>
      <c r="B1123" s="80" t="s">
        <v>510</v>
      </c>
      <c r="C1123" s="75"/>
      <c r="D1123" s="75" t="s">
        <v>381</v>
      </c>
      <c r="E1123" s="75" t="s">
        <v>2033</v>
      </c>
      <c r="F1123" s="75" t="s">
        <v>342</v>
      </c>
      <c r="G1123" s="76" t="s">
        <v>303</v>
      </c>
      <c r="H1123" s="76" t="s">
        <v>309</v>
      </c>
      <c r="L1123" s="78" t="s">
        <v>2605</v>
      </c>
      <c r="M1123" s="78" t="s">
        <v>2606</v>
      </c>
      <c r="N1123" s="127" t="s">
        <v>1014</v>
      </c>
    </row>
    <row r="1124" spans="1:15" ht="38.25">
      <c r="A1124" s="27">
        <v>1124</v>
      </c>
      <c r="B1124" s="80" t="s">
        <v>510</v>
      </c>
      <c r="C1124" s="75"/>
      <c r="D1124" s="75" t="s">
        <v>44</v>
      </c>
      <c r="E1124" s="75" t="s">
        <v>2033</v>
      </c>
      <c r="F1124" s="75" t="s">
        <v>840</v>
      </c>
      <c r="G1124" s="76" t="s">
        <v>427</v>
      </c>
      <c r="H1124" s="76" t="s">
        <v>304</v>
      </c>
      <c r="L1124" s="78" t="s">
        <v>1091</v>
      </c>
      <c r="M1124" s="78" t="s">
        <v>2607</v>
      </c>
      <c r="N1124" s="90" t="s">
        <v>2679</v>
      </c>
      <c r="O1124" s="35">
        <v>3</v>
      </c>
    </row>
    <row r="1125" spans="1:15" ht="38.25">
      <c r="A1125" s="27">
        <v>1125</v>
      </c>
      <c r="B1125" s="80" t="s">
        <v>510</v>
      </c>
      <c r="C1125" s="75"/>
      <c r="D1125" s="75" t="s">
        <v>2550</v>
      </c>
      <c r="E1125" s="75" t="s">
        <v>2058</v>
      </c>
      <c r="F1125" s="75" t="s">
        <v>1240</v>
      </c>
      <c r="G1125" s="76" t="s">
        <v>427</v>
      </c>
      <c r="H1125" s="76" t="s">
        <v>304</v>
      </c>
      <c r="L1125" s="78" t="s">
        <v>1091</v>
      </c>
      <c r="M1125" s="78" t="s">
        <v>2608</v>
      </c>
      <c r="N1125" s="90" t="s">
        <v>1014</v>
      </c>
      <c r="O1125" s="35">
        <v>3</v>
      </c>
    </row>
    <row r="1126" spans="1:15" ht="63.75">
      <c r="A1126" s="27">
        <v>1126</v>
      </c>
      <c r="B1126" s="80" t="s">
        <v>510</v>
      </c>
      <c r="C1126" s="75"/>
      <c r="D1126" s="75" t="s">
        <v>2056</v>
      </c>
      <c r="E1126" s="75" t="s">
        <v>2057</v>
      </c>
      <c r="F1126" s="75" t="s">
        <v>403</v>
      </c>
      <c r="G1126" s="76" t="s">
        <v>427</v>
      </c>
      <c r="H1126" s="76" t="s">
        <v>304</v>
      </c>
      <c r="L1126" s="78" t="s">
        <v>2609</v>
      </c>
      <c r="M1126" s="78" t="s">
        <v>2610</v>
      </c>
      <c r="N1126" s="90" t="s">
        <v>598</v>
      </c>
      <c r="O1126" s="35">
        <v>8</v>
      </c>
    </row>
    <row r="1127" spans="1:15" ht="38.25">
      <c r="A1127" s="27">
        <v>1127</v>
      </c>
      <c r="B1127" s="80" t="s">
        <v>510</v>
      </c>
      <c r="C1127" s="75"/>
      <c r="D1127" s="75" t="s">
        <v>210</v>
      </c>
      <c r="E1127" s="75" t="s">
        <v>2478</v>
      </c>
      <c r="F1127" s="75" t="s">
        <v>407</v>
      </c>
      <c r="G1127" s="76" t="s">
        <v>427</v>
      </c>
      <c r="H1127" s="76" t="s">
        <v>304</v>
      </c>
      <c r="L1127" s="78" t="s">
        <v>2611</v>
      </c>
      <c r="M1127" s="78" t="s">
        <v>2612</v>
      </c>
      <c r="N1127" s="90" t="s">
        <v>2331</v>
      </c>
      <c r="O1127" s="35">
        <v>10</v>
      </c>
    </row>
    <row r="1128" spans="1:15" ht="63.75">
      <c r="A1128" s="27">
        <v>1128</v>
      </c>
      <c r="B1128" s="80" t="s">
        <v>510</v>
      </c>
      <c r="C1128" s="75"/>
      <c r="D1128" s="75" t="s">
        <v>1608</v>
      </c>
      <c r="E1128" s="75" t="s">
        <v>2478</v>
      </c>
      <c r="F1128" s="75" t="s">
        <v>216</v>
      </c>
      <c r="G1128" s="76" t="s">
        <v>427</v>
      </c>
      <c r="H1128" s="76" t="s">
        <v>304</v>
      </c>
      <c r="L1128" s="78" t="s">
        <v>1091</v>
      </c>
      <c r="M1128" s="78" t="s">
        <v>2613</v>
      </c>
      <c r="N1128" s="90" t="s">
        <v>2213</v>
      </c>
      <c r="O1128" s="35">
        <v>10</v>
      </c>
    </row>
    <row r="1129" spans="1:15" ht="38.25">
      <c r="A1129" s="27">
        <v>1129</v>
      </c>
      <c r="B1129" s="80" t="s">
        <v>510</v>
      </c>
      <c r="C1129" s="75"/>
      <c r="D1129" s="75" t="s">
        <v>2481</v>
      </c>
      <c r="E1129" s="75" t="s">
        <v>2053</v>
      </c>
      <c r="F1129" s="75" t="s">
        <v>2058</v>
      </c>
      <c r="G1129" s="76" t="s">
        <v>427</v>
      </c>
      <c r="H1129" s="76" t="s">
        <v>304</v>
      </c>
      <c r="L1129" s="78" t="s">
        <v>1091</v>
      </c>
      <c r="M1129" s="78" t="s">
        <v>2614</v>
      </c>
      <c r="N1129" s="90" t="s">
        <v>2335</v>
      </c>
      <c r="O1129" s="35">
        <v>8515</v>
      </c>
    </row>
    <row r="1130" spans="1:15" ht="255">
      <c r="A1130" s="27">
        <v>1130</v>
      </c>
      <c r="B1130" s="80" t="s">
        <v>2615</v>
      </c>
      <c r="C1130" s="73"/>
      <c r="D1130" s="73" t="s">
        <v>509</v>
      </c>
      <c r="E1130" s="73"/>
      <c r="F1130" s="73"/>
      <c r="G1130" s="74" t="s">
        <v>427</v>
      </c>
      <c r="H1130" s="74" t="s">
        <v>304</v>
      </c>
      <c r="L1130" s="77" t="s">
        <v>511</v>
      </c>
      <c r="M1130" s="77" t="s">
        <v>512</v>
      </c>
      <c r="N1130" s="90" t="s">
        <v>2220</v>
      </c>
      <c r="O1130" s="35">
        <v>12</v>
      </c>
    </row>
    <row r="1131" spans="1:15" ht="89.25">
      <c r="A1131" s="27">
        <v>1131</v>
      </c>
      <c r="B1131" s="80" t="s">
        <v>2615</v>
      </c>
      <c r="C1131" s="75"/>
      <c r="D1131" s="75" t="s">
        <v>336</v>
      </c>
      <c r="E1131" s="75" t="s">
        <v>337</v>
      </c>
      <c r="F1131" s="75" t="s">
        <v>2046</v>
      </c>
      <c r="G1131" s="76" t="s">
        <v>427</v>
      </c>
      <c r="H1131" s="76" t="s">
        <v>304</v>
      </c>
      <c r="L1131" s="78" t="s">
        <v>513</v>
      </c>
      <c r="M1131" s="78" t="s">
        <v>514</v>
      </c>
      <c r="N1131" s="90" t="s">
        <v>1878</v>
      </c>
      <c r="O1131" s="35">
        <v>5</v>
      </c>
    </row>
    <row r="1132" spans="1:15" ht="51">
      <c r="A1132" s="27">
        <v>1132</v>
      </c>
      <c r="B1132" s="80" t="s">
        <v>2615</v>
      </c>
      <c r="C1132" s="75"/>
      <c r="D1132" s="75" t="s">
        <v>39</v>
      </c>
      <c r="E1132" s="75" t="s">
        <v>301</v>
      </c>
      <c r="F1132" s="75" t="s">
        <v>331</v>
      </c>
      <c r="G1132" s="76" t="s">
        <v>427</v>
      </c>
      <c r="H1132" s="76" t="s">
        <v>304</v>
      </c>
      <c r="L1132" s="78" t="s">
        <v>515</v>
      </c>
      <c r="M1132" s="78" t="s">
        <v>1074</v>
      </c>
      <c r="N1132" s="90" t="s">
        <v>2331</v>
      </c>
      <c r="O1132" s="35">
        <v>5</v>
      </c>
    </row>
    <row r="1133" spans="1:14" ht="25.5">
      <c r="A1133" s="27">
        <v>1133</v>
      </c>
      <c r="B1133" s="80" t="s">
        <v>2615</v>
      </c>
      <c r="C1133" s="75"/>
      <c r="D1133" s="75" t="s">
        <v>838</v>
      </c>
      <c r="E1133" s="75" t="s">
        <v>301</v>
      </c>
      <c r="F1133" s="75" t="s">
        <v>378</v>
      </c>
      <c r="G1133" s="76" t="s">
        <v>303</v>
      </c>
      <c r="H1133" s="76" t="s">
        <v>309</v>
      </c>
      <c r="L1133" s="78" t="s">
        <v>1075</v>
      </c>
      <c r="M1133" s="78" t="s">
        <v>1076</v>
      </c>
      <c r="N1133" s="127" t="s">
        <v>1014</v>
      </c>
    </row>
    <row r="1134" spans="1:15" ht="38.25">
      <c r="A1134" s="27">
        <v>1134</v>
      </c>
      <c r="B1134" s="80" t="s">
        <v>2615</v>
      </c>
      <c r="C1134" s="75"/>
      <c r="D1134" s="75" t="s">
        <v>341</v>
      </c>
      <c r="E1134" s="75" t="s">
        <v>342</v>
      </c>
      <c r="F1134" s="75" t="s">
        <v>331</v>
      </c>
      <c r="G1134" s="76" t="s">
        <v>427</v>
      </c>
      <c r="H1134" s="76" t="s">
        <v>304</v>
      </c>
      <c r="L1134" s="78" t="s">
        <v>1077</v>
      </c>
      <c r="M1134" s="78" t="s">
        <v>1078</v>
      </c>
      <c r="N1134" s="90" t="s">
        <v>1877</v>
      </c>
      <c r="O1134" s="35">
        <v>5</v>
      </c>
    </row>
    <row r="1135" spans="1:15" ht="25.5">
      <c r="A1135" s="27">
        <v>1135</v>
      </c>
      <c r="B1135" s="80" t="s">
        <v>2615</v>
      </c>
      <c r="C1135" s="75"/>
      <c r="D1135" s="75" t="s">
        <v>2547</v>
      </c>
      <c r="E1135" s="75" t="s">
        <v>393</v>
      </c>
      <c r="F1135" s="75" t="s">
        <v>353</v>
      </c>
      <c r="G1135" s="76" t="s">
        <v>427</v>
      </c>
      <c r="H1135" s="76" t="s">
        <v>304</v>
      </c>
      <c r="L1135" s="78" t="s">
        <v>1079</v>
      </c>
      <c r="M1135" s="78" t="s">
        <v>1080</v>
      </c>
      <c r="N1135" s="90" t="s">
        <v>2335</v>
      </c>
      <c r="O1135" s="35">
        <v>10</v>
      </c>
    </row>
    <row r="1136" spans="1:15" ht="51">
      <c r="A1136" s="27">
        <v>1136</v>
      </c>
      <c r="B1136" s="80" t="s">
        <v>2615</v>
      </c>
      <c r="C1136" s="75"/>
      <c r="D1136" s="75" t="s">
        <v>1686</v>
      </c>
      <c r="E1136" s="75" t="s">
        <v>393</v>
      </c>
      <c r="F1136" s="75" t="s">
        <v>2050</v>
      </c>
      <c r="G1136" s="76" t="s">
        <v>427</v>
      </c>
      <c r="H1136" s="76" t="s">
        <v>304</v>
      </c>
      <c r="L1136" s="78" t="s">
        <v>1081</v>
      </c>
      <c r="M1136" s="78" t="s">
        <v>1082</v>
      </c>
      <c r="N1136" s="90" t="s">
        <v>2208</v>
      </c>
      <c r="O1136" s="35">
        <v>10</v>
      </c>
    </row>
    <row r="1137" spans="1:14" ht="12.75">
      <c r="A1137" s="57">
        <v>1137</v>
      </c>
      <c r="B1137" s="80" t="s">
        <v>2615</v>
      </c>
      <c r="C1137" s="75"/>
      <c r="D1137" s="75" t="s">
        <v>1686</v>
      </c>
      <c r="E1137" s="75" t="s">
        <v>302</v>
      </c>
      <c r="F1137" s="75" t="s">
        <v>307</v>
      </c>
      <c r="G1137" s="76" t="s">
        <v>303</v>
      </c>
      <c r="H1137" s="76" t="s">
        <v>309</v>
      </c>
      <c r="L1137" s="78" t="s">
        <v>1083</v>
      </c>
      <c r="M1137" s="78" t="s">
        <v>1084</v>
      </c>
      <c r="N1137" s="127" t="s">
        <v>1014</v>
      </c>
    </row>
    <row r="1138" spans="1:15" ht="12.75">
      <c r="A1138" s="27">
        <v>1138</v>
      </c>
      <c r="B1138" s="80" t="s">
        <v>2615</v>
      </c>
      <c r="C1138" s="75"/>
      <c r="D1138" s="75" t="s">
        <v>1686</v>
      </c>
      <c r="E1138" s="75" t="s">
        <v>302</v>
      </c>
      <c r="F1138" s="75" t="s">
        <v>393</v>
      </c>
      <c r="G1138" s="76" t="s">
        <v>427</v>
      </c>
      <c r="H1138" s="76" t="s">
        <v>304</v>
      </c>
      <c r="L1138" s="78" t="s">
        <v>1085</v>
      </c>
      <c r="M1138" s="78" t="s">
        <v>1086</v>
      </c>
      <c r="N1138" s="90" t="s">
        <v>2331</v>
      </c>
      <c r="O1138" s="35">
        <v>10</v>
      </c>
    </row>
    <row r="1139" spans="1:15" ht="38.25">
      <c r="A1139" s="27">
        <v>1139</v>
      </c>
      <c r="B1139" s="80" t="s">
        <v>2615</v>
      </c>
      <c r="C1139" s="75"/>
      <c r="D1139" s="75" t="s">
        <v>305</v>
      </c>
      <c r="E1139" s="75" t="s">
        <v>306</v>
      </c>
      <c r="F1139" s="75" t="s">
        <v>337</v>
      </c>
      <c r="G1139" s="76" t="s">
        <v>427</v>
      </c>
      <c r="H1139" s="76" t="s">
        <v>304</v>
      </c>
      <c r="L1139" s="78" t="s">
        <v>1087</v>
      </c>
      <c r="M1139" s="78" t="s">
        <v>1088</v>
      </c>
      <c r="N1139" s="90" t="s">
        <v>718</v>
      </c>
      <c r="O1139" s="35">
        <v>7</v>
      </c>
    </row>
    <row r="1140" spans="1:16" ht="38.25">
      <c r="A1140" s="27">
        <v>1140</v>
      </c>
      <c r="B1140" s="80" t="s">
        <v>2615</v>
      </c>
      <c r="C1140" s="75"/>
      <c r="D1140" s="75" t="s">
        <v>89</v>
      </c>
      <c r="E1140" s="75" t="s">
        <v>306</v>
      </c>
      <c r="F1140" s="75" t="s">
        <v>322</v>
      </c>
      <c r="G1140" s="76" t="s">
        <v>427</v>
      </c>
      <c r="H1140" s="76" t="s">
        <v>304</v>
      </c>
      <c r="L1140" s="78" t="s">
        <v>1089</v>
      </c>
      <c r="M1140" s="78" t="s">
        <v>1090</v>
      </c>
      <c r="N1140" s="90" t="s">
        <v>2231</v>
      </c>
      <c r="O1140" s="35">
        <v>10</v>
      </c>
      <c r="P1140" s="35">
        <v>9</v>
      </c>
    </row>
    <row r="1141" spans="1:15" ht="51">
      <c r="A1141" s="27">
        <v>1141</v>
      </c>
      <c r="B1141" s="80" t="s">
        <v>2615</v>
      </c>
      <c r="C1141" s="75"/>
      <c r="D1141" s="75" t="s">
        <v>89</v>
      </c>
      <c r="E1141" s="75" t="s">
        <v>306</v>
      </c>
      <c r="F1141" s="75" t="s">
        <v>2486</v>
      </c>
      <c r="G1141" s="76" t="s">
        <v>427</v>
      </c>
      <c r="H1141" s="76" t="s">
        <v>304</v>
      </c>
      <c r="L1141" s="78" t="s">
        <v>1091</v>
      </c>
      <c r="M1141" s="78" t="s">
        <v>2594</v>
      </c>
      <c r="N1141" s="90" t="s">
        <v>722</v>
      </c>
      <c r="O1141" s="35">
        <v>7</v>
      </c>
    </row>
    <row r="1142" spans="1:15" ht="38.25">
      <c r="A1142" s="27">
        <v>1142</v>
      </c>
      <c r="B1142" s="80" t="s">
        <v>2615</v>
      </c>
      <c r="C1142" s="75"/>
      <c r="D1142" s="75" t="s">
        <v>89</v>
      </c>
      <c r="E1142" s="75" t="s">
        <v>411</v>
      </c>
      <c r="F1142" s="75" t="s">
        <v>331</v>
      </c>
      <c r="G1142" s="76" t="s">
        <v>427</v>
      </c>
      <c r="H1142" s="76" t="s">
        <v>304</v>
      </c>
      <c r="L1142" s="78" t="s">
        <v>1091</v>
      </c>
      <c r="M1142" s="78" t="s">
        <v>2595</v>
      </c>
      <c r="N1142" s="90" t="s">
        <v>722</v>
      </c>
      <c r="O1142" s="35">
        <v>7</v>
      </c>
    </row>
    <row r="1143" spans="1:15" ht="51">
      <c r="A1143" s="27">
        <v>1143</v>
      </c>
      <c r="B1143" s="80" t="s">
        <v>2615</v>
      </c>
      <c r="C1143" s="75"/>
      <c r="D1143" s="75" t="s">
        <v>226</v>
      </c>
      <c r="E1143" s="75" t="s">
        <v>411</v>
      </c>
      <c r="F1143" s="75" t="s">
        <v>387</v>
      </c>
      <c r="G1143" s="76" t="s">
        <v>427</v>
      </c>
      <c r="H1143" s="76" t="s">
        <v>304</v>
      </c>
      <c r="L1143" s="78" t="s">
        <v>1091</v>
      </c>
      <c r="M1143" s="78" t="s">
        <v>2596</v>
      </c>
      <c r="N1143" s="40" t="s">
        <v>729</v>
      </c>
      <c r="O1143" s="35">
        <v>3</v>
      </c>
    </row>
    <row r="1144" spans="1:15" ht="51">
      <c r="A1144" s="27">
        <v>1144</v>
      </c>
      <c r="B1144" s="80" t="s">
        <v>2615</v>
      </c>
      <c r="C1144" s="75"/>
      <c r="D1144" s="75" t="s">
        <v>226</v>
      </c>
      <c r="E1144" s="75" t="s">
        <v>411</v>
      </c>
      <c r="F1144" s="75" t="s">
        <v>2486</v>
      </c>
      <c r="G1144" s="76" t="s">
        <v>427</v>
      </c>
      <c r="H1144" s="76" t="s">
        <v>304</v>
      </c>
      <c r="L1144" s="78" t="s">
        <v>1091</v>
      </c>
      <c r="M1144" s="78" t="s">
        <v>2596</v>
      </c>
      <c r="N1144" s="40" t="s">
        <v>729</v>
      </c>
      <c r="O1144" s="35">
        <v>3</v>
      </c>
    </row>
    <row r="1145" spans="1:15" ht="25.5">
      <c r="A1145" s="27">
        <v>1145</v>
      </c>
      <c r="B1145" s="80" t="s">
        <v>2615</v>
      </c>
      <c r="C1145" s="75"/>
      <c r="D1145" s="75" t="s">
        <v>90</v>
      </c>
      <c r="E1145" s="75" t="s">
        <v>314</v>
      </c>
      <c r="F1145" s="75" t="s">
        <v>412</v>
      </c>
      <c r="G1145" s="76" t="s">
        <v>427</v>
      </c>
      <c r="H1145" s="76" t="s">
        <v>304</v>
      </c>
      <c r="L1145" s="78" t="s">
        <v>2597</v>
      </c>
      <c r="M1145" s="78" t="s">
        <v>2598</v>
      </c>
      <c r="N1145" s="90" t="s">
        <v>1014</v>
      </c>
      <c r="O1145" s="35">
        <v>3</v>
      </c>
    </row>
    <row r="1146" spans="1:15" ht="76.5">
      <c r="A1146" s="27">
        <v>1146</v>
      </c>
      <c r="B1146" s="80" t="s">
        <v>2615</v>
      </c>
      <c r="C1146" s="75"/>
      <c r="D1146" s="75" t="s">
        <v>366</v>
      </c>
      <c r="E1146" s="75" t="s">
        <v>353</v>
      </c>
      <c r="F1146" s="75" t="s">
        <v>307</v>
      </c>
      <c r="G1146" s="76" t="s">
        <v>427</v>
      </c>
      <c r="H1146" s="76" t="s">
        <v>304</v>
      </c>
      <c r="L1146" s="78" t="s">
        <v>2599</v>
      </c>
      <c r="M1146" s="78" t="s">
        <v>2600</v>
      </c>
      <c r="N1146" s="90" t="s">
        <v>2473</v>
      </c>
      <c r="O1146" s="35">
        <v>3</v>
      </c>
    </row>
    <row r="1147" spans="1:14" ht="51">
      <c r="A1147" s="27">
        <v>1147</v>
      </c>
      <c r="B1147" s="80" t="s">
        <v>2615</v>
      </c>
      <c r="C1147" s="75"/>
      <c r="D1147" s="75" t="s">
        <v>366</v>
      </c>
      <c r="E1147" s="75" t="s">
        <v>353</v>
      </c>
      <c r="F1147" s="75" t="s">
        <v>306</v>
      </c>
      <c r="G1147" s="76" t="s">
        <v>303</v>
      </c>
      <c r="H1147" s="76" t="s">
        <v>309</v>
      </c>
      <c r="L1147" s="78" t="s">
        <v>2601</v>
      </c>
      <c r="M1147" s="78" t="s">
        <v>2602</v>
      </c>
      <c r="N1147" s="127" t="s">
        <v>2072</v>
      </c>
    </row>
    <row r="1148" spans="1:15" ht="12.75">
      <c r="A1148" s="27">
        <v>1148</v>
      </c>
      <c r="B1148" s="80" t="s">
        <v>2615</v>
      </c>
      <c r="C1148" s="75"/>
      <c r="D1148" s="75" t="s">
        <v>381</v>
      </c>
      <c r="E1148" s="75" t="s">
        <v>2033</v>
      </c>
      <c r="F1148" s="75" t="s">
        <v>315</v>
      </c>
      <c r="G1148" s="76" t="s">
        <v>427</v>
      </c>
      <c r="H1148" s="76" t="s">
        <v>304</v>
      </c>
      <c r="L1148" s="78" t="s">
        <v>2603</v>
      </c>
      <c r="M1148" s="78" t="s">
        <v>2604</v>
      </c>
      <c r="N1148" s="90" t="s">
        <v>2335</v>
      </c>
      <c r="O1148" s="35">
        <v>3</v>
      </c>
    </row>
    <row r="1149" spans="1:14" ht="12.75">
      <c r="A1149" s="27">
        <v>1149</v>
      </c>
      <c r="B1149" s="80" t="s">
        <v>2615</v>
      </c>
      <c r="C1149" s="75"/>
      <c r="D1149" s="75" t="s">
        <v>381</v>
      </c>
      <c r="E1149" s="75" t="s">
        <v>2033</v>
      </c>
      <c r="F1149" s="75" t="s">
        <v>342</v>
      </c>
      <c r="G1149" s="76" t="s">
        <v>303</v>
      </c>
      <c r="H1149" s="76" t="s">
        <v>309</v>
      </c>
      <c r="L1149" s="78" t="s">
        <v>2605</v>
      </c>
      <c r="M1149" s="78" t="s">
        <v>2606</v>
      </c>
      <c r="N1149" s="127" t="s">
        <v>1014</v>
      </c>
    </row>
    <row r="1150" spans="1:15" ht="38.25">
      <c r="A1150" s="27">
        <v>1150</v>
      </c>
      <c r="B1150" s="80" t="s">
        <v>2615</v>
      </c>
      <c r="C1150" s="75"/>
      <c r="D1150" s="75" t="s">
        <v>44</v>
      </c>
      <c r="E1150" s="75" t="s">
        <v>2033</v>
      </c>
      <c r="F1150" s="75" t="s">
        <v>840</v>
      </c>
      <c r="G1150" s="76" t="s">
        <v>427</v>
      </c>
      <c r="H1150" s="76" t="s">
        <v>304</v>
      </c>
      <c r="L1150" s="78" t="s">
        <v>1091</v>
      </c>
      <c r="M1150" s="78" t="s">
        <v>2607</v>
      </c>
      <c r="N1150" s="90" t="s">
        <v>2679</v>
      </c>
      <c r="O1150" s="35">
        <v>3</v>
      </c>
    </row>
    <row r="1151" spans="1:15" ht="38.25">
      <c r="A1151" s="27">
        <v>1151</v>
      </c>
      <c r="B1151" s="80" t="s">
        <v>2615</v>
      </c>
      <c r="C1151" s="75"/>
      <c r="D1151" s="75" t="s">
        <v>2550</v>
      </c>
      <c r="E1151" s="75" t="s">
        <v>2058</v>
      </c>
      <c r="F1151" s="75" t="s">
        <v>1240</v>
      </c>
      <c r="G1151" s="76" t="s">
        <v>427</v>
      </c>
      <c r="H1151" s="76" t="s">
        <v>304</v>
      </c>
      <c r="L1151" s="78" t="s">
        <v>1091</v>
      </c>
      <c r="M1151" s="78" t="s">
        <v>2608</v>
      </c>
      <c r="N1151" s="90" t="s">
        <v>1014</v>
      </c>
      <c r="O1151" s="35">
        <v>3</v>
      </c>
    </row>
    <row r="1152" spans="1:15" ht="63.75">
      <c r="A1152" s="27">
        <v>1152</v>
      </c>
      <c r="B1152" s="80" t="s">
        <v>2615</v>
      </c>
      <c r="C1152" s="75"/>
      <c r="D1152" s="75" t="s">
        <v>2056</v>
      </c>
      <c r="E1152" s="75" t="s">
        <v>2057</v>
      </c>
      <c r="F1152" s="75" t="s">
        <v>403</v>
      </c>
      <c r="G1152" s="76" t="s">
        <v>427</v>
      </c>
      <c r="H1152" s="76" t="s">
        <v>304</v>
      </c>
      <c r="L1152" s="78" t="s">
        <v>2609</v>
      </c>
      <c r="M1152" s="78" t="s">
        <v>2610</v>
      </c>
      <c r="N1152" s="90" t="s">
        <v>598</v>
      </c>
      <c r="O1152" s="35">
        <v>8</v>
      </c>
    </row>
    <row r="1153" spans="1:15" ht="38.25">
      <c r="A1153" s="27">
        <v>1153</v>
      </c>
      <c r="B1153" s="80" t="s">
        <v>2615</v>
      </c>
      <c r="C1153" s="75"/>
      <c r="D1153" s="75" t="s">
        <v>210</v>
      </c>
      <c r="E1153" s="75" t="s">
        <v>2478</v>
      </c>
      <c r="F1153" s="75" t="s">
        <v>407</v>
      </c>
      <c r="G1153" s="76" t="s">
        <v>427</v>
      </c>
      <c r="H1153" s="76" t="s">
        <v>304</v>
      </c>
      <c r="L1153" s="78" t="s">
        <v>2611</v>
      </c>
      <c r="M1153" s="78" t="s">
        <v>2612</v>
      </c>
      <c r="N1153" s="90" t="s">
        <v>2331</v>
      </c>
      <c r="O1153" s="35">
        <v>10</v>
      </c>
    </row>
    <row r="1154" spans="1:15" ht="63.75">
      <c r="A1154" s="27">
        <v>1154</v>
      </c>
      <c r="B1154" s="80" t="s">
        <v>2615</v>
      </c>
      <c r="C1154" s="75"/>
      <c r="D1154" s="75" t="s">
        <v>1608</v>
      </c>
      <c r="E1154" s="75" t="s">
        <v>2478</v>
      </c>
      <c r="F1154" s="75" t="s">
        <v>216</v>
      </c>
      <c r="G1154" s="76" t="s">
        <v>427</v>
      </c>
      <c r="H1154" s="76" t="s">
        <v>304</v>
      </c>
      <c r="L1154" s="78" t="s">
        <v>1091</v>
      </c>
      <c r="M1154" s="78" t="s">
        <v>2613</v>
      </c>
      <c r="N1154" s="90" t="s">
        <v>2213</v>
      </c>
      <c r="O1154" s="35">
        <v>10</v>
      </c>
    </row>
    <row r="1155" spans="1:15" ht="38.25">
      <c r="A1155" s="27">
        <v>1155</v>
      </c>
      <c r="B1155" s="80" t="s">
        <v>2615</v>
      </c>
      <c r="C1155" s="75"/>
      <c r="D1155" s="75" t="s">
        <v>2481</v>
      </c>
      <c r="E1155" s="75" t="s">
        <v>2053</v>
      </c>
      <c r="F1155" s="75" t="s">
        <v>2058</v>
      </c>
      <c r="G1155" s="76" t="s">
        <v>427</v>
      </c>
      <c r="H1155" s="76" t="s">
        <v>304</v>
      </c>
      <c r="L1155" s="78" t="s">
        <v>1091</v>
      </c>
      <c r="M1155" s="78" t="s">
        <v>2614</v>
      </c>
      <c r="N1155" s="90" t="s">
        <v>2335</v>
      </c>
      <c r="O1155" s="35">
        <v>8515</v>
      </c>
    </row>
    <row r="1156" spans="1:14" ht="12.75">
      <c r="A1156" s="27">
        <v>1156</v>
      </c>
      <c r="B1156" s="80" t="s">
        <v>2616</v>
      </c>
      <c r="C1156" s="73"/>
      <c r="D1156" s="73" t="s">
        <v>1443</v>
      </c>
      <c r="E1156" s="73" t="s">
        <v>315</v>
      </c>
      <c r="F1156" s="73" t="s">
        <v>302</v>
      </c>
      <c r="G1156" s="74" t="s">
        <v>303</v>
      </c>
      <c r="H1156" s="74" t="s">
        <v>309</v>
      </c>
      <c r="L1156" s="77" t="s">
        <v>2617</v>
      </c>
      <c r="M1156" s="77" t="s">
        <v>2618</v>
      </c>
      <c r="N1156" s="127" t="s">
        <v>1014</v>
      </c>
    </row>
    <row r="1157" spans="1:14" ht="38.25">
      <c r="A1157" s="27">
        <v>1157</v>
      </c>
      <c r="B1157" s="80" t="s">
        <v>2616</v>
      </c>
      <c r="C1157" s="75"/>
      <c r="D1157" s="75" t="s">
        <v>89</v>
      </c>
      <c r="E1157" s="75" t="s">
        <v>306</v>
      </c>
      <c r="F1157" s="75" t="s">
        <v>2046</v>
      </c>
      <c r="G1157" s="76" t="s">
        <v>303</v>
      </c>
      <c r="H1157" s="76" t="s">
        <v>309</v>
      </c>
      <c r="L1157" s="78" t="s">
        <v>2619</v>
      </c>
      <c r="M1157" s="78" t="s">
        <v>2620</v>
      </c>
      <c r="N1157" s="127" t="s">
        <v>2726</v>
      </c>
    </row>
    <row r="1158" spans="1:14" ht="25.5">
      <c r="A1158" s="27">
        <v>1158</v>
      </c>
      <c r="B1158" s="80" t="s">
        <v>2616</v>
      </c>
      <c r="C1158" s="75"/>
      <c r="D1158" s="75" t="s">
        <v>326</v>
      </c>
      <c r="E1158" s="75" t="s">
        <v>411</v>
      </c>
      <c r="F1158" s="75" t="s">
        <v>307</v>
      </c>
      <c r="G1158" s="76" t="s">
        <v>303</v>
      </c>
      <c r="H1158" s="76" t="s">
        <v>309</v>
      </c>
      <c r="L1158" s="78" t="s">
        <v>1768</v>
      </c>
      <c r="M1158" s="78" t="s">
        <v>1769</v>
      </c>
      <c r="N1158" s="127" t="s">
        <v>1014</v>
      </c>
    </row>
    <row r="1159" spans="1:14" ht="12.75">
      <c r="A1159" s="27">
        <v>1159</v>
      </c>
      <c r="B1159" s="80" t="s">
        <v>1770</v>
      </c>
      <c r="C1159" s="73"/>
      <c r="D1159" s="73" t="s">
        <v>315</v>
      </c>
      <c r="E1159" s="73" t="s">
        <v>337</v>
      </c>
      <c r="F1159" s="73" t="s">
        <v>331</v>
      </c>
      <c r="G1159" s="74" t="s">
        <v>303</v>
      </c>
      <c r="H1159" s="74" t="s">
        <v>304</v>
      </c>
      <c r="L1159" s="78" t="s">
        <v>1771</v>
      </c>
      <c r="M1159" s="77" t="s">
        <v>1772</v>
      </c>
      <c r="N1159" s="127" t="s">
        <v>1014</v>
      </c>
    </row>
    <row r="1160" spans="1:14" ht="38.25">
      <c r="A1160" s="27">
        <v>1160</v>
      </c>
      <c r="B1160" s="79" t="s">
        <v>1770</v>
      </c>
      <c r="C1160" s="75"/>
      <c r="D1160" s="75" t="s">
        <v>315</v>
      </c>
      <c r="E1160" s="75" t="s">
        <v>393</v>
      </c>
      <c r="F1160" s="75" t="s">
        <v>323</v>
      </c>
      <c r="G1160" s="76" t="s">
        <v>303</v>
      </c>
      <c r="H1160" s="76" t="s">
        <v>304</v>
      </c>
      <c r="L1160" s="78" t="s">
        <v>1771</v>
      </c>
      <c r="M1160" s="77" t="s">
        <v>1773</v>
      </c>
      <c r="N1160" s="127" t="s">
        <v>1611</v>
      </c>
    </row>
    <row r="1161" spans="1:14" ht="25.5">
      <c r="A1161" s="27">
        <v>1161</v>
      </c>
      <c r="B1161" s="80" t="s">
        <v>1770</v>
      </c>
      <c r="C1161" s="75"/>
      <c r="D1161" s="75"/>
      <c r="E1161" s="75"/>
      <c r="F1161" s="75" t="s">
        <v>306</v>
      </c>
      <c r="G1161" s="76" t="s">
        <v>303</v>
      </c>
      <c r="H1161" s="76" t="s">
        <v>304</v>
      </c>
      <c r="L1161" s="77" t="s">
        <v>1774</v>
      </c>
      <c r="M1161" s="77" t="s">
        <v>1775</v>
      </c>
      <c r="N1161" s="127" t="s">
        <v>1014</v>
      </c>
    </row>
    <row r="1162" spans="1:14" ht="12.75">
      <c r="A1162" s="27">
        <v>1162</v>
      </c>
      <c r="B1162" s="80" t="s">
        <v>1770</v>
      </c>
      <c r="C1162" s="75"/>
      <c r="D1162" s="75" t="s">
        <v>838</v>
      </c>
      <c r="E1162" s="75" t="s">
        <v>301</v>
      </c>
      <c r="F1162" s="75" t="s">
        <v>353</v>
      </c>
      <c r="G1162" s="76" t="s">
        <v>303</v>
      </c>
      <c r="H1162" s="76" t="s">
        <v>309</v>
      </c>
      <c r="L1162" s="78" t="s">
        <v>1249</v>
      </c>
      <c r="M1162" s="78" t="s">
        <v>1250</v>
      </c>
      <c r="N1162" s="127" t="s">
        <v>1014</v>
      </c>
    </row>
    <row r="1163" spans="1:15" ht="38.25">
      <c r="A1163" s="27">
        <v>1163</v>
      </c>
      <c r="B1163" s="80" t="s">
        <v>1770</v>
      </c>
      <c r="C1163" s="75"/>
      <c r="D1163" s="75" t="s">
        <v>2550</v>
      </c>
      <c r="E1163" s="75" t="s">
        <v>2057</v>
      </c>
      <c r="F1163" s="75" t="s">
        <v>342</v>
      </c>
      <c r="G1163" s="76" t="s">
        <v>427</v>
      </c>
      <c r="H1163" s="76" t="s">
        <v>304</v>
      </c>
      <c r="L1163" s="78" t="s">
        <v>1463</v>
      </c>
      <c r="M1163" s="78" t="s">
        <v>1464</v>
      </c>
      <c r="N1163" s="90" t="s">
        <v>2074</v>
      </c>
      <c r="O1163" s="35">
        <v>3</v>
      </c>
    </row>
    <row r="1164" spans="1:14" ht="63.75">
      <c r="A1164" s="27">
        <v>1164</v>
      </c>
      <c r="B1164" s="80" t="s">
        <v>1780</v>
      </c>
      <c r="D1164" s="58"/>
      <c r="E1164" s="172"/>
      <c r="F1164" s="61"/>
      <c r="G1164" s="61"/>
      <c r="H1164" s="74" t="s">
        <v>304</v>
      </c>
      <c r="L1164" s="77" t="s">
        <v>1776</v>
      </c>
      <c r="M1164" s="77" t="s">
        <v>1777</v>
      </c>
      <c r="N1164" s="90" t="s">
        <v>2224</v>
      </c>
    </row>
    <row r="1165" spans="1:14" ht="25.5">
      <c r="A1165" s="27">
        <v>1165</v>
      </c>
      <c r="B1165" s="80" t="s">
        <v>1780</v>
      </c>
      <c r="C1165" s="58"/>
      <c r="D1165" s="58"/>
      <c r="E1165" s="172"/>
      <c r="F1165" s="61"/>
      <c r="G1165" s="61"/>
      <c r="H1165" s="61"/>
      <c r="L1165" s="78" t="s">
        <v>1778</v>
      </c>
      <c r="M1165" s="78" t="s">
        <v>1779</v>
      </c>
      <c r="N1165" s="90" t="s">
        <v>2225</v>
      </c>
    </row>
    <row r="1166" spans="1:15" ht="51">
      <c r="A1166" s="27">
        <v>1166</v>
      </c>
      <c r="B1166" s="80" t="s">
        <v>1781</v>
      </c>
      <c r="C1166" s="73"/>
      <c r="D1166" s="73" t="s">
        <v>838</v>
      </c>
      <c r="E1166" s="73" t="s">
        <v>301</v>
      </c>
      <c r="F1166" s="73" t="s">
        <v>2050</v>
      </c>
      <c r="G1166" s="74" t="s">
        <v>427</v>
      </c>
      <c r="H1166" s="74" t="s">
        <v>304</v>
      </c>
      <c r="L1166" s="77" t="s">
        <v>1782</v>
      </c>
      <c r="M1166" s="77" t="s">
        <v>1783</v>
      </c>
      <c r="N1166" s="90" t="s">
        <v>2331</v>
      </c>
      <c r="O1166" s="35">
        <v>5</v>
      </c>
    </row>
    <row r="1167" spans="1:15" ht="25.5">
      <c r="A1167" s="27">
        <v>1167</v>
      </c>
      <c r="B1167" s="80" t="s">
        <v>1781</v>
      </c>
      <c r="C1167" s="75"/>
      <c r="D1167" s="75" t="s">
        <v>341</v>
      </c>
      <c r="E1167" s="75" t="s">
        <v>393</v>
      </c>
      <c r="F1167" s="75" t="s">
        <v>331</v>
      </c>
      <c r="G1167" s="76" t="s">
        <v>427</v>
      </c>
      <c r="H1167" s="76" t="s">
        <v>304</v>
      </c>
      <c r="L1167" s="78" t="s">
        <v>1784</v>
      </c>
      <c r="M1167" s="78" t="s">
        <v>1785</v>
      </c>
      <c r="N1167" s="90" t="s">
        <v>1877</v>
      </c>
      <c r="O1167" s="35">
        <v>5</v>
      </c>
    </row>
    <row r="1168" spans="1:14" ht="38.25">
      <c r="A1168" s="27">
        <v>1168</v>
      </c>
      <c r="B1168" s="80" t="s">
        <v>1781</v>
      </c>
      <c r="C1168" s="75"/>
      <c r="D1168" s="75" t="s">
        <v>1686</v>
      </c>
      <c r="E1168" s="75" t="s">
        <v>302</v>
      </c>
      <c r="F1168" s="75" t="s">
        <v>323</v>
      </c>
      <c r="G1168" s="76" t="s">
        <v>303</v>
      </c>
      <c r="H1168" s="76" t="s">
        <v>304</v>
      </c>
      <c r="L1168" s="78" t="s">
        <v>1786</v>
      </c>
      <c r="M1168" s="78" t="s">
        <v>1787</v>
      </c>
      <c r="N1168" s="127" t="s">
        <v>1014</v>
      </c>
    </row>
    <row r="1169" spans="1:15" ht="76.5">
      <c r="A1169" s="27">
        <v>1169</v>
      </c>
      <c r="B1169" s="80" t="s">
        <v>1781</v>
      </c>
      <c r="C1169" s="75"/>
      <c r="D1169" s="75" t="s">
        <v>313</v>
      </c>
      <c r="E1169" s="75" t="s">
        <v>314</v>
      </c>
      <c r="F1169" s="75" t="s">
        <v>302</v>
      </c>
      <c r="G1169" s="76" t="s">
        <v>427</v>
      </c>
      <c r="H1169" s="76" t="s">
        <v>304</v>
      </c>
      <c r="L1169" s="78" t="s">
        <v>1788</v>
      </c>
      <c r="M1169" s="78" t="s">
        <v>1789</v>
      </c>
      <c r="N1169" s="90" t="s">
        <v>463</v>
      </c>
      <c r="O1169" s="35">
        <v>3</v>
      </c>
    </row>
    <row r="1170" spans="1:15" ht="51">
      <c r="A1170" s="27">
        <v>1170</v>
      </c>
      <c r="B1170" s="80" t="s">
        <v>1781</v>
      </c>
      <c r="C1170" s="75"/>
      <c r="D1170" s="75" t="s">
        <v>1239</v>
      </c>
      <c r="E1170" s="75" t="s">
        <v>314</v>
      </c>
      <c r="F1170" s="75" t="s">
        <v>378</v>
      </c>
      <c r="G1170" s="76" t="s">
        <v>427</v>
      </c>
      <c r="H1170" s="76" t="s">
        <v>304</v>
      </c>
      <c r="L1170" s="78" t="s">
        <v>1790</v>
      </c>
      <c r="M1170" s="78" t="s">
        <v>1791</v>
      </c>
      <c r="N1170" s="90" t="s">
        <v>467</v>
      </c>
      <c r="O1170" s="35">
        <v>3</v>
      </c>
    </row>
    <row r="1171" spans="1:14" ht="12.75">
      <c r="A1171" s="27">
        <v>1171</v>
      </c>
      <c r="B1171" s="80" t="s">
        <v>1781</v>
      </c>
      <c r="C1171" s="75"/>
      <c r="D1171" s="75" t="s">
        <v>376</v>
      </c>
      <c r="E1171" s="75" t="s">
        <v>353</v>
      </c>
      <c r="F1171" s="75" t="s">
        <v>2478</v>
      </c>
      <c r="G1171" s="76" t="s">
        <v>303</v>
      </c>
      <c r="H1171" s="76" t="s">
        <v>304</v>
      </c>
      <c r="L1171" s="78" t="s">
        <v>1792</v>
      </c>
      <c r="M1171" s="78" t="s">
        <v>1793</v>
      </c>
      <c r="N1171" s="127" t="s">
        <v>1014</v>
      </c>
    </row>
    <row r="1172" spans="1:15" ht="114.75">
      <c r="A1172" s="27">
        <v>1172</v>
      </c>
      <c r="B1172" s="80" t="s">
        <v>1781</v>
      </c>
      <c r="C1172" s="75"/>
      <c r="D1172" s="75" t="s">
        <v>2056</v>
      </c>
      <c r="E1172" s="75" t="s">
        <v>2057</v>
      </c>
      <c r="F1172" s="75" t="s">
        <v>403</v>
      </c>
      <c r="G1172" s="76" t="s">
        <v>427</v>
      </c>
      <c r="H1172" s="76" t="s">
        <v>304</v>
      </c>
      <c r="L1172" s="78" t="s">
        <v>2272</v>
      </c>
      <c r="M1172" s="78" t="s">
        <v>2273</v>
      </c>
      <c r="N1172" s="90" t="s">
        <v>597</v>
      </c>
      <c r="O1172" s="35">
        <v>8</v>
      </c>
    </row>
    <row r="1173" spans="1:15" ht="38.25">
      <c r="A1173" s="27">
        <v>1173</v>
      </c>
      <c r="B1173" s="80" t="s">
        <v>1781</v>
      </c>
      <c r="C1173" s="75"/>
      <c r="D1173" s="75" t="s">
        <v>2475</v>
      </c>
      <c r="E1173" s="75" t="s">
        <v>2057</v>
      </c>
      <c r="F1173" s="75" t="s">
        <v>417</v>
      </c>
      <c r="G1173" s="76" t="s">
        <v>427</v>
      </c>
      <c r="H1173" s="76" t="s">
        <v>304</v>
      </c>
      <c r="L1173" s="78" t="s">
        <v>2274</v>
      </c>
      <c r="M1173" s="78" t="s">
        <v>2275</v>
      </c>
      <c r="N1173" s="90" t="s">
        <v>1016</v>
      </c>
      <c r="O1173" s="35">
        <v>3</v>
      </c>
    </row>
    <row r="1174" spans="1:15" ht="51">
      <c r="A1174" s="27">
        <v>1174</v>
      </c>
      <c r="B1174" s="80" t="s">
        <v>1781</v>
      </c>
      <c r="C1174" s="75"/>
      <c r="D1174" s="75" t="s">
        <v>2475</v>
      </c>
      <c r="E1174" s="75" t="s">
        <v>2057</v>
      </c>
      <c r="F1174" s="75" t="s">
        <v>413</v>
      </c>
      <c r="G1174" s="76" t="s">
        <v>427</v>
      </c>
      <c r="H1174" s="76" t="s">
        <v>304</v>
      </c>
      <c r="L1174" s="78" t="s">
        <v>2276</v>
      </c>
      <c r="M1174" s="78" t="s">
        <v>2277</v>
      </c>
      <c r="N1174" s="90" t="s">
        <v>2331</v>
      </c>
      <c r="O1174" s="35">
        <v>8</v>
      </c>
    </row>
    <row r="1175" spans="1:15" ht="51">
      <c r="A1175" s="27">
        <v>1175</v>
      </c>
      <c r="B1175" s="80" t="s">
        <v>1781</v>
      </c>
      <c r="C1175" s="75"/>
      <c r="D1175" s="75" t="s">
        <v>845</v>
      </c>
      <c r="E1175" s="75" t="s">
        <v>378</v>
      </c>
      <c r="F1175" s="75" t="s">
        <v>2046</v>
      </c>
      <c r="G1175" s="76" t="s">
        <v>427</v>
      </c>
      <c r="H1175" s="76" t="s">
        <v>304</v>
      </c>
      <c r="L1175" s="78" t="s">
        <v>2278</v>
      </c>
      <c r="M1175" s="78" t="s">
        <v>2279</v>
      </c>
      <c r="N1175" s="90" t="s">
        <v>597</v>
      </c>
      <c r="O1175" s="35">
        <v>8</v>
      </c>
    </row>
    <row r="1176" spans="1:15" ht="25.5">
      <c r="A1176" s="27">
        <v>1176</v>
      </c>
      <c r="B1176" s="80" t="s">
        <v>1781</v>
      </c>
      <c r="C1176" s="75"/>
      <c r="D1176" s="75" t="s">
        <v>209</v>
      </c>
      <c r="E1176" s="75" t="s">
        <v>2478</v>
      </c>
      <c r="F1176" s="75" t="s">
        <v>314</v>
      </c>
      <c r="G1176" s="76" t="s">
        <v>427</v>
      </c>
      <c r="H1176" s="76" t="s">
        <v>304</v>
      </c>
      <c r="L1176" s="78" t="s">
        <v>2280</v>
      </c>
      <c r="M1176" s="78" t="s">
        <v>2281</v>
      </c>
      <c r="N1176" s="90" t="s">
        <v>2210</v>
      </c>
      <c r="O1176" s="35">
        <v>10</v>
      </c>
    </row>
    <row r="1177" spans="1:15" ht="51">
      <c r="A1177" s="27">
        <v>1177</v>
      </c>
      <c r="B1177" s="80" t="s">
        <v>1781</v>
      </c>
      <c r="C1177" s="75"/>
      <c r="D1177" s="75" t="s">
        <v>210</v>
      </c>
      <c r="E1177" s="75" t="s">
        <v>2478</v>
      </c>
      <c r="F1177" s="75" t="s">
        <v>407</v>
      </c>
      <c r="G1177" s="76" t="s">
        <v>427</v>
      </c>
      <c r="H1177" s="76" t="s">
        <v>304</v>
      </c>
      <c r="L1177" s="78" t="s">
        <v>2282</v>
      </c>
      <c r="M1177" s="78" t="s">
        <v>2283</v>
      </c>
      <c r="N1177" s="90" t="s">
        <v>2331</v>
      </c>
      <c r="O1177" s="35">
        <v>10</v>
      </c>
    </row>
    <row r="1178" spans="1:15" ht="25.5">
      <c r="A1178" s="27">
        <v>1178</v>
      </c>
      <c r="B1178" s="80" t="s">
        <v>1781</v>
      </c>
      <c r="C1178" s="75"/>
      <c r="D1178" s="75" t="s">
        <v>2551</v>
      </c>
      <c r="E1178" s="75" t="s">
        <v>2053</v>
      </c>
      <c r="F1178" s="75" t="s">
        <v>306</v>
      </c>
      <c r="G1178" s="76" t="s">
        <v>427</v>
      </c>
      <c r="H1178" s="76" t="s">
        <v>304</v>
      </c>
      <c r="L1178" s="78" t="s">
        <v>2284</v>
      </c>
      <c r="M1178" s="78" t="s">
        <v>2285</v>
      </c>
      <c r="N1178" s="90" t="s">
        <v>2214</v>
      </c>
      <c r="O1178" s="35">
        <v>10</v>
      </c>
    </row>
    <row r="1179" spans="1:15" ht="38.25">
      <c r="A1179" s="27">
        <v>1179</v>
      </c>
      <c r="B1179" s="80" t="s">
        <v>1781</v>
      </c>
      <c r="C1179" s="75"/>
      <c r="D1179" s="75" t="s">
        <v>2481</v>
      </c>
      <c r="E1179" s="75" t="s">
        <v>2053</v>
      </c>
      <c r="F1179" s="75" t="s">
        <v>412</v>
      </c>
      <c r="G1179" s="76" t="s">
        <v>303</v>
      </c>
      <c r="H1179" s="76" t="s">
        <v>304</v>
      </c>
      <c r="L1179" s="78" t="s">
        <v>2286</v>
      </c>
      <c r="M1179" s="78" t="s">
        <v>2287</v>
      </c>
      <c r="N1179" s="90" t="s">
        <v>1871</v>
      </c>
      <c r="O1179" s="35">
        <v>8515</v>
      </c>
    </row>
    <row r="1180" spans="1:15" ht="38.25">
      <c r="A1180" s="27">
        <v>1180</v>
      </c>
      <c r="B1180" s="80" t="s">
        <v>1781</v>
      </c>
      <c r="C1180" s="75"/>
      <c r="D1180" s="75" t="s">
        <v>386</v>
      </c>
      <c r="E1180" s="75" t="s">
        <v>387</v>
      </c>
      <c r="F1180" s="75" t="s">
        <v>338</v>
      </c>
      <c r="G1180" s="76" t="s">
        <v>427</v>
      </c>
      <c r="H1180" s="76" t="s">
        <v>304</v>
      </c>
      <c r="L1180" s="78" t="s">
        <v>2288</v>
      </c>
      <c r="M1180" s="78" t="s">
        <v>2289</v>
      </c>
      <c r="N1180" s="90" t="s">
        <v>2215</v>
      </c>
      <c r="O1180" s="35">
        <v>10</v>
      </c>
    </row>
    <row r="1181" spans="1:15" ht="51">
      <c r="A1181" s="27">
        <v>1181</v>
      </c>
      <c r="B1181" s="80" t="s">
        <v>1781</v>
      </c>
      <c r="C1181" s="75"/>
      <c r="D1181" s="75" t="s">
        <v>94</v>
      </c>
      <c r="E1181" s="75" t="s">
        <v>387</v>
      </c>
      <c r="F1181" s="75" t="s">
        <v>412</v>
      </c>
      <c r="G1181" s="76" t="s">
        <v>427</v>
      </c>
      <c r="H1181" s="76" t="s">
        <v>304</v>
      </c>
      <c r="L1181" s="78" t="s">
        <v>2290</v>
      </c>
      <c r="M1181" s="78" t="s">
        <v>2291</v>
      </c>
      <c r="N1181" s="106" t="s">
        <v>2</v>
      </c>
      <c r="O1181" s="35">
        <v>10</v>
      </c>
    </row>
    <row r="1182" spans="1:15" ht="38.25">
      <c r="A1182" s="27">
        <v>1182</v>
      </c>
      <c r="B1182" s="80" t="s">
        <v>1781</v>
      </c>
      <c r="C1182" s="75"/>
      <c r="D1182" s="75" t="s">
        <v>391</v>
      </c>
      <c r="E1182" s="75" t="s">
        <v>392</v>
      </c>
      <c r="F1182" s="75" t="s">
        <v>337</v>
      </c>
      <c r="G1182" s="76" t="s">
        <v>427</v>
      </c>
      <c r="H1182" s="76" t="s">
        <v>304</v>
      </c>
      <c r="L1182" s="78" t="s">
        <v>2292</v>
      </c>
      <c r="M1182" s="78" t="s">
        <v>2293</v>
      </c>
      <c r="N1182" s="90" t="s">
        <v>2331</v>
      </c>
      <c r="O1182" s="35">
        <v>10</v>
      </c>
    </row>
    <row r="1183" spans="1:15" ht="127.5">
      <c r="A1183" s="27">
        <v>1183</v>
      </c>
      <c r="B1183" s="80" t="s">
        <v>1781</v>
      </c>
      <c r="C1183" s="75"/>
      <c r="D1183" s="75" t="s">
        <v>391</v>
      </c>
      <c r="E1183" s="75" t="s">
        <v>2050</v>
      </c>
      <c r="F1183" s="75" t="s">
        <v>368</v>
      </c>
      <c r="G1183" s="76" t="s">
        <v>427</v>
      </c>
      <c r="H1183" s="76" t="s">
        <v>304</v>
      </c>
      <c r="L1183" s="78" t="s">
        <v>2294</v>
      </c>
      <c r="M1183" s="78" t="s">
        <v>2295</v>
      </c>
      <c r="N1183" s="90" t="s">
        <v>2215</v>
      </c>
      <c r="O1183" s="35">
        <v>10</v>
      </c>
    </row>
    <row r="1184" spans="1:15" ht="114.75">
      <c r="A1184" s="27">
        <v>1184</v>
      </c>
      <c r="B1184" s="80" t="s">
        <v>1781</v>
      </c>
      <c r="C1184" s="75"/>
      <c r="D1184" s="75" t="s">
        <v>1239</v>
      </c>
      <c r="E1184" s="75" t="s">
        <v>314</v>
      </c>
      <c r="F1184" s="75" t="s">
        <v>353</v>
      </c>
      <c r="G1184" s="76" t="s">
        <v>427</v>
      </c>
      <c r="H1184" s="76" t="s">
        <v>304</v>
      </c>
      <c r="L1184" s="78" t="s">
        <v>2296</v>
      </c>
      <c r="M1184" s="78" t="s">
        <v>2297</v>
      </c>
      <c r="N1184" s="90" t="s">
        <v>468</v>
      </c>
      <c r="O1184" s="35">
        <v>3</v>
      </c>
    </row>
    <row r="1185" spans="1:15" ht="102">
      <c r="A1185" s="27">
        <v>1185</v>
      </c>
      <c r="B1185" s="80" t="s">
        <v>1781</v>
      </c>
      <c r="C1185" s="75"/>
      <c r="D1185" s="75" t="s">
        <v>89</v>
      </c>
      <c r="E1185" s="75" t="s">
        <v>306</v>
      </c>
      <c r="F1185" s="75" t="s">
        <v>407</v>
      </c>
      <c r="G1185" s="76" t="s">
        <v>427</v>
      </c>
      <c r="H1185" s="76" t="s">
        <v>304</v>
      </c>
      <c r="L1185" s="78" t="s">
        <v>2298</v>
      </c>
      <c r="M1185" s="78" t="s">
        <v>1797</v>
      </c>
      <c r="N1185" s="90" t="s">
        <v>725</v>
      </c>
      <c r="O1185" s="35">
        <v>7</v>
      </c>
    </row>
    <row r="1186" spans="1:15" ht="76.5">
      <c r="A1186" s="27">
        <v>1186</v>
      </c>
      <c r="B1186" s="80" t="s">
        <v>1781</v>
      </c>
      <c r="C1186" s="75"/>
      <c r="D1186" s="75" t="s">
        <v>1605</v>
      </c>
      <c r="E1186" s="75" t="s">
        <v>2058</v>
      </c>
      <c r="F1186" s="75" t="s">
        <v>2050</v>
      </c>
      <c r="G1186" s="76" t="s">
        <v>427</v>
      </c>
      <c r="H1186" s="76" t="s">
        <v>304</v>
      </c>
      <c r="L1186" s="78" t="s">
        <v>1640</v>
      </c>
      <c r="M1186" s="78" t="s">
        <v>1641</v>
      </c>
      <c r="N1186" s="90" t="s">
        <v>592</v>
      </c>
      <c r="O1186" s="35">
        <v>8</v>
      </c>
    </row>
    <row r="1187" spans="1:14" ht="38.25">
      <c r="A1187" s="27">
        <v>1187</v>
      </c>
      <c r="B1187" s="80" t="s">
        <v>1781</v>
      </c>
      <c r="C1187" s="75"/>
      <c r="D1187" s="75" t="s">
        <v>89</v>
      </c>
      <c r="E1187" s="75" t="s">
        <v>411</v>
      </c>
      <c r="F1187" s="75" t="s">
        <v>302</v>
      </c>
      <c r="G1187" s="76" t="s">
        <v>303</v>
      </c>
      <c r="H1187" s="76" t="s">
        <v>304</v>
      </c>
      <c r="L1187" s="78" t="s">
        <v>1642</v>
      </c>
      <c r="M1187" s="78" t="s">
        <v>1643</v>
      </c>
      <c r="N1187" s="127" t="s">
        <v>1014</v>
      </c>
    </row>
    <row r="1188" spans="1:14" ht="76.5">
      <c r="A1188" s="27">
        <v>1188</v>
      </c>
      <c r="B1188" s="79" t="s">
        <v>783</v>
      </c>
      <c r="C1188" s="73"/>
      <c r="D1188" s="73" t="s">
        <v>838</v>
      </c>
      <c r="E1188" s="73" t="s">
        <v>323</v>
      </c>
      <c r="F1188" s="73" t="s">
        <v>353</v>
      </c>
      <c r="G1188" s="74" t="s">
        <v>224</v>
      </c>
      <c r="H1188" s="74"/>
      <c r="L1188" s="77" t="s">
        <v>1393</v>
      </c>
      <c r="M1188" s="77" t="s">
        <v>1394</v>
      </c>
      <c r="N1188" s="127" t="s">
        <v>2071</v>
      </c>
    </row>
    <row r="1189" spans="1:15" ht="25.5">
      <c r="A1189" s="27">
        <v>1189</v>
      </c>
      <c r="B1189" s="80" t="s">
        <v>783</v>
      </c>
      <c r="C1189" s="73"/>
      <c r="D1189" s="73" t="s">
        <v>838</v>
      </c>
      <c r="E1189" s="75" t="s">
        <v>323</v>
      </c>
      <c r="F1189" s="75" t="s">
        <v>2057</v>
      </c>
      <c r="G1189" s="76" t="s">
        <v>427</v>
      </c>
      <c r="H1189" s="76" t="s">
        <v>304</v>
      </c>
      <c r="L1189" s="78" t="s">
        <v>765</v>
      </c>
      <c r="M1189" s="78" t="s">
        <v>766</v>
      </c>
      <c r="N1189" s="90" t="s">
        <v>2228</v>
      </c>
      <c r="O1189" s="35">
        <v>10</v>
      </c>
    </row>
    <row r="1190" spans="1:15" ht="89.25">
      <c r="A1190" s="27">
        <v>1190</v>
      </c>
      <c r="B1190" s="80" t="s">
        <v>783</v>
      </c>
      <c r="C1190" s="75"/>
      <c r="D1190" s="75" t="s">
        <v>39</v>
      </c>
      <c r="E1190" s="75" t="s">
        <v>307</v>
      </c>
      <c r="F1190" s="75" t="s">
        <v>418</v>
      </c>
      <c r="G1190" s="76" t="s">
        <v>427</v>
      </c>
      <c r="H1190" s="76" t="s">
        <v>304</v>
      </c>
      <c r="L1190" s="78" t="s">
        <v>767</v>
      </c>
      <c r="M1190" s="78" t="s">
        <v>1541</v>
      </c>
      <c r="N1190" s="90" t="s">
        <v>2227</v>
      </c>
      <c r="O1190" s="35">
        <v>10</v>
      </c>
    </row>
    <row r="1191" spans="1:15" ht="89.25">
      <c r="A1191" s="27">
        <v>1191</v>
      </c>
      <c r="B1191" s="80" t="s">
        <v>783</v>
      </c>
      <c r="C1191" s="75"/>
      <c r="D1191" s="75" t="s">
        <v>838</v>
      </c>
      <c r="E1191" s="75" t="s">
        <v>323</v>
      </c>
      <c r="F1191" s="75" t="s">
        <v>314</v>
      </c>
      <c r="G1191" s="76" t="s">
        <v>427</v>
      </c>
      <c r="H1191" s="76" t="s">
        <v>304</v>
      </c>
      <c r="L1191" s="78" t="s">
        <v>767</v>
      </c>
      <c r="M1191" s="78" t="s">
        <v>1541</v>
      </c>
      <c r="N1191" s="90" t="s">
        <v>2227</v>
      </c>
      <c r="O1191" s="35">
        <v>10</v>
      </c>
    </row>
    <row r="1192" spans="1:15" ht="38.25">
      <c r="A1192" s="27">
        <v>1192</v>
      </c>
      <c r="B1192" s="80" t="s">
        <v>783</v>
      </c>
      <c r="C1192" s="75"/>
      <c r="D1192" s="75" t="s">
        <v>341</v>
      </c>
      <c r="E1192" s="75" t="s">
        <v>323</v>
      </c>
      <c r="F1192" s="75" t="s">
        <v>1241</v>
      </c>
      <c r="G1192" s="76" t="s">
        <v>427</v>
      </c>
      <c r="H1192" s="76" t="s">
        <v>304</v>
      </c>
      <c r="L1192" s="78" t="s">
        <v>768</v>
      </c>
      <c r="M1192" s="78" t="s">
        <v>769</v>
      </c>
      <c r="N1192" s="90" t="s">
        <v>2331</v>
      </c>
      <c r="O1192" s="35">
        <v>10</v>
      </c>
    </row>
    <row r="1193" spans="1:15" ht="25.5">
      <c r="A1193" s="27">
        <v>1193</v>
      </c>
      <c r="B1193" s="80" t="s">
        <v>783</v>
      </c>
      <c r="C1193" s="75"/>
      <c r="D1193" s="75" t="s">
        <v>341</v>
      </c>
      <c r="E1193" s="75" t="s">
        <v>306</v>
      </c>
      <c r="F1193" s="75" t="s">
        <v>307</v>
      </c>
      <c r="G1193" s="76" t="s">
        <v>427</v>
      </c>
      <c r="H1193" s="76" t="s">
        <v>304</v>
      </c>
      <c r="L1193" s="78" t="s">
        <v>770</v>
      </c>
      <c r="M1193" s="78" t="s">
        <v>771</v>
      </c>
      <c r="N1193" s="90" t="s">
        <v>2331</v>
      </c>
      <c r="O1193" s="35">
        <v>10</v>
      </c>
    </row>
    <row r="1194" spans="1:15" ht="38.25">
      <c r="A1194" s="27">
        <v>1194</v>
      </c>
      <c r="B1194" s="80" t="s">
        <v>783</v>
      </c>
      <c r="C1194" s="75"/>
      <c r="D1194" s="75" t="s">
        <v>341</v>
      </c>
      <c r="E1194" s="75" t="s">
        <v>306</v>
      </c>
      <c r="F1194" s="75" t="s">
        <v>307</v>
      </c>
      <c r="G1194" s="76" t="s">
        <v>427</v>
      </c>
      <c r="H1194" s="76" t="s">
        <v>304</v>
      </c>
      <c r="L1194" s="78" t="s">
        <v>772</v>
      </c>
      <c r="M1194" s="78" t="s">
        <v>773</v>
      </c>
      <c r="N1194" s="90" t="s">
        <v>2680</v>
      </c>
      <c r="O1194" s="35">
        <v>5</v>
      </c>
    </row>
    <row r="1195" spans="1:15" ht="51">
      <c r="A1195" s="27">
        <v>1195</v>
      </c>
      <c r="B1195" s="80" t="s">
        <v>783</v>
      </c>
      <c r="C1195" s="75"/>
      <c r="D1195" s="75" t="s">
        <v>2547</v>
      </c>
      <c r="E1195" s="75" t="s">
        <v>411</v>
      </c>
      <c r="F1195" s="75" t="s">
        <v>353</v>
      </c>
      <c r="G1195" s="76" t="s">
        <v>427</v>
      </c>
      <c r="H1195" s="76" t="s">
        <v>304</v>
      </c>
      <c r="L1195" s="78" t="s">
        <v>774</v>
      </c>
      <c r="M1195" s="78" t="s">
        <v>773</v>
      </c>
      <c r="N1195" s="90" t="s">
        <v>2205</v>
      </c>
      <c r="O1195" s="35">
        <v>10</v>
      </c>
    </row>
    <row r="1196" spans="1:15" ht="25.5">
      <c r="A1196" s="27">
        <v>1196</v>
      </c>
      <c r="B1196" s="80" t="s">
        <v>783</v>
      </c>
      <c r="C1196" s="75"/>
      <c r="D1196" s="75" t="s">
        <v>2547</v>
      </c>
      <c r="E1196" s="75" t="s">
        <v>411</v>
      </c>
      <c r="F1196" s="75" t="s">
        <v>353</v>
      </c>
      <c r="G1196" s="76" t="s">
        <v>427</v>
      </c>
      <c r="H1196" s="76" t="s">
        <v>304</v>
      </c>
      <c r="L1196" s="78" t="s">
        <v>775</v>
      </c>
      <c r="M1196" s="78" t="s">
        <v>776</v>
      </c>
      <c r="N1196" s="90" t="s">
        <v>2331</v>
      </c>
      <c r="O1196" s="35">
        <v>10</v>
      </c>
    </row>
    <row r="1197" spans="1:15" ht="38.25">
      <c r="A1197" s="27">
        <v>1197</v>
      </c>
      <c r="B1197" s="80" t="s">
        <v>783</v>
      </c>
      <c r="C1197" s="75"/>
      <c r="D1197" s="75" t="s">
        <v>2547</v>
      </c>
      <c r="E1197" s="75" t="s">
        <v>411</v>
      </c>
      <c r="F1197" s="75" t="s">
        <v>353</v>
      </c>
      <c r="G1197" s="76" t="s">
        <v>427</v>
      </c>
      <c r="H1197" s="76" t="s">
        <v>304</v>
      </c>
      <c r="L1197" s="78" t="s">
        <v>777</v>
      </c>
      <c r="M1197" s="78" t="s">
        <v>766</v>
      </c>
      <c r="N1197" s="90" t="s">
        <v>2206</v>
      </c>
      <c r="O1197" s="35">
        <v>10</v>
      </c>
    </row>
    <row r="1198" spans="1:15" ht="38.25">
      <c r="A1198" s="27">
        <v>1198</v>
      </c>
      <c r="B1198" s="80" t="s">
        <v>783</v>
      </c>
      <c r="C1198" s="75"/>
      <c r="D1198" s="75" t="s">
        <v>88</v>
      </c>
      <c r="E1198" s="75" t="s">
        <v>2033</v>
      </c>
      <c r="F1198" s="75" t="s">
        <v>2053</v>
      </c>
      <c r="G1198" s="76" t="s">
        <v>427</v>
      </c>
      <c r="H1198" s="76" t="s">
        <v>1593</v>
      </c>
      <c r="L1198" s="78" t="s">
        <v>778</v>
      </c>
      <c r="M1198" s="78" t="s">
        <v>1541</v>
      </c>
      <c r="N1198" s="90" t="s">
        <v>522</v>
      </c>
      <c r="O1198" s="35">
        <v>7</v>
      </c>
    </row>
    <row r="1199" spans="1:15" ht="38.25">
      <c r="A1199" s="27">
        <v>1199</v>
      </c>
      <c r="B1199" s="80" t="s">
        <v>783</v>
      </c>
      <c r="C1199" s="75"/>
      <c r="D1199" s="75" t="s">
        <v>305</v>
      </c>
      <c r="E1199" s="75" t="s">
        <v>2058</v>
      </c>
      <c r="F1199" s="75" t="s">
        <v>393</v>
      </c>
      <c r="G1199" s="76" t="s">
        <v>427</v>
      </c>
      <c r="H1199" s="76" t="s">
        <v>1593</v>
      </c>
      <c r="L1199" s="78" t="s">
        <v>778</v>
      </c>
      <c r="M1199" s="78" t="s">
        <v>1541</v>
      </c>
      <c r="N1199" s="90" t="s">
        <v>719</v>
      </c>
      <c r="O1199" s="35">
        <v>7</v>
      </c>
    </row>
    <row r="1200" spans="1:15" ht="25.5">
      <c r="A1200" s="27">
        <v>1200</v>
      </c>
      <c r="B1200" s="80" t="s">
        <v>783</v>
      </c>
      <c r="C1200" s="75"/>
      <c r="D1200" s="75" t="s">
        <v>1596</v>
      </c>
      <c r="E1200" s="75" t="s">
        <v>2053</v>
      </c>
      <c r="F1200" s="75" t="s">
        <v>315</v>
      </c>
      <c r="G1200" s="76" t="s">
        <v>427</v>
      </c>
      <c r="H1200" s="76" t="s">
        <v>304</v>
      </c>
      <c r="L1200" s="78" t="s">
        <v>779</v>
      </c>
      <c r="M1200" s="78" t="s">
        <v>780</v>
      </c>
      <c r="N1200" s="90" t="s">
        <v>589</v>
      </c>
      <c r="O1200" s="35">
        <v>8</v>
      </c>
    </row>
    <row r="1201" spans="1:15" ht="38.25">
      <c r="A1201" s="27">
        <v>1201</v>
      </c>
      <c r="B1201" s="80" t="s">
        <v>783</v>
      </c>
      <c r="C1201" s="75"/>
      <c r="D1201" s="75" t="s">
        <v>1596</v>
      </c>
      <c r="E1201" s="75" t="s">
        <v>2053</v>
      </c>
      <c r="F1201" s="75" t="s">
        <v>337</v>
      </c>
      <c r="G1201" s="76" t="s">
        <v>427</v>
      </c>
      <c r="H1201" s="76" t="s">
        <v>304</v>
      </c>
      <c r="L1201" s="78" t="s">
        <v>779</v>
      </c>
      <c r="M1201" s="78" t="s">
        <v>780</v>
      </c>
      <c r="N1201" s="90" t="s">
        <v>590</v>
      </c>
      <c r="O1201" s="35">
        <v>8</v>
      </c>
    </row>
    <row r="1202" spans="1:15" ht="51">
      <c r="A1202" s="27">
        <v>1202</v>
      </c>
      <c r="B1202" s="80" t="s">
        <v>783</v>
      </c>
      <c r="C1202" s="75"/>
      <c r="D1202" s="75" t="s">
        <v>846</v>
      </c>
      <c r="E1202" s="75" t="s">
        <v>2050</v>
      </c>
      <c r="F1202" s="75" t="s">
        <v>418</v>
      </c>
      <c r="G1202" s="76" t="s">
        <v>427</v>
      </c>
      <c r="H1202" s="76" t="s">
        <v>304</v>
      </c>
      <c r="L1202" s="78" t="s">
        <v>779</v>
      </c>
      <c r="M1202" s="78" t="s">
        <v>780</v>
      </c>
      <c r="N1202" s="90" t="s">
        <v>2209</v>
      </c>
      <c r="O1202" s="35">
        <v>10</v>
      </c>
    </row>
    <row r="1203" spans="1:15" ht="76.5">
      <c r="A1203" s="27">
        <v>1203</v>
      </c>
      <c r="B1203" s="80" t="s">
        <v>783</v>
      </c>
      <c r="C1203" s="75"/>
      <c r="D1203" s="75" t="s">
        <v>2482</v>
      </c>
      <c r="E1203" s="75" t="s">
        <v>2492</v>
      </c>
      <c r="F1203" s="75" t="s">
        <v>2033</v>
      </c>
      <c r="G1203" s="76" t="s">
        <v>427</v>
      </c>
      <c r="H1203" s="76" t="s">
        <v>304</v>
      </c>
      <c r="L1203" s="78" t="s">
        <v>781</v>
      </c>
      <c r="M1203" s="78" t="s">
        <v>1541</v>
      </c>
      <c r="N1203" s="90" t="s">
        <v>2217</v>
      </c>
      <c r="O1203" s="35">
        <v>10</v>
      </c>
    </row>
    <row r="1204" spans="1:15" ht="51">
      <c r="A1204" s="27">
        <v>1204</v>
      </c>
      <c r="B1204" s="80" t="s">
        <v>783</v>
      </c>
      <c r="C1204" s="75"/>
      <c r="D1204" s="75" t="s">
        <v>215</v>
      </c>
      <c r="E1204" s="75" t="s">
        <v>840</v>
      </c>
      <c r="F1204" s="75" t="s">
        <v>418</v>
      </c>
      <c r="G1204" s="76" t="s">
        <v>427</v>
      </c>
      <c r="H1204" s="76" t="s">
        <v>1593</v>
      </c>
      <c r="L1204" s="78" t="s">
        <v>782</v>
      </c>
      <c r="M1204" s="78" t="s">
        <v>1541</v>
      </c>
      <c r="N1204" s="90" t="s">
        <v>2201</v>
      </c>
      <c r="O1204" s="35">
        <v>10</v>
      </c>
    </row>
    <row r="1205" spans="1:15" ht="153">
      <c r="A1205" s="27">
        <v>1205</v>
      </c>
      <c r="B1205" s="80" t="s">
        <v>784</v>
      </c>
      <c r="C1205" s="73"/>
      <c r="D1205" s="73" t="s">
        <v>337</v>
      </c>
      <c r="E1205" s="73" t="s">
        <v>315</v>
      </c>
      <c r="F1205" s="73" t="s">
        <v>2031</v>
      </c>
      <c r="G1205" s="74" t="s">
        <v>427</v>
      </c>
      <c r="H1205" s="74" t="s">
        <v>304</v>
      </c>
      <c r="L1205" s="77" t="s">
        <v>785</v>
      </c>
      <c r="M1205" s="77" t="s">
        <v>786</v>
      </c>
      <c r="N1205" s="90" t="s">
        <v>2199</v>
      </c>
      <c r="O1205" s="35">
        <v>10</v>
      </c>
    </row>
    <row r="1206" spans="1:14" ht="38.25">
      <c r="A1206" s="27">
        <v>1206</v>
      </c>
      <c r="B1206" s="80" t="s">
        <v>784</v>
      </c>
      <c r="C1206" s="75"/>
      <c r="D1206" s="75" t="s">
        <v>336</v>
      </c>
      <c r="E1206" s="75" t="s">
        <v>337</v>
      </c>
      <c r="F1206" s="75" t="s">
        <v>392</v>
      </c>
      <c r="G1206" s="76" t="s">
        <v>303</v>
      </c>
      <c r="H1206" s="76" t="s">
        <v>304</v>
      </c>
      <c r="L1206" s="78" t="s">
        <v>787</v>
      </c>
      <c r="M1206" s="78" t="s">
        <v>788</v>
      </c>
      <c r="N1206" s="127" t="s">
        <v>1014</v>
      </c>
    </row>
    <row r="1207" spans="1:15" ht="63.75">
      <c r="A1207" s="27">
        <v>1207</v>
      </c>
      <c r="B1207" s="80" t="s">
        <v>784</v>
      </c>
      <c r="C1207" s="75"/>
      <c r="D1207" s="75" t="s">
        <v>210</v>
      </c>
      <c r="E1207" s="75" t="s">
        <v>2478</v>
      </c>
      <c r="F1207" s="75" t="s">
        <v>2486</v>
      </c>
      <c r="G1207" s="76" t="s">
        <v>427</v>
      </c>
      <c r="H1207" s="76" t="s">
        <v>304</v>
      </c>
      <c r="L1207" s="78" t="s">
        <v>789</v>
      </c>
      <c r="M1207" s="78" t="s">
        <v>471</v>
      </c>
      <c r="N1207" s="90" t="s">
        <v>2331</v>
      </c>
      <c r="O1207" s="35">
        <v>10</v>
      </c>
    </row>
    <row r="1208" spans="1:15" ht="38.25">
      <c r="A1208" s="27">
        <v>1208</v>
      </c>
      <c r="B1208" s="80" t="s">
        <v>478</v>
      </c>
      <c r="C1208" s="58"/>
      <c r="D1208" s="58"/>
      <c r="E1208" s="73" t="s">
        <v>315</v>
      </c>
      <c r="F1208" s="73" t="s">
        <v>323</v>
      </c>
      <c r="G1208" s="74" t="s">
        <v>427</v>
      </c>
      <c r="H1208" s="74" t="s">
        <v>304</v>
      </c>
      <c r="L1208" s="77" t="s">
        <v>472</v>
      </c>
      <c r="M1208" s="77" t="s">
        <v>473</v>
      </c>
      <c r="N1208" s="90" t="s">
        <v>2331</v>
      </c>
      <c r="O1208" s="35">
        <v>10</v>
      </c>
    </row>
    <row r="1209" spans="1:14" ht="25.5">
      <c r="A1209" s="27">
        <v>1209</v>
      </c>
      <c r="B1209" s="79" t="s">
        <v>478</v>
      </c>
      <c r="C1209" s="58"/>
      <c r="D1209" s="58"/>
      <c r="E1209" s="75" t="s">
        <v>315</v>
      </c>
      <c r="F1209" s="75" t="s">
        <v>306</v>
      </c>
      <c r="G1209" s="76" t="s">
        <v>303</v>
      </c>
      <c r="H1209" s="76" t="s">
        <v>309</v>
      </c>
      <c r="L1209" s="78" t="s">
        <v>474</v>
      </c>
      <c r="M1209" s="78" t="s">
        <v>475</v>
      </c>
      <c r="N1209" s="127" t="s">
        <v>1014</v>
      </c>
    </row>
    <row r="1210" spans="1:15" ht="38.25">
      <c r="A1210" s="27">
        <v>1210</v>
      </c>
      <c r="B1210" s="80" t="s">
        <v>478</v>
      </c>
      <c r="C1210" s="58"/>
      <c r="D1210" s="58"/>
      <c r="E1210" s="75" t="s">
        <v>509</v>
      </c>
      <c r="F1210" s="75"/>
      <c r="G1210" s="76" t="s">
        <v>427</v>
      </c>
      <c r="H1210" s="76" t="s">
        <v>304</v>
      </c>
      <c r="L1210" s="78" t="s">
        <v>476</v>
      </c>
      <c r="M1210" s="78" t="s">
        <v>477</v>
      </c>
      <c r="N1210" s="90" t="s">
        <v>2331</v>
      </c>
      <c r="O1210" s="35">
        <v>10</v>
      </c>
    </row>
    <row r="1211" ht="12.75">
      <c r="N1211" s="40"/>
    </row>
    <row r="1212" ht="12.75">
      <c r="N1212" s="40"/>
    </row>
    <row r="1213" ht="12.75">
      <c r="N1213" s="40"/>
    </row>
    <row r="1214" ht="12.75">
      <c r="N1214" s="40"/>
    </row>
    <row r="1215" ht="12.75">
      <c r="N1215" s="40"/>
    </row>
    <row r="1216" ht="12.75">
      <c r="N1216" s="40"/>
    </row>
    <row r="1217" ht="12.75">
      <c r="N1217" s="40"/>
    </row>
    <row r="1218" ht="12.75">
      <c r="N1218" s="40"/>
    </row>
    <row r="1219" ht="12.75">
      <c r="N1219" s="40"/>
    </row>
    <row r="1220" ht="12.75">
      <c r="N1220" s="40"/>
    </row>
    <row r="1221" ht="12.75">
      <c r="N1221" s="40"/>
    </row>
    <row r="1222" ht="12.75">
      <c r="N1222" s="40"/>
    </row>
    <row r="1223" ht="12.75">
      <c r="N1223" s="40"/>
    </row>
    <row r="1224" ht="12.75">
      <c r="N1224" s="40"/>
    </row>
    <row r="1225" ht="12.75">
      <c r="N1225" s="40"/>
    </row>
    <row r="1226" ht="12.75">
      <c r="N1226" s="40"/>
    </row>
    <row r="1227" ht="12.75">
      <c r="N1227" s="40"/>
    </row>
    <row r="1228" ht="12.75">
      <c r="N1228" s="40"/>
    </row>
    <row r="1229" ht="12.75">
      <c r="N1229" s="40"/>
    </row>
    <row r="1230" ht="12.75">
      <c r="N1230" s="40"/>
    </row>
    <row r="1231" ht="12.75">
      <c r="N1231" s="40"/>
    </row>
    <row r="1232" ht="12.75">
      <c r="N1232" s="40"/>
    </row>
    <row r="1233" ht="12.75">
      <c r="N1233" s="40"/>
    </row>
    <row r="1234" ht="12.75">
      <c r="N1234" s="40"/>
    </row>
    <row r="1235" ht="12.75">
      <c r="N1235" s="40"/>
    </row>
    <row r="1236" ht="12.75">
      <c r="N1236" s="40"/>
    </row>
    <row r="1237" ht="12.75">
      <c r="N1237" s="40"/>
    </row>
    <row r="1238" ht="12.75">
      <c r="N1238" s="40"/>
    </row>
    <row r="1239" ht="12.75">
      <c r="N1239" s="40"/>
    </row>
    <row r="1240" ht="12.75">
      <c r="N1240" s="40"/>
    </row>
    <row r="1241" ht="12.75">
      <c r="N1241" s="40"/>
    </row>
    <row r="1242" ht="12.75">
      <c r="N1242" s="40"/>
    </row>
    <row r="1243" ht="12.75">
      <c r="N1243" s="40"/>
    </row>
    <row r="1244" ht="12.75">
      <c r="N1244" s="40"/>
    </row>
    <row r="1245" ht="12.75">
      <c r="N1245" s="40"/>
    </row>
    <row r="1246" ht="12.75">
      <c r="N1246" s="40"/>
    </row>
    <row r="1247" ht="12.75">
      <c r="N1247" s="40"/>
    </row>
    <row r="1248" ht="12.75">
      <c r="N1248" s="40"/>
    </row>
    <row r="1249" ht="12.75">
      <c r="N1249" s="40"/>
    </row>
    <row r="1250" ht="12.75">
      <c r="N1250" s="40"/>
    </row>
    <row r="1251" ht="12.75">
      <c r="N1251" s="40"/>
    </row>
    <row r="1252" ht="12.75">
      <c r="N1252" s="40"/>
    </row>
    <row r="1253" ht="12.75">
      <c r="N1253" s="40"/>
    </row>
    <row r="1254" ht="12.75">
      <c r="N1254" s="40"/>
    </row>
    <row r="1255" ht="12.75">
      <c r="N1255" s="40"/>
    </row>
    <row r="1256" ht="12.75">
      <c r="N1256" s="40"/>
    </row>
    <row r="1257" ht="12.75">
      <c r="N1257" s="40"/>
    </row>
    <row r="1258" ht="12.75">
      <c r="N1258" s="40"/>
    </row>
    <row r="1259" ht="12.75">
      <c r="N1259" s="40"/>
    </row>
    <row r="1260" ht="12.75">
      <c r="N1260" s="40"/>
    </row>
    <row r="1261" ht="12.75">
      <c r="N1261" s="40"/>
    </row>
    <row r="1262" ht="12.75">
      <c r="N1262" s="40"/>
    </row>
    <row r="1263" ht="12.75">
      <c r="N1263" s="40"/>
    </row>
    <row r="1264" ht="12.75">
      <c r="N1264" s="40"/>
    </row>
    <row r="1265" ht="12.75">
      <c r="N1265" s="40"/>
    </row>
    <row r="1266" ht="12.75">
      <c r="N1266" s="40"/>
    </row>
    <row r="1267" ht="12.75">
      <c r="N1267" s="40"/>
    </row>
    <row r="1268" ht="12.75">
      <c r="N1268" s="40"/>
    </row>
    <row r="1269" ht="12.75">
      <c r="N1269" s="40"/>
    </row>
    <row r="1270" ht="12.75">
      <c r="N1270" s="40"/>
    </row>
    <row r="1271" ht="12.75">
      <c r="N1271" s="40"/>
    </row>
    <row r="1272" ht="12.75">
      <c r="N1272" s="40"/>
    </row>
    <row r="1273" ht="12.75">
      <c r="N1273" s="40"/>
    </row>
    <row r="1274" ht="12.75">
      <c r="N1274" s="40"/>
    </row>
    <row r="1275" ht="12.75">
      <c r="N1275" s="40"/>
    </row>
    <row r="1276" ht="12.75">
      <c r="N1276" s="40"/>
    </row>
    <row r="1277" ht="12.75">
      <c r="N1277" s="40"/>
    </row>
    <row r="1278" ht="12.75">
      <c r="N1278" s="40"/>
    </row>
    <row r="1279" ht="12.75">
      <c r="N1279" s="40"/>
    </row>
    <row r="1280" ht="12.75">
      <c r="N1280" s="40"/>
    </row>
    <row r="1281" ht="12.75">
      <c r="N1281" s="40"/>
    </row>
    <row r="1282" ht="12.75">
      <c r="N1282" s="40"/>
    </row>
    <row r="1283" ht="12.75">
      <c r="N1283" s="40"/>
    </row>
    <row r="1284" ht="12.75">
      <c r="N1284" s="40"/>
    </row>
    <row r="1285" ht="12.75">
      <c r="N1285" s="40"/>
    </row>
    <row r="1286" ht="12.75">
      <c r="N1286" s="40"/>
    </row>
    <row r="1287" ht="12.75">
      <c r="N1287" s="40"/>
    </row>
    <row r="1288" ht="12.75">
      <c r="N1288" s="40"/>
    </row>
    <row r="1289" ht="12.75">
      <c r="N1289" s="40"/>
    </row>
    <row r="1290" ht="12.75">
      <c r="N1290" s="40"/>
    </row>
  </sheetData>
  <autoFilter ref="B3:U1290"/>
  <mergeCells count="1">
    <mergeCell ref="B2:M2"/>
  </mergeCells>
  <printOptions gridLines="1"/>
  <pageMargins left="0.75" right="0.75" top="1" bottom="1" header="0.5" footer="0.5"/>
  <pageSetup fitToHeight="100" horizontalDpi="600" verticalDpi="600" orientation="landscape" scale="59" r:id="rId1"/>
  <headerFooter alignWithMargins="0">
    <oddHeader>&amp;C&amp;F</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E105"/>
  <sheetViews>
    <sheetView workbookViewId="0" topLeftCell="A5">
      <selection activeCell="E5" sqref="E5"/>
    </sheetView>
  </sheetViews>
  <sheetFormatPr defaultColWidth="9.140625" defaultRowHeight="12.75"/>
  <cols>
    <col min="1" max="1" width="36.28125" style="22" customWidth="1"/>
    <col min="2" max="2" width="21.28125" style="22" customWidth="1"/>
    <col min="3" max="3" width="11.140625" style="22" customWidth="1"/>
    <col min="4" max="4" width="11.8515625" style="20" customWidth="1"/>
    <col min="5" max="5" width="16.140625" style="20" customWidth="1"/>
  </cols>
  <sheetData>
    <row r="1" spans="1:5" ht="12.75">
      <c r="A1" s="21" t="s">
        <v>479</v>
      </c>
      <c r="B1" s="20"/>
      <c r="C1" s="20"/>
      <c r="D1" s="42"/>
      <c r="E1" s="43"/>
    </row>
    <row r="2" spans="1:5" ht="12.75">
      <c r="A2" s="19"/>
      <c r="B2" s="20"/>
      <c r="C2" s="20"/>
      <c r="D2" s="42"/>
      <c r="E2" s="43"/>
    </row>
    <row r="3" spans="1:5" ht="12.75">
      <c r="A3" s="21" t="s">
        <v>480</v>
      </c>
      <c r="B3" s="65" t="s">
        <v>1649</v>
      </c>
      <c r="C3" s="65" t="s">
        <v>1677</v>
      </c>
      <c r="D3" s="65" t="s">
        <v>1650</v>
      </c>
      <c r="E3" s="43"/>
    </row>
    <row r="4" spans="1:5" ht="12.75">
      <c r="A4" s="66" t="s">
        <v>421</v>
      </c>
      <c r="B4" s="20">
        <f>COUNTIF(Comments!D4:D1210,A4)</f>
        <v>35</v>
      </c>
      <c r="C4" s="20"/>
      <c r="D4" s="42"/>
      <c r="E4" s="44">
        <f aca="true" t="shared" si="0" ref="E4:E10">IF(B4=0,1,C4/B4)</f>
        <v>0</v>
      </c>
    </row>
    <row r="5" spans="1:5" ht="12.75">
      <c r="A5" s="66" t="s">
        <v>2047</v>
      </c>
      <c r="B5" s="20">
        <f>COUNTIF(Comments!D4:D1210,A5)</f>
        <v>7</v>
      </c>
      <c r="C5" s="20"/>
      <c r="D5" s="42"/>
      <c r="E5" s="44">
        <f t="shared" si="0"/>
        <v>0</v>
      </c>
    </row>
    <row r="6" spans="1:5" ht="12.75">
      <c r="A6" s="66" t="s">
        <v>331</v>
      </c>
      <c r="B6" s="20">
        <f>COUNTIF(Comments!D4:D1210,A6)</f>
        <v>9</v>
      </c>
      <c r="C6" s="20"/>
      <c r="D6" s="42"/>
      <c r="E6" s="44">
        <f t="shared" si="0"/>
        <v>0</v>
      </c>
    </row>
    <row r="7" spans="1:5" ht="12.75">
      <c r="A7" s="66" t="s">
        <v>337</v>
      </c>
      <c r="B7" s="20">
        <f>COUNTIF(Comments!D4:D1210,A7)</f>
        <v>5</v>
      </c>
      <c r="C7" s="20"/>
      <c r="D7" s="42"/>
      <c r="E7" s="44">
        <f t="shared" si="0"/>
        <v>0</v>
      </c>
    </row>
    <row r="8" spans="1:5" ht="12.75">
      <c r="A8" s="66" t="s">
        <v>301</v>
      </c>
      <c r="B8" s="20">
        <f>COUNTIF(Comments!D4:D1210,A8)</f>
        <v>3</v>
      </c>
      <c r="C8" s="20"/>
      <c r="D8" s="42"/>
      <c r="E8" s="44">
        <f t="shared" si="0"/>
        <v>0</v>
      </c>
    </row>
    <row r="9" spans="1:5" ht="12.75">
      <c r="A9" s="66" t="s">
        <v>342</v>
      </c>
      <c r="B9" s="20">
        <f>COUNTIF(Comments!D4:D1210,A9)</f>
        <v>2</v>
      </c>
      <c r="C9" s="20"/>
      <c r="D9" s="42"/>
      <c r="E9" s="44">
        <f t="shared" si="0"/>
        <v>0</v>
      </c>
    </row>
    <row r="10" spans="1:5" ht="12.75">
      <c r="A10" s="66" t="s">
        <v>2034</v>
      </c>
      <c r="B10" s="20">
        <f>COUNTIF(Comments!D4:D1210,A10)</f>
        <v>9</v>
      </c>
      <c r="C10" s="20"/>
      <c r="D10" s="42"/>
      <c r="E10" s="44">
        <f t="shared" si="0"/>
        <v>0</v>
      </c>
    </row>
    <row r="11" spans="1:5" ht="12.75">
      <c r="A11" s="66" t="s">
        <v>37</v>
      </c>
      <c r="B11" s="20">
        <f>COUNTIF(Comments!D4:D1210,A11)</f>
        <v>6</v>
      </c>
      <c r="C11" s="20"/>
      <c r="D11" s="42"/>
      <c r="E11" s="44"/>
    </row>
    <row r="12" spans="1:5" ht="12.75">
      <c r="A12" s="66" t="s">
        <v>2036</v>
      </c>
      <c r="B12" s="20">
        <f>COUNTIF(Comments!D4:D1210,A12)</f>
        <v>7</v>
      </c>
      <c r="C12" s="20"/>
      <c r="D12" s="42"/>
      <c r="E12" s="44"/>
    </row>
    <row r="13" spans="1:5" ht="12.75">
      <c r="A13" s="66" t="s">
        <v>239</v>
      </c>
      <c r="B13" s="20">
        <f>COUNTIF(Comments!D4:D1210,A13)</f>
        <v>1</v>
      </c>
      <c r="C13" s="20"/>
      <c r="D13" s="42"/>
      <c r="E13" s="44"/>
    </row>
    <row r="14" spans="1:5" ht="12.75">
      <c r="A14" s="66" t="s">
        <v>38</v>
      </c>
      <c r="B14" s="20">
        <f>COUNTIF(Comments!D4:D1210,A14)</f>
        <v>2</v>
      </c>
      <c r="C14" s="20"/>
      <c r="D14" s="42"/>
      <c r="E14" s="44"/>
    </row>
    <row r="15" spans="1:5" ht="12.75">
      <c r="A15" s="66" t="s">
        <v>1444</v>
      </c>
      <c r="B15" s="20">
        <f>COUNTIF(Comments!D4:D1210,A15)</f>
        <v>1</v>
      </c>
      <c r="C15" s="20"/>
      <c r="D15" s="42"/>
      <c r="E15" s="44"/>
    </row>
    <row r="16" spans="1:5" ht="12.75">
      <c r="A16" s="66" t="s">
        <v>2545</v>
      </c>
      <c r="B16" s="20">
        <f>COUNTIF(Comments!D4:D1210,A16)</f>
        <v>37</v>
      </c>
      <c r="C16" s="20"/>
      <c r="D16" s="42"/>
      <c r="E16" s="44"/>
    </row>
    <row r="17" spans="1:5" ht="12.75">
      <c r="A17" s="66" t="s">
        <v>39</v>
      </c>
      <c r="B17" s="20">
        <f>COUNTIF(Comments!D4:D1210,A17)</f>
        <v>8</v>
      </c>
      <c r="C17" s="20"/>
      <c r="D17" s="42"/>
      <c r="E17" s="44"/>
    </row>
    <row r="18" spans="1:5" ht="12.75">
      <c r="A18" s="66" t="s">
        <v>2546</v>
      </c>
      <c r="B18" s="20">
        <f>COUNTIF(Comments!D4:D1210,A18)</f>
        <v>16</v>
      </c>
      <c r="C18" s="20"/>
      <c r="D18" s="42"/>
      <c r="E18" s="44"/>
    </row>
    <row r="19" spans="1:5" ht="12.75">
      <c r="A19" s="66" t="s">
        <v>838</v>
      </c>
      <c r="B19" s="20">
        <f>COUNTIF(Comments!D4:D1210,A19)</f>
        <v>34</v>
      </c>
      <c r="C19" s="20"/>
      <c r="D19" s="42"/>
      <c r="E19" s="44"/>
    </row>
    <row r="20" spans="1:5" ht="12.75">
      <c r="A20" s="66" t="s">
        <v>2037</v>
      </c>
      <c r="B20" s="20">
        <f>COUNTIF(Comments!D4:D1210,A20)</f>
        <v>50</v>
      </c>
      <c r="C20" s="20"/>
      <c r="D20" s="42"/>
      <c r="E20" s="44"/>
    </row>
    <row r="21" spans="1:5" ht="12.75">
      <c r="A21" s="66" t="s">
        <v>2051</v>
      </c>
      <c r="B21" s="20">
        <f>COUNTIF(Comments!D4:D1210,A21)</f>
        <v>8</v>
      </c>
      <c r="C21" s="20"/>
      <c r="D21" s="42"/>
      <c r="E21" s="44"/>
    </row>
    <row r="22" spans="1:5" ht="12.75">
      <c r="A22" s="66" t="s">
        <v>2547</v>
      </c>
      <c r="B22" s="20">
        <f>COUNTIF(Comments!D4:D1210,A22)</f>
        <v>23</v>
      </c>
      <c r="C22" s="20"/>
      <c r="D22" s="42"/>
      <c r="E22" s="44"/>
    </row>
    <row r="23" spans="1:5" ht="12.75">
      <c r="A23" s="66" t="s">
        <v>1686</v>
      </c>
      <c r="B23" s="20">
        <f>COUNTIF(Comments!D4:D1210,A23)</f>
        <v>41</v>
      </c>
      <c r="C23" s="20"/>
      <c r="D23" s="42"/>
      <c r="E23" s="44"/>
    </row>
    <row r="24" spans="1:5" ht="12.75">
      <c r="A24" s="66" t="s">
        <v>302</v>
      </c>
      <c r="B24" s="20">
        <f>COUNTIF(Comments!D4:D1210,A24)</f>
        <v>1</v>
      </c>
      <c r="C24" s="20"/>
      <c r="D24" s="42"/>
      <c r="E24" s="44">
        <f>IF(B24=0,1,C24/B24)</f>
        <v>0</v>
      </c>
    </row>
    <row r="25" spans="1:5" ht="12.75">
      <c r="A25" s="66" t="s">
        <v>86</v>
      </c>
      <c r="B25" s="20">
        <f>COUNTIF(Comments!D4:D1210,A25)</f>
        <v>16</v>
      </c>
      <c r="C25" s="20"/>
      <c r="D25" s="42"/>
      <c r="E25" s="44"/>
    </row>
    <row r="26" spans="1:5" ht="12.75">
      <c r="A26" s="66" t="s">
        <v>1594</v>
      </c>
      <c r="B26" s="20">
        <f>COUNTIF(Comments!D4:D1210,A26)</f>
        <v>1</v>
      </c>
      <c r="C26" s="20"/>
      <c r="D26" s="42"/>
      <c r="E26" s="44"/>
    </row>
    <row r="27" spans="1:5" ht="12.75">
      <c r="A27" s="66" t="s">
        <v>277</v>
      </c>
      <c r="B27" s="20">
        <f>COUNTIF(Comments!D4:D1210,A27)</f>
        <v>1</v>
      </c>
      <c r="C27" s="20"/>
      <c r="D27" s="42"/>
      <c r="E27" s="44"/>
    </row>
    <row r="28" spans="1:5" ht="12.75">
      <c r="A28" s="66" t="s">
        <v>278</v>
      </c>
      <c r="B28" s="20">
        <f>COUNTIF(Comments!D4:D1210,A28)</f>
        <v>1</v>
      </c>
      <c r="C28" s="20"/>
      <c r="D28" s="42"/>
      <c r="E28" s="44"/>
    </row>
    <row r="29" spans="1:5" ht="12.75">
      <c r="A29" s="66" t="s">
        <v>87</v>
      </c>
      <c r="B29" s="20">
        <f>COUNTIF(Comments!D4:D1210,A29)</f>
        <v>6</v>
      </c>
      <c r="C29" s="20"/>
      <c r="D29" s="42"/>
      <c r="E29" s="44"/>
    </row>
    <row r="30" spans="1:5" ht="12.75">
      <c r="A30" s="66" t="s">
        <v>1595</v>
      </c>
      <c r="B30" s="20">
        <f>COUNTIF(Comments!D4:D1210,A30)</f>
        <v>2</v>
      </c>
      <c r="C30" s="20"/>
      <c r="D30" s="42"/>
      <c r="E30" s="44"/>
    </row>
    <row r="31" spans="1:5" ht="12.75">
      <c r="A31" s="66" t="s">
        <v>2052</v>
      </c>
      <c r="B31" s="20">
        <f>COUNTIF(Comments!D4:D1210,A31)</f>
        <v>19</v>
      </c>
      <c r="C31" s="20"/>
      <c r="D31" s="42"/>
      <c r="E31" s="44"/>
    </row>
    <row r="32" spans="1:5" ht="12.75">
      <c r="A32" s="66" t="s">
        <v>88</v>
      </c>
      <c r="B32" s="20">
        <f>COUNTIF(Comments!D4:D1210,A32)</f>
        <v>33</v>
      </c>
      <c r="C32" s="20"/>
      <c r="D32" s="42"/>
      <c r="E32" s="44"/>
    </row>
    <row r="33" spans="1:5" ht="12.75">
      <c r="A33" s="66" t="s">
        <v>1697</v>
      </c>
      <c r="B33" s="20">
        <f>COUNTIF(Comments!D4:D1210,A33)</f>
        <v>29</v>
      </c>
      <c r="C33" s="20"/>
      <c r="D33" s="42"/>
      <c r="E33" s="44"/>
    </row>
    <row r="34" spans="1:5" ht="12.75">
      <c r="A34" s="66" t="s">
        <v>89</v>
      </c>
      <c r="B34" s="20">
        <f>COUNTIF(Comments!D4:D1210,A34)</f>
        <v>43</v>
      </c>
      <c r="C34" s="20"/>
      <c r="D34" s="42"/>
      <c r="E34" s="44"/>
    </row>
    <row r="35" spans="1:5" ht="12.75">
      <c r="A35" s="66" t="s">
        <v>2548</v>
      </c>
      <c r="B35" s="20">
        <f>COUNTIF(Comments!D4:D1210,A35)</f>
        <v>16</v>
      </c>
      <c r="C35" s="20"/>
      <c r="D35" s="42"/>
      <c r="E35" s="44"/>
    </row>
    <row r="36" spans="1:5" ht="12.75">
      <c r="A36" s="66" t="s">
        <v>288</v>
      </c>
      <c r="B36" s="20">
        <f>COUNTIF(Comments!D4:D1210,A36)</f>
        <v>1</v>
      </c>
      <c r="C36" s="20"/>
      <c r="D36" s="42"/>
      <c r="E36" s="44"/>
    </row>
    <row r="37" spans="1:5" ht="12.75">
      <c r="A37" s="66" t="s">
        <v>289</v>
      </c>
      <c r="B37" s="20">
        <f>COUNTIF(Comments!D4:D1210,A37)</f>
        <v>1</v>
      </c>
      <c r="C37" s="20"/>
      <c r="D37" s="42"/>
      <c r="E37" s="44"/>
    </row>
    <row r="38" spans="1:5" ht="12.75">
      <c r="A38" s="66" t="s">
        <v>1693</v>
      </c>
      <c r="B38" s="20">
        <f>COUNTIF(Comments!D4:D1210,A38)</f>
        <v>1</v>
      </c>
      <c r="C38" s="20"/>
      <c r="D38" s="42"/>
      <c r="E38" s="44">
        <f>IF(B38=0,1,C38/B38)</f>
        <v>0</v>
      </c>
    </row>
    <row r="39" spans="1:5" ht="12.75">
      <c r="A39" s="66" t="s">
        <v>1601</v>
      </c>
      <c r="B39" s="20">
        <f>COUNTIF(Comments!D4:D1210,A39)</f>
        <v>2</v>
      </c>
      <c r="C39" s="20"/>
      <c r="D39" s="42"/>
      <c r="E39" s="44"/>
    </row>
    <row r="40" spans="1:5" ht="12.75">
      <c r="A40" s="66" t="s">
        <v>226</v>
      </c>
      <c r="B40" s="20">
        <f>COUNTIF(Comments!D4:D1210,A40)</f>
        <v>10</v>
      </c>
      <c r="C40" s="20"/>
      <c r="D40" s="42"/>
      <c r="E40" s="44"/>
    </row>
    <row r="41" spans="1:5" ht="12.75">
      <c r="A41" s="66" t="s">
        <v>839</v>
      </c>
      <c r="B41" s="20">
        <f>COUNTIF(Comments!D4:D1210,A41)</f>
        <v>7</v>
      </c>
      <c r="C41" s="20"/>
      <c r="D41" s="42"/>
      <c r="E41" s="44">
        <f>IF(B41=0,1,C41/B41)</f>
        <v>0</v>
      </c>
    </row>
    <row r="42" spans="1:5" ht="12.75">
      <c r="A42" s="66" t="s">
        <v>841</v>
      </c>
      <c r="B42" s="20">
        <f>COUNTIF(Comments!D4:D1210,A42)</f>
        <v>11</v>
      </c>
      <c r="C42" s="20"/>
      <c r="D42" s="42"/>
      <c r="E42" s="44"/>
    </row>
    <row r="43" spans="1:5" ht="12.75">
      <c r="A43" s="66" t="s">
        <v>1239</v>
      </c>
      <c r="B43" s="20">
        <f>COUNTIF(Comments!D4:D1210,A43)</f>
        <v>14</v>
      </c>
      <c r="C43" s="20"/>
      <c r="D43" s="42"/>
      <c r="E43" s="44"/>
    </row>
    <row r="44" spans="1:5" ht="12.75">
      <c r="A44" s="66" t="s">
        <v>90</v>
      </c>
      <c r="B44" s="20">
        <f>COUNTIF(Comments!D4:D1210,A44)</f>
        <v>15</v>
      </c>
      <c r="C44" s="20"/>
      <c r="D44" s="42"/>
      <c r="E44" s="44"/>
    </row>
    <row r="45" spans="1:5" ht="12.75">
      <c r="A45" s="66" t="s">
        <v>842</v>
      </c>
      <c r="B45" s="20">
        <f>COUNTIF(Comments!D4:D1210,A45)</f>
        <v>27</v>
      </c>
      <c r="C45" s="20"/>
      <c r="D45" s="42"/>
      <c r="E45" s="44"/>
    </row>
    <row r="46" spans="1:5" ht="12.75">
      <c r="A46" s="66" t="s">
        <v>1602</v>
      </c>
      <c r="B46" s="20">
        <f>COUNTIF(Comments!D4:D1210,A46)</f>
        <v>1</v>
      </c>
      <c r="C46" s="20"/>
      <c r="D46" s="42"/>
      <c r="E46" s="44"/>
    </row>
    <row r="47" spans="1:5" ht="12.75">
      <c r="A47" s="66" t="s">
        <v>91</v>
      </c>
      <c r="B47" s="20">
        <f>COUNTIF(Comments!D4:D1210,A47)</f>
        <v>15</v>
      </c>
      <c r="C47" s="20"/>
      <c r="D47" s="42"/>
      <c r="E47" s="44"/>
    </row>
    <row r="48" spans="1:5" ht="12.75">
      <c r="A48" s="66" t="s">
        <v>1603</v>
      </c>
      <c r="B48" s="20">
        <f>COUNTIF(Comments!D4:D1210,A48)</f>
        <v>2</v>
      </c>
      <c r="C48" s="20"/>
      <c r="D48" s="42"/>
      <c r="E48" s="44"/>
    </row>
    <row r="49" spans="1:5" ht="12.75">
      <c r="A49" s="66" t="s">
        <v>1604</v>
      </c>
      <c r="B49" s="20">
        <f>COUNTIF(Comments!D4:D1210,A49)</f>
        <v>1</v>
      </c>
      <c r="C49" s="20"/>
      <c r="D49" s="42"/>
      <c r="E49" s="44"/>
    </row>
    <row r="50" spans="1:5" ht="12.75">
      <c r="A50" s="66" t="s">
        <v>843</v>
      </c>
      <c r="B50" s="20">
        <f>COUNTIF(Comments!D4:D1210,A50)</f>
        <v>23</v>
      </c>
      <c r="C50" s="20"/>
      <c r="D50" s="42"/>
      <c r="E50" s="44"/>
    </row>
    <row r="51" spans="1:5" ht="12.75">
      <c r="A51" s="66" t="s">
        <v>43</v>
      </c>
      <c r="B51" s="20">
        <f>COUNTIF(Comments!D4:D1210,A51)</f>
        <v>10</v>
      </c>
      <c r="C51" s="20"/>
      <c r="D51" s="42"/>
      <c r="E51" s="44"/>
    </row>
    <row r="52" spans="1:5" ht="12.75">
      <c r="A52" s="66" t="s">
        <v>44</v>
      </c>
      <c r="B52" s="20">
        <f>COUNTIF(Comments!D4:D1210,A52)</f>
        <v>12</v>
      </c>
      <c r="C52" s="20"/>
      <c r="D52" s="42"/>
      <c r="E52" s="44"/>
    </row>
    <row r="53" spans="1:5" ht="12.75">
      <c r="A53" s="66" t="s">
        <v>1575</v>
      </c>
      <c r="B53" s="20">
        <f>COUNTIF(Comments!D4:D1210,A53)</f>
        <v>6</v>
      </c>
      <c r="C53" s="20"/>
      <c r="D53" s="42"/>
      <c r="E53" s="44"/>
    </row>
    <row r="54" spans="1:5" ht="12.75">
      <c r="A54" s="66" t="s">
        <v>1596</v>
      </c>
      <c r="B54" s="20">
        <f>COUNTIF(Comments!D4:D1210,A54)</f>
        <v>7</v>
      </c>
      <c r="C54" s="20"/>
      <c r="D54" s="42"/>
      <c r="E54" s="44"/>
    </row>
    <row r="55" spans="1:5" ht="12.75">
      <c r="A55" s="66" t="s">
        <v>1605</v>
      </c>
      <c r="B55" s="20">
        <f>COUNTIF(Comments!D4:D1210,A55)</f>
        <v>6</v>
      </c>
      <c r="C55" s="20"/>
      <c r="D55" s="42"/>
      <c r="E55" s="44"/>
    </row>
    <row r="56" spans="1:5" ht="12.75">
      <c r="A56" s="66" t="s">
        <v>93</v>
      </c>
      <c r="B56" s="20">
        <f>COUNTIF(Comments!D4:D1210,A56)</f>
        <v>10</v>
      </c>
      <c r="C56" s="20"/>
      <c r="D56" s="42"/>
      <c r="E56" s="44"/>
    </row>
    <row r="57" spans="1:5" ht="12.75">
      <c r="A57" s="66" t="s">
        <v>2550</v>
      </c>
      <c r="B57" s="20">
        <f>COUNTIF(Comments!D4:D1210,A57)</f>
        <v>36</v>
      </c>
      <c r="C57" s="20"/>
      <c r="D57" s="42"/>
      <c r="E57" s="44"/>
    </row>
    <row r="58" spans="1:5" ht="12.75">
      <c r="A58" s="66" t="s">
        <v>2056</v>
      </c>
      <c r="B58" s="20">
        <f>COUNTIF(Comments!D4:D1210,A58)</f>
        <v>23</v>
      </c>
      <c r="C58" s="20"/>
      <c r="D58" s="42"/>
      <c r="E58" s="44"/>
    </row>
    <row r="59" spans="1:5" ht="12.75">
      <c r="A59" s="66" t="s">
        <v>2475</v>
      </c>
      <c r="B59" s="20">
        <f>COUNTIF(Comments!D4:D1210,A59)</f>
        <v>24</v>
      </c>
      <c r="C59" s="20"/>
      <c r="D59" s="42"/>
      <c r="E59" s="44"/>
    </row>
    <row r="60" spans="1:5" ht="12.75">
      <c r="A60" s="66" t="s">
        <v>844</v>
      </c>
      <c r="B60" s="20">
        <f>COUNTIF(Comments!D4:D1210,A60)</f>
        <v>22</v>
      </c>
      <c r="C60" s="20"/>
      <c r="D60" s="42"/>
      <c r="E60" s="44"/>
    </row>
    <row r="61" spans="1:5" ht="12.75">
      <c r="A61" s="66" t="s">
        <v>845</v>
      </c>
      <c r="B61" s="20">
        <f>COUNTIF(Comments!D4:D1210,A61)</f>
        <v>13</v>
      </c>
      <c r="C61" s="20"/>
      <c r="D61" s="42"/>
      <c r="E61" s="44"/>
    </row>
    <row r="62" spans="1:5" ht="12.75">
      <c r="A62" s="66" t="s">
        <v>1606</v>
      </c>
      <c r="B62" s="20">
        <f>COUNTIF(Comments!D4:D1210,A62)</f>
        <v>1</v>
      </c>
      <c r="C62" s="20"/>
      <c r="D62" s="42"/>
      <c r="E62" s="44"/>
    </row>
    <row r="63" spans="1:5" ht="12.75">
      <c r="A63" s="66" t="s">
        <v>846</v>
      </c>
      <c r="B63" s="20">
        <f>COUNTIF(Comments!D4:D1210,A63)</f>
        <v>6</v>
      </c>
      <c r="C63" s="20"/>
      <c r="D63" s="42"/>
      <c r="E63" s="44"/>
    </row>
    <row r="64" spans="1:5" ht="12.75">
      <c r="A64" s="66" t="s">
        <v>1699</v>
      </c>
      <c r="B64" s="20">
        <f>COUNTIF(Comments!D4:D1210,A64)</f>
        <v>14</v>
      </c>
      <c r="C64" s="20"/>
      <c r="D64" s="42"/>
      <c r="E64" s="44"/>
    </row>
    <row r="65" spans="1:5" ht="12.75">
      <c r="A65" s="66" t="s">
        <v>1701</v>
      </c>
      <c r="B65" s="20">
        <f>COUNTIF(Comments!D4:D1210,A65)</f>
        <v>23</v>
      </c>
      <c r="C65" s="20"/>
      <c r="D65" s="42"/>
      <c r="E65" s="44"/>
    </row>
    <row r="66" spans="1:5" ht="12.75">
      <c r="A66" s="66" t="s">
        <v>2479</v>
      </c>
      <c r="B66" s="20">
        <f>COUNTIF(Comments!D4:D1210,A66)</f>
        <v>6</v>
      </c>
      <c r="C66" s="20"/>
      <c r="D66" s="42"/>
      <c r="E66" s="44"/>
    </row>
    <row r="67" spans="1:5" ht="12.75">
      <c r="A67" s="66" t="s">
        <v>209</v>
      </c>
      <c r="B67" s="20">
        <f>COUNTIF(Comments!D4:D1210,A67)</f>
        <v>14</v>
      </c>
      <c r="C67" s="20"/>
      <c r="D67" s="42"/>
      <c r="E67" s="44"/>
    </row>
    <row r="68" spans="1:5" ht="12.75">
      <c r="A68" s="66" t="s">
        <v>210</v>
      </c>
      <c r="B68" s="20">
        <f>COUNTIF(Comments!D4:D1210,A68)</f>
        <v>19</v>
      </c>
      <c r="C68" s="20"/>
      <c r="D68" s="42"/>
      <c r="E68" s="44"/>
    </row>
    <row r="69" spans="1:5" ht="12.75">
      <c r="A69" s="66" t="s">
        <v>1608</v>
      </c>
      <c r="B69" s="20">
        <f>COUNTIF(Comments!D4:D1210,A69)</f>
        <v>5</v>
      </c>
      <c r="C69" s="20"/>
      <c r="D69" s="42"/>
      <c r="E69" s="44"/>
    </row>
    <row r="70" spans="1:5" ht="12.75">
      <c r="A70" s="66" t="s">
        <v>2551</v>
      </c>
      <c r="B70" s="20">
        <f>COUNTIF(Comments!D4:D1210,A70)</f>
        <v>18</v>
      </c>
      <c r="C70" s="20"/>
      <c r="D70" s="42"/>
      <c r="E70" s="44"/>
    </row>
    <row r="71" spans="1:5" ht="12.75">
      <c r="A71" s="66" t="s">
        <v>2481</v>
      </c>
      <c r="B71" s="20">
        <f>COUNTIF(Comments!D4:D1210,A71)</f>
        <v>23</v>
      </c>
      <c r="C71" s="20"/>
      <c r="D71" s="42"/>
      <c r="E71" s="44"/>
    </row>
    <row r="72" spans="1:5" ht="12.75">
      <c r="A72" s="66" t="s">
        <v>930</v>
      </c>
      <c r="B72" s="20">
        <f>COUNTIF(Comments!D4:D1210,A72)</f>
        <v>19</v>
      </c>
      <c r="C72" s="20"/>
      <c r="D72" s="42"/>
      <c r="E72" s="44"/>
    </row>
    <row r="73" spans="1:5" ht="12.75">
      <c r="A73" s="66" t="s">
        <v>2553</v>
      </c>
      <c r="B73" s="20">
        <f>COUNTIF(Comments!D4:D1210,A73)</f>
        <v>13</v>
      </c>
      <c r="C73" s="20"/>
      <c r="D73" s="42"/>
      <c r="E73" s="44"/>
    </row>
    <row r="74" spans="1:5" ht="12.75">
      <c r="A74" s="66" t="s">
        <v>94</v>
      </c>
      <c r="B74" s="20">
        <f>COUNTIF(Comments!D4:D1210,A74)</f>
        <v>18</v>
      </c>
      <c r="C74" s="20"/>
      <c r="D74" s="42"/>
      <c r="E74" s="44"/>
    </row>
    <row r="75" spans="1:5" ht="12.75">
      <c r="A75" s="66" t="s">
        <v>2555</v>
      </c>
      <c r="B75" s="20">
        <f>COUNTIF(Comments!D4:D1210,A75)</f>
        <v>7</v>
      </c>
      <c r="C75" s="20"/>
      <c r="D75" s="42"/>
      <c r="E75" s="44"/>
    </row>
    <row r="76" spans="1:5" ht="12.75">
      <c r="A76" s="66" t="s">
        <v>931</v>
      </c>
      <c r="B76" s="20">
        <f>COUNTIF(Comments!D4:D1210,A76)</f>
        <v>11</v>
      </c>
      <c r="C76" s="20"/>
      <c r="D76" s="42"/>
      <c r="E76" s="44"/>
    </row>
    <row r="77" spans="1:5" ht="12.75">
      <c r="A77" s="66" t="s">
        <v>211</v>
      </c>
      <c r="B77" s="20">
        <f>COUNTIF(Comments!D4:D1210,A77)</f>
        <v>16</v>
      </c>
      <c r="C77" s="20"/>
      <c r="D77" s="42"/>
      <c r="E77" s="44"/>
    </row>
    <row r="78" spans="1:5" ht="12.75">
      <c r="A78" s="66" t="s">
        <v>1243</v>
      </c>
      <c r="B78" s="20">
        <f>COUNTIF(Comments!D4:D1210,A78)</f>
        <v>7</v>
      </c>
      <c r="C78" s="20"/>
      <c r="D78" s="42"/>
      <c r="E78" s="44"/>
    </row>
    <row r="79" spans="1:5" ht="12.75">
      <c r="A79" s="66" t="s">
        <v>2482</v>
      </c>
      <c r="B79" s="20">
        <f>COUNTIF(Comments!D4:D1210,A79)</f>
        <v>18</v>
      </c>
      <c r="C79" s="20"/>
      <c r="D79" s="42"/>
      <c r="E79" s="44"/>
    </row>
    <row r="80" spans="1:5" ht="12.75">
      <c r="A80" s="66" t="s">
        <v>2485</v>
      </c>
      <c r="B80" s="20">
        <f>COUNTIF(Comments!D4:D1210,A80)</f>
        <v>7</v>
      </c>
      <c r="C80" s="20"/>
      <c r="D80" s="42"/>
      <c r="E80" s="44"/>
    </row>
    <row r="81" spans="1:5" ht="12.75">
      <c r="A81" s="66" t="s">
        <v>95</v>
      </c>
      <c r="B81" s="20">
        <f>COUNTIF(Comments!D4:D1210,A81)</f>
        <v>6</v>
      </c>
      <c r="C81" s="20"/>
      <c r="D81" s="42"/>
      <c r="E81" s="44">
        <f>IF(B81=0,1,C81/B81)</f>
        <v>0</v>
      </c>
    </row>
    <row r="82" spans="1:5" ht="12.75">
      <c r="A82" s="66" t="s">
        <v>1597</v>
      </c>
      <c r="B82" s="20">
        <f>COUNTIF(Comments!D4:D1210,A82)</f>
        <v>2</v>
      </c>
      <c r="C82" s="20"/>
      <c r="D82" s="42"/>
      <c r="E82" s="44"/>
    </row>
    <row r="83" spans="1:5" ht="12.75">
      <c r="A83" s="66" t="s">
        <v>958</v>
      </c>
      <c r="B83" s="20">
        <f>COUNTIF(Comments!D4:D1210,A83)</f>
        <v>4</v>
      </c>
      <c r="C83" s="20"/>
      <c r="D83" s="42"/>
      <c r="E83" s="44"/>
    </row>
    <row r="84" spans="1:5" ht="12.75">
      <c r="A84" s="66" t="s">
        <v>2488</v>
      </c>
      <c r="B84" s="20">
        <f>COUNTIF(Comments!D4:D1210,A84)</f>
        <v>10</v>
      </c>
      <c r="C84" s="20"/>
      <c r="D84" s="42"/>
      <c r="E84" s="44"/>
    </row>
    <row r="85" spans="1:5" ht="12.75">
      <c r="A85" s="66" t="s">
        <v>2491</v>
      </c>
      <c r="B85" s="20">
        <f>COUNTIF(Comments!D4:D1210,"8.7.2.2?")</f>
        <v>14</v>
      </c>
      <c r="C85" s="20"/>
      <c r="D85" s="42"/>
      <c r="E85" s="44"/>
    </row>
    <row r="86" spans="1:5" ht="12.75">
      <c r="A86" s="66" t="s">
        <v>657</v>
      </c>
      <c r="B86" s="20">
        <f>COUNTIF(Comments!D4:D1210,"8.7.2.3?")</f>
        <v>11</v>
      </c>
      <c r="C86" s="20"/>
      <c r="D86" s="42"/>
      <c r="E86" s="44"/>
    </row>
    <row r="87" spans="1:5" ht="12.75">
      <c r="A87" s="66" t="s">
        <v>658</v>
      </c>
      <c r="B87" s="20">
        <f>COUNTIF(Comments!D4:D1210,"8.7.2.4?")</f>
        <v>7</v>
      </c>
      <c r="C87" s="20"/>
      <c r="D87" s="42"/>
      <c r="E87" s="44"/>
    </row>
    <row r="88" spans="1:5" ht="12.75">
      <c r="A88" s="66" t="s">
        <v>284</v>
      </c>
      <c r="B88" s="20">
        <f>COUNTIF(Comments!D4:D1210,"8A*")</f>
        <v>3</v>
      </c>
      <c r="C88" s="20"/>
      <c r="D88" s="42"/>
      <c r="E88" s="44"/>
    </row>
    <row r="89" spans="1:5" ht="12.75">
      <c r="A89" s="66" t="s">
        <v>411</v>
      </c>
      <c r="B89" s="20">
        <f>COUNTIF(Comments!D4:D1210,"11*")</f>
        <v>13</v>
      </c>
      <c r="C89" s="20"/>
      <c r="D89" s="42"/>
      <c r="E89" s="44">
        <f>IF(B89=0,1,C89/B89)</f>
        <v>0</v>
      </c>
    </row>
    <row r="90" spans="1:5" ht="12.75">
      <c r="A90" s="66" t="s">
        <v>481</v>
      </c>
      <c r="B90" s="20">
        <v>4</v>
      </c>
      <c r="C90" s="20"/>
      <c r="D90" s="42"/>
      <c r="E90" s="44">
        <f>IF(B90=0,1,C90/B90)</f>
        <v>0</v>
      </c>
    </row>
    <row r="91" spans="1:5" ht="12.75">
      <c r="A91" s="66" t="s">
        <v>966</v>
      </c>
      <c r="B91" s="20">
        <f>COUNTIF(Comments!D4:D1210,"*D*")</f>
        <v>44</v>
      </c>
      <c r="C91" s="20"/>
      <c r="D91" s="42"/>
      <c r="E91" s="44"/>
    </row>
    <row r="92" spans="1:5" ht="12.75">
      <c r="A92" s="64" t="s">
        <v>967</v>
      </c>
      <c r="B92" s="20">
        <f>COUNTIF(Comments!D4:D1210,"H*")</f>
        <v>1</v>
      </c>
      <c r="C92" s="70"/>
      <c r="D92" s="42"/>
      <c r="E92" s="44"/>
    </row>
    <row r="93" spans="1:5" ht="12.75">
      <c r="A93" s="64" t="s">
        <v>1092</v>
      </c>
      <c r="B93" s="20">
        <f>COUNTIF(Comments!D4:D1210,"Figure*")</f>
        <v>3</v>
      </c>
      <c r="C93" s="20"/>
      <c r="D93" s="42"/>
      <c r="E93" s="43"/>
    </row>
    <row r="94" spans="1:5" ht="12.75">
      <c r="A94" s="64" t="s">
        <v>482</v>
      </c>
      <c r="B94" s="20">
        <f>1206-(SUM(B4:B93))</f>
        <v>67</v>
      </c>
      <c r="C94" s="20"/>
      <c r="D94" s="42"/>
      <c r="E94" s="43"/>
    </row>
    <row r="95" spans="1:5" ht="12.75">
      <c r="A95" s="64" t="s">
        <v>1649</v>
      </c>
      <c r="B95" s="20">
        <f>SUM(B4:B94)</f>
        <v>1206</v>
      </c>
      <c r="C95" s="20"/>
      <c r="D95" s="42"/>
      <c r="E95" s="43"/>
    </row>
    <row r="96" spans="2:5" ht="12.75">
      <c r="B96" s="20"/>
      <c r="C96" s="20"/>
      <c r="D96" s="42"/>
      <c r="E96" s="43"/>
    </row>
    <row r="97" spans="2:5" ht="12.75">
      <c r="B97" s="20"/>
      <c r="C97" s="20"/>
      <c r="D97" s="42"/>
      <c r="E97" s="43"/>
    </row>
    <row r="98" spans="2:5" ht="12.75">
      <c r="B98" s="20"/>
      <c r="C98" s="20"/>
      <c r="D98" s="42"/>
      <c r="E98" s="43"/>
    </row>
    <row r="99" spans="2:5" ht="12.75">
      <c r="B99" s="20"/>
      <c r="C99" s="20"/>
      <c r="D99" s="42"/>
      <c r="E99" s="43"/>
    </row>
    <row r="100" spans="2:5" ht="12.75">
      <c r="B100" s="20"/>
      <c r="C100" s="20"/>
      <c r="D100" s="42"/>
      <c r="E100" s="43"/>
    </row>
    <row r="101" spans="2:5" ht="12.75">
      <c r="B101" s="20"/>
      <c r="C101" s="20"/>
      <c r="D101" s="42"/>
      <c r="E101" s="43"/>
    </row>
    <row r="102" spans="2:5" ht="12.75">
      <c r="B102" s="20"/>
      <c r="C102" s="20"/>
      <c r="D102" s="42"/>
      <c r="E102" s="43"/>
    </row>
    <row r="103" spans="2:5" ht="12.75">
      <c r="B103" s="20"/>
      <c r="C103" s="20"/>
      <c r="D103" s="42"/>
      <c r="E103" s="43"/>
    </row>
    <row r="104" spans="3:5" ht="12.75">
      <c r="C104" s="20"/>
      <c r="E104" s="42"/>
    </row>
    <row r="105" spans="3:5" ht="12.75">
      <c r="C105" s="20"/>
      <c r="E105" s="42"/>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10"/>
  <sheetViews>
    <sheetView workbookViewId="0" topLeftCell="A1">
      <selection activeCell="B3" sqref="B3"/>
    </sheetView>
  </sheetViews>
  <sheetFormatPr defaultColWidth="9.140625" defaultRowHeight="12.75"/>
  <cols>
    <col min="1" max="1" width="38.00390625" style="0" customWidth="1"/>
  </cols>
  <sheetData>
    <row r="1" spans="1:2" ht="12.75">
      <c r="A1" s="71" t="s">
        <v>1997</v>
      </c>
      <c r="B1" s="71" t="s">
        <v>1998</v>
      </c>
    </row>
    <row r="3" spans="1:2" ht="12.75">
      <c r="A3" t="s">
        <v>2002</v>
      </c>
      <c r="B3">
        <f>COUNTIF(Comments!N4:N1210,"")</f>
        <v>0</v>
      </c>
    </row>
    <row r="4" spans="1:2" ht="12.75">
      <c r="A4" t="s">
        <v>1013</v>
      </c>
      <c r="B4">
        <f>COUNTIF(Comments!G4:G1210,"E")</f>
        <v>728</v>
      </c>
    </row>
    <row r="5" ht="12.75">
      <c r="A5" t="s">
        <v>2003</v>
      </c>
    </row>
    <row r="6" ht="12.75">
      <c r="A6" s="55" t="s">
        <v>2000</v>
      </c>
    </row>
    <row r="7" ht="12.75">
      <c r="A7" t="s">
        <v>1999</v>
      </c>
    </row>
    <row r="8" ht="12.75">
      <c r="A8" t="s">
        <v>2001</v>
      </c>
    </row>
    <row r="9" ht="12.75">
      <c r="A9" t="s">
        <v>2001</v>
      </c>
    </row>
    <row r="10" ht="12.75">
      <c r="A10" t="s">
        <v>2004</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E15"/>
  <sheetViews>
    <sheetView zoomScale="75" zoomScaleNormal="75" workbookViewId="0" topLeftCell="A1">
      <selection activeCell="C10" sqref="C10"/>
    </sheetView>
  </sheetViews>
  <sheetFormatPr defaultColWidth="9.140625" defaultRowHeight="12.75"/>
  <cols>
    <col min="1" max="1" width="5.140625" style="0" customWidth="1"/>
    <col min="2" max="2" width="42.00390625" style="0" customWidth="1"/>
    <col min="3" max="3" width="14.28125" style="0" customWidth="1"/>
    <col min="4" max="4" width="62.57421875" style="0" customWidth="1"/>
    <col min="5" max="5" width="60.57421875" style="0" customWidth="1"/>
  </cols>
  <sheetData>
    <row r="1" spans="1:5" ht="25.5">
      <c r="A1" s="45" t="s">
        <v>1654</v>
      </c>
      <c r="B1" s="45" t="s">
        <v>1655</v>
      </c>
      <c r="C1" s="63" t="s">
        <v>1667</v>
      </c>
      <c r="D1" s="45" t="s">
        <v>1683</v>
      </c>
      <c r="E1" s="45" t="s">
        <v>1668</v>
      </c>
    </row>
    <row r="2" spans="1:5" ht="38.25">
      <c r="A2" s="56">
        <v>1</v>
      </c>
      <c r="B2" s="55" t="s">
        <v>2560</v>
      </c>
      <c r="C2" s="55" t="s">
        <v>2561</v>
      </c>
      <c r="D2" s="55" t="s">
        <v>1648</v>
      </c>
      <c r="E2" s="55"/>
    </row>
    <row r="3" spans="1:5" ht="12.75">
      <c r="A3" s="56">
        <v>2</v>
      </c>
      <c r="B3" s="55" t="s">
        <v>2562</v>
      </c>
      <c r="C3" s="55">
        <v>87</v>
      </c>
      <c r="D3" s="55"/>
      <c r="E3" s="55"/>
    </row>
    <row r="4" spans="1:5" ht="12.75">
      <c r="A4" s="56">
        <v>3</v>
      </c>
      <c r="B4" s="55" t="s">
        <v>1735</v>
      </c>
      <c r="C4" s="55"/>
      <c r="D4" s="55"/>
      <c r="E4" s="67"/>
    </row>
    <row r="5" spans="1:5" ht="12.75">
      <c r="A5" s="56">
        <v>4</v>
      </c>
      <c r="B5" s="55" t="s">
        <v>1264</v>
      </c>
      <c r="C5" s="55">
        <v>176</v>
      </c>
      <c r="D5" s="55"/>
      <c r="E5" s="55"/>
    </row>
    <row r="6" spans="1:5" ht="38.25">
      <c r="A6" s="56">
        <v>5</v>
      </c>
      <c r="B6" s="55" t="s">
        <v>1266</v>
      </c>
      <c r="C6" s="55" t="s">
        <v>1644</v>
      </c>
      <c r="D6" s="55" t="s">
        <v>652</v>
      </c>
      <c r="E6" s="55"/>
    </row>
    <row r="7" spans="1:5" ht="38.25">
      <c r="A7" s="56">
        <v>6</v>
      </c>
      <c r="B7" s="55" t="s">
        <v>986</v>
      </c>
      <c r="C7" s="55"/>
      <c r="D7" s="55" t="s">
        <v>828</v>
      </c>
      <c r="E7" s="55" t="s">
        <v>827</v>
      </c>
    </row>
    <row r="8" spans="1:5" ht="51">
      <c r="A8" s="56">
        <v>7</v>
      </c>
      <c r="B8" s="55" t="s">
        <v>2467</v>
      </c>
      <c r="C8" s="55">
        <v>202</v>
      </c>
      <c r="D8" s="55" t="s">
        <v>2534</v>
      </c>
      <c r="E8" s="55" t="s">
        <v>2535</v>
      </c>
    </row>
    <row r="9" spans="1:5" ht="51">
      <c r="A9" s="56">
        <v>8</v>
      </c>
      <c r="B9" s="55" t="s">
        <v>823</v>
      </c>
      <c r="C9" s="55" t="s">
        <v>824</v>
      </c>
      <c r="D9" s="55" t="s">
        <v>826</v>
      </c>
      <c r="E9" s="55" t="s">
        <v>825</v>
      </c>
    </row>
    <row r="10" spans="1:5" ht="12.75">
      <c r="A10" s="56">
        <v>9</v>
      </c>
      <c r="B10" s="55" t="s">
        <v>723</v>
      </c>
      <c r="C10" s="55" t="s">
        <v>724</v>
      </c>
      <c r="D10" s="55"/>
      <c r="E10" s="55"/>
    </row>
    <row r="11" spans="1:5" ht="12.75">
      <c r="A11" s="56"/>
      <c r="B11" s="55"/>
      <c r="C11" s="55"/>
      <c r="D11" s="55"/>
      <c r="E11" s="55"/>
    </row>
    <row r="12" spans="1:5" ht="12.75">
      <c r="A12" s="56"/>
      <c r="B12" s="55" t="s">
        <v>1996</v>
      </c>
      <c r="C12" s="55">
        <f>COUNTIF(Comments!H4:H1210,"y")</f>
        <v>432</v>
      </c>
      <c r="D12" s="55"/>
      <c r="E12" s="55"/>
    </row>
    <row r="13" spans="1:5" ht="12.75">
      <c r="A13" s="56"/>
      <c r="B13" s="55"/>
      <c r="C13" s="55"/>
      <c r="D13" s="55"/>
      <c r="E13" s="55"/>
    </row>
    <row r="14" ht="12.75">
      <c r="B14" s="68"/>
    </row>
    <row r="15" ht="12.75">
      <c r="B15" s="69"/>
    </row>
  </sheetData>
  <printOptions/>
  <pageMargins left="0.75" right="0.75" top="1" bottom="1" header="0.5" footer="0.5"/>
  <pageSetup fitToHeight="10" fitToWidth="1" horizontalDpi="600" verticalDpi="600" orientation="landscape" scale="65" r:id="rId1"/>
</worksheet>
</file>

<file path=xl/worksheets/sheet6.xml><?xml version="1.0" encoding="utf-8"?>
<worksheet xmlns="http://schemas.openxmlformats.org/spreadsheetml/2006/main" xmlns:r="http://schemas.openxmlformats.org/officeDocument/2006/relationships">
  <sheetPr codeName="Sheet51"/>
  <dimension ref="A1:C66"/>
  <sheetViews>
    <sheetView workbookViewId="0" topLeftCell="A32">
      <selection activeCell="C2" sqref="C2"/>
    </sheetView>
  </sheetViews>
  <sheetFormatPr defaultColWidth="9.140625" defaultRowHeight="12.75"/>
  <cols>
    <col min="3" max="3" width="101.00390625" style="0" customWidth="1"/>
  </cols>
  <sheetData>
    <row r="1" ht="15.75">
      <c r="A1" s="9" t="s">
        <v>1664</v>
      </c>
    </row>
    <row r="2" spans="1:3" ht="15.75">
      <c r="A2" s="145" t="s">
        <v>2393</v>
      </c>
      <c r="B2" s="146"/>
      <c r="C2" s="147"/>
    </row>
    <row r="3" spans="1:3" ht="12.75">
      <c r="A3" s="148"/>
      <c r="B3" s="146" t="s">
        <v>315</v>
      </c>
      <c r="C3" s="149" t="s">
        <v>2394</v>
      </c>
    </row>
    <row r="4" spans="1:3" ht="12.75">
      <c r="A4" s="148"/>
      <c r="B4" s="146" t="s">
        <v>331</v>
      </c>
      <c r="C4" s="149" t="s">
        <v>2395</v>
      </c>
    </row>
    <row r="5" spans="1:3" ht="12.75">
      <c r="A5" s="148"/>
      <c r="B5" s="146" t="s">
        <v>337</v>
      </c>
      <c r="C5" s="149" t="s">
        <v>2396</v>
      </c>
    </row>
    <row r="6" spans="1:3" ht="12.75">
      <c r="A6" s="148"/>
      <c r="B6" s="146" t="s">
        <v>301</v>
      </c>
      <c r="C6" s="149" t="s">
        <v>2397</v>
      </c>
    </row>
    <row r="7" spans="1:3" ht="12.75">
      <c r="A7" s="148"/>
      <c r="B7" s="146" t="s">
        <v>342</v>
      </c>
      <c r="C7" s="149" t="s">
        <v>2398</v>
      </c>
    </row>
    <row r="8" spans="1:3" ht="12.75">
      <c r="A8" s="148"/>
      <c r="B8" s="146" t="s">
        <v>393</v>
      </c>
      <c r="C8" s="149" t="s">
        <v>2399</v>
      </c>
    </row>
    <row r="9" spans="1:3" ht="12.75">
      <c r="A9" s="148"/>
      <c r="B9" s="146"/>
      <c r="C9" s="147"/>
    </row>
    <row r="10" spans="1:3" ht="15.75">
      <c r="A10" s="150" t="s">
        <v>2400</v>
      </c>
      <c r="B10" s="151"/>
      <c r="C10" s="147"/>
    </row>
    <row r="11" spans="1:3" ht="12.75">
      <c r="A11" s="10"/>
      <c r="B11" s="151" t="s">
        <v>302</v>
      </c>
      <c r="C11" s="149" t="s">
        <v>2401</v>
      </c>
    </row>
    <row r="12" spans="1:3" ht="12.75">
      <c r="A12" s="10"/>
      <c r="B12" s="151" t="s">
        <v>307</v>
      </c>
      <c r="C12" s="149" t="s">
        <v>2402</v>
      </c>
    </row>
    <row r="13" spans="1:3" ht="12.75">
      <c r="A13" s="10"/>
      <c r="B13" s="151" t="s">
        <v>323</v>
      </c>
      <c r="C13" s="149" t="s">
        <v>2403</v>
      </c>
    </row>
    <row r="14" spans="1:3" ht="12.75">
      <c r="A14" s="10"/>
      <c r="B14" s="151" t="s">
        <v>306</v>
      </c>
      <c r="C14" s="149" t="s">
        <v>2404</v>
      </c>
    </row>
    <row r="15" spans="1:3" ht="12.75">
      <c r="A15" s="10"/>
      <c r="B15" s="151" t="s">
        <v>411</v>
      </c>
      <c r="C15" s="149" t="s">
        <v>2405</v>
      </c>
    </row>
    <row r="16" spans="2:3" ht="12.75">
      <c r="B16" s="56">
        <v>12</v>
      </c>
      <c r="C16" s="149" t="s">
        <v>2406</v>
      </c>
    </row>
    <row r="17" spans="2:3" ht="12.75">
      <c r="B17" s="56">
        <v>13</v>
      </c>
      <c r="C17" s="147" t="s">
        <v>2407</v>
      </c>
    </row>
    <row r="18" spans="2:3" ht="12.75">
      <c r="B18" s="56">
        <v>14</v>
      </c>
      <c r="C18" s="147" t="s">
        <v>2408</v>
      </c>
    </row>
    <row r="19" spans="2:3" ht="12.75">
      <c r="B19" s="56">
        <v>15</v>
      </c>
      <c r="C19" s="147" t="s">
        <v>2409</v>
      </c>
    </row>
    <row r="20" spans="2:3" ht="12.75">
      <c r="B20" s="56">
        <v>16</v>
      </c>
      <c r="C20" s="147" t="s">
        <v>2410</v>
      </c>
    </row>
    <row r="21" spans="2:3" ht="12.75">
      <c r="B21" s="56">
        <v>17</v>
      </c>
      <c r="C21" s="147" t="s">
        <v>2406</v>
      </c>
    </row>
    <row r="22" spans="2:3" ht="12.75">
      <c r="B22" s="56">
        <v>18</v>
      </c>
      <c r="C22" s="147" t="s">
        <v>2411</v>
      </c>
    </row>
    <row r="23" spans="2:3" ht="12.75">
      <c r="B23" s="56">
        <v>19</v>
      </c>
      <c r="C23" s="147" t="s">
        <v>2412</v>
      </c>
    </row>
    <row r="24" spans="2:3" ht="12.75">
      <c r="B24" s="56">
        <v>20</v>
      </c>
      <c r="C24" s="147" t="s">
        <v>2413</v>
      </c>
    </row>
    <row r="25" spans="2:3" ht="12.75">
      <c r="B25" s="56">
        <v>21</v>
      </c>
      <c r="C25" s="147" t="s">
        <v>2406</v>
      </c>
    </row>
    <row r="26" spans="2:3" ht="12.75">
      <c r="B26" s="56">
        <v>22</v>
      </c>
      <c r="C26" s="147" t="s">
        <v>2414</v>
      </c>
    </row>
    <row r="27" spans="2:3" ht="12.75">
      <c r="B27" s="56">
        <v>23</v>
      </c>
      <c r="C27" s="147" t="s">
        <v>2415</v>
      </c>
    </row>
    <row r="28" spans="2:3" ht="12.75">
      <c r="B28" s="56">
        <v>24</v>
      </c>
      <c r="C28" s="147" t="s">
        <v>2416</v>
      </c>
    </row>
    <row r="29" spans="2:3" ht="12.75">
      <c r="B29" s="56">
        <v>25</v>
      </c>
      <c r="C29" s="147" t="s">
        <v>2417</v>
      </c>
    </row>
    <row r="30" spans="2:3" ht="12.75">
      <c r="B30" s="56">
        <v>26</v>
      </c>
      <c r="C30" s="147" t="s">
        <v>2418</v>
      </c>
    </row>
    <row r="31" spans="2:3" ht="12.75">
      <c r="B31" s="56">
        <v>27</v>
      </c>
      <c r="C31" s="147" t="s">
        <v>2419</v>
      </c>
    </row>
    <row r="32" spans="2:3" ht="12.75">
      <c r="B32" s="56">
        <v>28</v>
      </c>
      <c r="C32" s="147" t="s">
        <v>2577</v>
      </c>
    </row>
    <row r="33" spans="2:3" ht="12.75">
      <c r="B33" s="56">
        <v>29</v>
      </c>
      <c r="C33" s="147" t="s">
        <v>2578</v>
      </c>
    </row>
    <row r="34" spans="2:3" ht="33.75">
      <c r="B34" s="56">
        <v>30</v>
      </c>
      <c r="C34" s="152" t="s">
        <v>2579</v>
      </c>
    </row>
    <row r="35" spans="2:3" ht="12.75">
      <c r="B35" s="56">
        <v>31</v>
      </c>
      <c r="C35" s="147" t="s">
        <v>2580</v>
      </c>
    </row>
    <row r="36" spans="2:3" ht="12.75">
      <c r="B36" s="56">
        <v>32</v>
      </c>
      <c r="C36" s="147" t="s">
        <v>2581</v>
      </c>
    </row>
    <row r="37" spans="2:3" ht="12.75">
      <c r="B37" s="56"/>
      <c r="C37" s="147"/>
    </row>
    <row r="38" spans="1:3" ht="15.75">
      <c r="A38" s="9" t="s">
        <v>2582</v>
      </c>
      <c r="B38" s="56"/>
      <c r="C38" s="147"/>
    </row>
    <row r="39" spans="2:3" ht="12.75">
      <c r="B39" s="56">
        <v>33</v>
      </c>
      <c r="C39" s="147" t="s">
        <v>2583</v>
      </c>
    </row>
    <row r="40" spans="2:3" ht="22.5">
      <c r="B40" s="56">
        <v>34</v>
      </c>
      <c r="C40" s="147" t="s">
        <v>2584</v>
      </c>
    </row>
    <row r="41" spans="2:3" ht="12.75">
      <c r="B41" s="56">
        <v>35</v>
      </c>
      <c r="C41" s="147" t="s">
        <v>2585</v>
      </c>
    </row>
    <row r="42" spans="2:3" ht="12.75">
      <c r="B42" s="56">
        <v>36</v>
      </c>
      <c r="C42" s="147" t="s">
        <v>2586</v>
      </c>
    </row>
    <row r="43" spans="2:3" ht="22.5">
      <c r="B43" s="56">
        <v>37</v>
      </c>
      <c r="C43" s="147" t="s">
        <v>2587</v>
      </c>
    </row>
    <row r="44" spans="2:3" ht="12.75">
      <c r="B44" s="56">
        <v>38</v>
      </c>
      <c r="C44" s="147" t="s">
        <v>2588</v>
      </c>
    </row>
    <row r="45" spans="2:3" ht="45">
      <c r="B45" s="56">
        <v>39</v>
      </c>
      <c r="C45" s="152" t="s">
        <v>2589</v>
      </c>
    </row>
    <row r="46" spans="2:3" ht="12.75">
      <c r="B46" s="56">
        <v>40</v>
      </c>
      <c r="C46" s="147" t="s">
        <v>2590</v>
      </c>
    </row>
    <row r="47" spans="2:3" ht="12.75">
      <c r="B47" s="56">
        <v>41</v>
      </c>
      <c r="C47" s="147" t="s">
        <v>2591</v>
      </c>
    </row>
    <row r="48" spans="2:3" ht="12.75">
      <c r="B48" s="56">
        <v>42</v>
      </c>
      <c r="C48" s="147" t="s">
        <v>2592</v>
      </c>
    </row>
    <row r="49" spans="2:3" ht="12.75">
      <c r="B49" s="56">
        <v>43</v>
      </c>
      <c r="C49" s="147" t="s">
        <v>2593</v>
      </c>
    </row>
    <row r="50" spans="2:3" ht="12.75">
      <c r="B50" s="56">
        <v>44</v>
      </c>
      <c r="C50" s="147" t="s">
        <v>2633</v>
      </c>
    </row>
    <row r="51" spans="2:3" ht="12.75">
      <c r="B51" s="56">
        <v>45</v>
      </c>
      <c r="C51" s="147" t="s">
        <v>2634</v>
      </c>
    </row>
    <row r="52" spans="2:3" ht="12.75">
      <c r="B52" s="56"/>
      <c r="C52" s="147"/>
    </row>
    <row r="53" spans="1:3" ht="15.75">
      <c r="A53" s="9" t="s">
        <v>2635</v>
      </c>
      <c r="B53" s="56"/>
      <c r="C53" s="147"/>
    </row>
    <row r="54" spans="2:3" ht="12.75">
      <c r="B54" s="56">
        <v>46</v>
      </c>
      <c r="C54" s="147" t="s">
        <v>2636</v>
      </c>
    </row>
    <row r="55" spans="2:3" ht="12.75">
      <c r="B55" s="56">
        <v>47</v>
      </c>
      <c r="C55" s="147" t="s">
        <v>2637</v>
      </c>
    </row>
    <row r="56" spans="2:3" ht="12.75">
      <c r="B56" s="56">
        <v>48</v>
      </c>
      <c r="C56" s="147" t="s">
        <v>2638</v>
      </c>
    </row>
    <row r="57" spans="2:3" ht="12.75">
      <c r="B57" s="56">
        <v>49</v>
      </c>
      <c r="C57" s="147" t="s">
        <v>2639</v>
      </c>
    </row>
    <row r="58" spans="2:3" ht="12.75">
      <c r="B58" s="56">
        <v>50</v>
      </c>
      <c r="C58" s="147" t="s">
        <v>2640</v>
      </c>
    </row>
    <row r="59" spans="2:3" ht="12.75">
      <c r="B59" s="56">
        <v>51</v>
      </c>
      <c r="C59" s="147" t="s">
        <v>2641</v>
      </c>
    </row>
    <row r="60" spans="2:3" ht="12.75">
      <c r="B60" s="56">
        <v>52</v>
      </c>
      <c r="C60" s="147" t="s">
        <v>2642</v>
      </c>
    </row>
    <row r="61" spans="2:3" ht="12.75">
      <c r="B61" s="56">
        <v>53</v>
      </c>
      <c r="C61" s="147" t="s">
        <v>2643</v>
      </c>
    </row>
    <row r="62" spans="2:3" ht="12.75">
      <c r="B62" s="56">
        <v>54</v>
      </c>
      <c r="C62" s="147" t="s">
        <v>2644</v>
      </c>
    </row>
    <row r="63" spans="2:3" ht="12.75">
      <c r="B63" s="56">
        <v>55</v>
      </c>
      <c r="C63" s="147" t="s">
        <v>2645</v>
      </c>
    </row>
    <row r="64" spans="2:3" ht="12.75">
      <c r="B64" s="56">
        <v>56</v>
      </c>
      <c r="C64" s="147" t="s">
        <v>2646</v>
      </c>
    </row>
    <row r="65" spans="2:3" ht="12.75">
      <c r="B65" s="56">
        <v>57</v>
      </c>
      <c r="C65" s="147" t="s">
        <v>2647</v>
      </c>
    </row>
    <row r="66" spans="2:3" ht="12.75">
      <c r="B66" s="56">
        <v>58</v>
      </c>
      <c r="C66" s="147" t="s">
        <v>2648</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7.xml><?xml version="1.0" encoding="utf-8"?>
<worksheet xmlns="http://schemas.openxmlformats.org/spreadsheetml/2006/main" xmlns:r="http://schemas.openxmlformats.org/officeDocument/2006/relationships">
  <dimension ref="A1:A5"/>
  <sheetViews>
    <sheetView workbookViewId="0" topLeftCell="A1">
      <selection activeCell="A3" sqref="A3"/>
    </sheetView>
  </sheetViews>
  <sheetFormatPr defaultColWidth="9.140625" defaultRowHeight="12.75"/>
  <cols>
    <col min="1" max="1" width="36.57421875" style="0" customWidth="1"/>
  </cols>
  <sheetData>
    <row r="1" ht="12.75">
      <c r="A1" s="71" t="s">
        <v>1729</v>
      </c>
    </row>
    <row r="2" ht="12.75">
      <c r="A2" s="72" t="s">
        <v>1731</v>
      </c>
    </row>
    <row r="3" s="114" customFormat="1" ht="12.75">
      <c r="A3" s="115" t="s">
        <v>1730</v>
      </c>
    </row>
    <row r="4" s="114" customFormat="1" ht="12.75">
      <c r="A4" s="114" t="s">
        <v>1732</v>
      </c>
    </row>
    <row r="5" s="114" customFormat="1" ht="12.75">
      <c r="A5" s="114" t="s">
        <v>535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TGw Comment Resolutions</dc:title>
  <dc:subject/>
  <dc:creator>Jon Edney</dc:creator>
  <cp:keywords/>
  <dc:description/>
  <cp:lastModifiedBy>ncamwing</cp:lastModifiedBy>
  <cp:lastPrinted>2007-01-17T15:56:14Z</cp:lastPrinted>
  <dcterms:created xsi:type="dcterms:W3CDTF">2004-07-14T16:37:20Z</dcterms:created>
  <dcterms:modified xsi:type="dcterms:W3CDTF">2007-02-08T22:52:45Z</dcterms:modified>
  <cp:category/>
  <cp:version/>
  <cp:contentType/>
  <cp:contentStatus/>
</cp:coreProperties>
</file>