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0" yWindow="65521" windowWidth="12960" windowHeight="4335" tabRatio="638" firstSheet="1" activeTab="1"/>
  </bookViews>
  <sheets>
    <sheet name="Title" sheetId="1" r:id="rId1"/>
    <sheet name="Comments" sheetId="2" r:id="rId2"/>
    <sheet name="Comment Stats" sheetId="3" r:id="rId3"/>
    <sheet name="Technical Issues" sheetId="4" r:id="rId4"/>
    <sheet name="References" sheetId="5" r:id="rId5"/>
    <sheet name="Comments Color Key" sheetId="6" r:id="rId6"/>
  </sheets>
  <externalReferences>
    <externalReference r:id="rId9"/>
    <externalReference r:id="rId10"/>
  </externalReferences>
  <definedNames>
    <definedName name="_xlnm._FilterDatabase" localSheetId="1" hidden="1">'Comments'!$B$3:$V$464</definedName>
    <definedName name="Fname" localSheetId="2">'[2]LB_Comments'!#REF!</definedName>
    <definedName name="Fname">'[1]LB_Comments'!#REF!</definedName>
    <definedName name="Lname" localSheetId="2">'[2]LB_Comments'!#REF!</definedName>
    <definedName name="Lname">'[1]LB_Comments'!#REF!</definedName>
    <definedName name="_xlnm.Print_Area" localSheetId="2">'Comment Stats'!$N$1:$Z$1322</definedName>
    <definedName name="_xlnm.Print_Area" localSheetId="1">'Comments'!$I$3:$P$3</definedName>
    <definedName name="_xlnm.Print_Area" localSheetId="3">'Technical Issues'!$A$1:$E$14</definedName>
  </definedNames>
  <calcPr fullCalcOnLoad="1"/>
</workbook>
</file>

<file path=xl/comments2.xml><?xml version="1.0" encoding="utf-8"?>
<comments xmlns="http://schemas.openxmlformats.org/spreadsheetml/2006/main">
  <authors>
    <author>IEEE</author>
  </authors>
  <commentList>
    <comment ref="L3" authorId="0">
      <text>
        <r>
          <rPr>
            <b/>
            <sz val="8"/>
            <rFont val="Arial"/>
            <family val="2"/>
          </rPr>
          <t>Comment number. A single consecutive sequence of numbers, giving each comment a unique identifier</t>
        </r>
      </text>
    </comment>
  </commentList>
</comments>
</file>

<file path=xl/sharedStrings.xml><?xml version="1.0" encoding="utf-8"?>
<sst xmlns="http://schemas.openxmlformats.org/spreadsheetml/2006/main" count="3704" uniqueCount="1061">
  <si>
    <r>
      <t xml:space="preserve">This is tough.  There are multiple options.  If we wish to preserve the resynchronizing nature that Deauthentication frames (and Disassociation frames) provide, then we can address the fundamental problem that 11w is trying to mitigate, which is to remove or reduce the effectiveness of the DoS attack that is created by spoofed Deauthentication frames.  To reduce the effectiveness of the attack, one can envision a mechanism whereby a Deauthentication frame requires an </t>
    </r>
    <r>
      <rPr>
        <i/>
        <sz val="10"/>
        <rFont val="Tahoma"/>
        <family val="2"/>
      </rPr>
      <t>affirmative</t>
    </r>
    <r>
      <rPr>
        <sz val="10"/>
        <rFont val="Tahoma"/>
        <family val="2"/>
      </rPr>
      <t xml:space="preserve"> check with the other side--perhaps an encrypted nonce sent back and forth.  The failure to receive a </t>
    </r>
    <r>
      <rPr>
        <i/>
        <sz val="10"/>
        <rFont val="Tahoma"/>
        <family val="2"/>
      </rPr>
      <t>timely</t>
    </r>
    <r>
      <rPr>
        <sz val="10"/>
        <rFont val="Tahoma"/>
        <family val="2"/>
      </rPr>
      <t xml:space="preserve"> response can be taken as (incomplete) evidence of the loss of service.  (One can also just make Deauthentications rate-limited--only one per minute, say, will be accepted, and the affirmative check can be as simple as a reauthentication.)  To address, however, that the information can never be entirely complete, one could just own up to that Deauthentication is no longer interesting.  The maintanance or seeking out of service is fundamentally the responsibility of the client, and as such, the client can measure loss of service on its own, through "higher-layer" checks.  This already happens--loss of beacons, low data rates, etc., cause BSS transitions.  And, clearly, NACKs won't do, because an attacker can construct them.  So, one could say that proof of loss of service is the lack of any response from the STA.  So, one side can just give up if it doesn't get "useful" service.  By the way, this makes the nonce-based pinging mechanism above rather meaningful, as I can't, right now, think of any no other assured way at the 802.11 level to test for a live connection.  Requiring such a ping as a part of the Deauthentication process would be nice.  Having the ping response timeout a part of the real authentication procedure would be nice, as well.</t>
    </r>
  </si>
  <si>
    <t>Insufficient.  A lot of work has gone into ensuring that clients that are scanning do not attempt to associate to a BSS that does not support the necessary security methods.  Unfortunately, 11w does not advertise its security settings in such a way that scanning clients that have no knowledge of 11w will avoid BSSs that do not allow pre-11w clients in.  Rejecting the association after the fact is not sufficient.</t>
  </si>
  <si>
    <t xml:space="preserve">Change the RSN advertisements to make it appear that the BSS does not support any pre-11w version of security (perhaps revving the version field will do, or changing the unicast cypher suite will work, or perhaps changing the IE type will work).  </t>
  </si>
  <si>
    <t>8.3.3.1</t>
  </si>
  <si>
    <t>34</t>
  </si>
  <si>
    <t>40</t>
  </si>
  <si>
    <t>31</t>
  </si>
  <si>
    <t>8.5.6.2</t>
  </si>
  <si>
    <t>Sood</t>
  </si>
  <si>
    <t>Missing one contributor and co-author of accepted proposal - me!!!</t>
  </si>
  <si>
    <t>Please add Kapil Sood* in that list.</t>
  </si>
  <si>
    <t>"This mechanism is provided for STAs that use CCMP or TKIP" - Is not entirely clear for robust management frames, as TKIP support has been removed from robust management frame protection.</t>
  </si>
  <si>
    <t>Replace text with: "This mechanism is provided for STAs that use CCMP or TKIP for data frames, and for STAs that use CCMP for robust management frames."</t>
  </si>
  <si>
    <t>The changed text in this paragraph is not clear (for reviewers). The change is addition of "or robust management frames".</t>
  </si>
  <si>
    <t>Add change bar or highlight the change</t>
  </si>
  <si>
    <t>Remove "," after forgery</t>
  </si>
  <si>
    <t>Suggested</t>
  </si>
  <si>
    <t>Remove "t" before tbroadcast</t>
  </si>
  <si>
    <t>"has been is" - is incorrect grammar</t>
  </si>
  <si>
    <t>Suggested change to "is"</t>
  </si>
  <si>
    <t>BIP does not provide confidentiality service</t>
  </si>
  <si>
    <t>Remove "and BIP" from the sentence, and also remove bullet (d).  These are covered by the first sentence on line 10.</t>
  </si>
  <si>
    <t xml:space="preserve">This line seems like a remnant from the TKIP past!  </t>
  </si>
  <si>
    <t>Please remove this line - there is no section 7.3.2.28</t>
  </si>
  <si>
    <t>Selection of CCMP does not automatically enable management frame protection - which is falsely suggested by this text</t>
  </si>
  <si>
    <t>No changes are indicated in the new paragraph.</t>
  </si>
  <si>
    <t>Underline "or robust" on line 7, "management frame" on line 8, and "received" on line 8.</t>
  </si>
  <si>
    <r>
      <t xml:space="preserve">I believe the text should read:
"The replay detection mechanism defines a means by which a STA that receives a data </t>
    </r>
    <r>
      <rPr>
        <u val="single"/>
        <sz val="10"/>
        <rFont val="Tahoma"/>
        <family val="2"/>
      </rPr>
      <t>or robust management frame</t>
    </r>
    <r>
      <rPr>
        <sz val="10"/>
        <rFont val="Tahoma"/>
        <family val="2"/>
      </rPr>
      <t xml:space="preserve"> from another STA can detect whether the </t>
    </r>
    <r>
      <rPr>
        <u val="single"/>
        <sz val="10"/>
        <rFont val="Tahoma"/>
        <family val="2"/>
      </rPr>
      <t>received</t>
    </r>
    <r>
      <rPr>
        <sz val="10"/>
        <rFont val="Tahoma"/>
        <family val="2"/>
      </rPr>
      <t xml:space="preserve"> frame is an unauthorized retransmission.  This mechanism is provided for STAs that use CCMP or TKIP."  Between the phrases "whether the received" and "frame is an unauthorized", there should be a strikethrough with the word "data" to indicate it is removed from the paragraph.</t>
    </r>
  </si>
  <si>
    <t>The figure labeled figure 14 is figure 13 in 802.11ma-D8.0, and there is no figure inserted into the draft by 802.11k-D5.0.</t>
  </si>
  <si>
    <t>Change note "Replace figure 14…" to read "Replace figure 13"</t>
  </si>
  <si>
    <t>In the box labeled "Derive PTK/If needed, Generate GTK", it may also be necessary to generate the IGTK, and it will definitely be necessary to generate the DHV.</t>
  </si>
  <si>
    <t>Edit the box to read "Derive PTK/Generate DHV/If needed, generate GTK, IGTK"</t>
  </si>
  <si>
    <t>This figure shows the IGTK and DHV being transported in the 4-way handshake, but there is no modification made to the 4-way handshake in this draft. 802.11w-D1.0 only modifies clause 8.5.4 (the group key handshake), not clause 8.5.3 (the 4-way handshake).</t>
  </si>
  <si>
    <t>Modify the key data description for 4-way handshake in 802.11ma-D8.0 clause 8.5.3.3, lines 27-31 to include the IGTK and DHV, and edit figure 151 in clause 8.5.3.6 to include the IGTK and DHV.</t>
  </si>
  <si>
    <t>Change caption from "figure 14…" to read "figure 13"</t>
  </si>
  <si>
    <t>The figure labeled figure 15 is figure 13 in 802.11ma-D8.0, and there is no figure inserted into the draft by 802.11k-D5.0.</t>
  </si>
  <si>
    <t>Change note "Replace figure 15…" to read "Replace figure 14"</t>
  </si>
  <si>
    <t>The figure labeled figure 15 is figure 14 in 802.11ma-D8.0, and there is no figure inserted into the draft by 802.11k-D5.0.</t>
  </si>
  <si>
    <t>Change caption from "figure 15…" to read "figure 14"</t>
  </si>
  <si>
    <t>The text states that MMPDU data confidentiality is only provided when using CCMP.  It should also include TKIP.</t>
  </si>
  <si>
    <r>
      <t xml:space="preserve">The sentence "When CCMP is used, the data confidentiality service is also provided </t>
    </r>
    <r>
      <rPr>
        <u val="single"/>
        <sz val="10"/>
        <rFont val="Tahoma"/>
        <family val="2"/>
      </rPr>
      <t>for the MMPDU</t>
    </r>
    <r>
      <rPr>
        <sz val="10"/>
        <rFont val="Tahoma"/>
        <family val="2"/>
      </rPr>
      <t>." indicates that only the last three words are additions, when in fact the whole sentence is.</t>
    </r>
  </si>
  <si>
    <t>Underline the whole sentence to indicate it is an addition.</t>
  </si>
  <si>
    <t>Point d is new, but is not underlined.</t>
  </si>
  <si>
    <t>Underline the whole item to indicate it is an addition.</t>
  </si>
  <si>
    <t>The sentence "BIP provides authentication (integrity) and access control for robust management frames" is new, but is not underlined</t>
  </si>
  <si>
    <t>The IE requires a capabilities line before the line "No PMKIDs".  The RSN Capabilities field must be present, even if preauthentication is not supported.</t>
  </si>
  <si>
    <t>Add a line above line 1 that says "02 00 // Robust Management Frame protection"</t>
  </si>
  <si>
    <t>In table 28, the line CCMP retains is "default in an RSNA" note.  However, it is now only the default data and pairwise suite.  It might be confusing to have two defaults.</t>
  </si>
  <si>
    <t>Revise the meaning in the table for CCMP to read "CCMP - default group data and pairwise cipher suite in an RSNA"</t>
  </si>
  <si>
    <t>Because it is not possible to validate the contents of management frames until completion of the 4-way handshake, a station that has successfully associated with an AP capable of robust management frame operation may be unable to choose which of several candidate APs is part of the same administrative domain.</t>
  </si>
  <si>
    <t>Add a mechanism to validate the contents of Probe Responses, or extend preauthentication in 8.4.6.1 to include this.  I can make a presentation in Dallas with a proposal to address this.</t>
  </si>
  <si>
    <t>Figure 102 needs to change as a result of points a(1) and a(4) on lines 27 and 30.</t>
  </si>
  <si>
    <t>Either revise the figure to have a Data AAD figure and a Management AAD figure, or remove the subtype and more data bits from the AAD figure.</t>
  </si>
  <si>
    <t>In the instructions for changing the clause, the word clause is misspelled as "Caluse"</t>
  </si>
  <si>
    <t>Change the spelling to "Clause"</t>
  </si>
  <si>
    <t>The addition of the IGTKSA to this sentence seems to imply that the receiver needs to maintain a number replay counters for the IGTKSA.  However, there is nothing in the RSN capabilities field that indicates the number of replay counters for the IGTKSA.  The RSN capabilities field is not modified by this draft to include bits that indicate the number of replay counters for the IGTKSA.  Therefore, it either must be the same number of replay counters as the PTKSA or GTKSA replay counter, or bits in the RSN capabilities field are required.</t>
  </si>
  <si>
    <t>Depending on the intent of the proposal, either (1) revise the text so that only one replay counter is needed for the IGTKSA and it does not depend on the 802.11 priority, (2) modify clause 7.3.2.25.3 to note that the number of replay counters for the IGTKSA is the same as the PTKSA (like the STKSA, which is defined to be equal to the number of counters for the PTKSA), or (3) insert two bits that indicate the number of replay counters for the IGTKSA.</t>
  </si>
  <si>
    <t>The word "recipeient" is misspelled</t>
  </si>
  <si>
    <t>Change spelling to "recipient"</t>
  </si>
  <si>
    <t>The first sentence reads "BIP provides data integrity and replay protection for robust broadcast/multicast management frames."  Though true, this protection is provided only after a successful four-way handshake.  This is a significant limitation on the protocol, and should be noted.</t>
  </si>
  <si>
    <r>
      <t xml:space="preserve">Rewrite the first sentence to read "BIP provides data integrity and replay protection for robust broadcast/multicast management frames </t>
    </r>
    <r>
      <rPr>
        <u val="single"/>
        <sz val="10"/>
        <rFont val="Tahoma"/>
        <family val="2"/>
      </rPr>
      <t>after successful completion of a four-way handshake</t>
    </r>
    <r>
      <rPr>
        <sz val="10"/>
        <rFont val="Tahoma"/>
        <family val="2"/>
      </rPr>
      <t>."</t>
    </r>
  </si>
  <si>
    <t>The text states that the replay field must be monotonically increasing, but does not mention what happens when the field is exhausted.</t>
  </si>
  <si>
    <t>Clarify whether the field rolls over to zero, or whether a new IGTK must be provisioned to all stations when the counter reaches its maximum value.</t>
  </si>
  <si>
    <t>NIST SP 800-38B says that the CMAC mode when used with AES can suffer from collisions after the key has been re-used 2^48 times, but there is no limit in the draft for how many frames the key can be used.</t>
  </si>
  <si>
    <t>When a new IGTK is installed, a station shold set an expiration sequence number that allows for no more than 2^48 transmissions with that key.  If the IGTK PN can roll over, the expiration counter should be set to one less than the initial counter.  If the PN is not allowed to roll over, a re-key should be performed before the counter reaches its maximum value.  Alternatively, the PN could be set to zero when the IGTK is provisioned, and it would be understood that re-keying would be required before the PN reached its maximum value.</t>
  </si>
  <si>
    <t>Use of the word "this" as an antecedent in the introductory phrase "In this case, ..." may not always be clear.</t>
  </si>
  <si>
    <t>Rewrite as "If the replay protection check succeeds, …"</t>
  </si>
  <si>
    <t>The last sentence of this clause states that "If [the replay check] succeeds, the DHV and DGTK will be discarded."  This sentence mixes both the authenticator and supplicant side of the conversation, and is technically unclear.</t>
  </si>
  <si>
    <t>By definition, the receivers of the broadcast frames will be discarding the DHV because the security association is torn down and therefore, the DHV is no longer relevant.  I suggest rewriting the sentence to read "If the replay check succeeds, all the receivers processing the frame will clear the IGTKSA and discard the DHV."</t>
  </si>
  <si>
    <t>If an authenticator were to transmit a multicast disconnect frame that was not intended for all stations, it has just revealed its DGTK and therefore allows listeners to forge disconnect messages to the group.</t>
  </si>
  <si>
    <t>Add a new sentence at the end of the clause reading: "If the transmitted frame was a multicast frame, authenticators must generate a new DGTK and use the group key handshake to distribute new DHVs to any supplicants still associated to the network."</t>
  </si>
  <si>
    <t>Recommend: accept. At this point TGw cannot assume that any other TG will complete its work prior to 802.11w. No action is needed now.</t>
  </si>
  <si>
    <t>Recommend: Reject. This is consistent with 802.11-REVma terminology (RSNA). Further, "Robust" makes a lesser claim than "protected," since the latter implies success. It would be worthwhile if the commenter provided more information.</t>
  </si>
  <si>
    <t>Recommend: Accept resolution as suggested by commeter.</t>
  </si>
  <si>
    <t>Recommend: Accept in principle. We need a submission providing new text; new text should be consistent with language adopted for deauthentication.</t>
  </si>
  <si>
    <t>Recommend: Reject. The usage of deauthentication is specified in 802.11-REVma as a notification. TGw is merely enforcing this usage. If the commenter wants different semantics, he should propose a new message exchange to accomplish them.</t>
  </si>
  <si>
    <t>Recommend: Accept in Principle. Replace "AP" with "(non-AP", to be consistent with the base standard</t>
  </si>
  <si>
    <t>Recommend: Accept in Principle. Remove the last sentence: "This mechanism is provided…TKIP."</t>
  </si>
  <si>
    <t>Recommend: Accept</t>
  </si>
  <si>
    <t>Recommend: Reject. It is expected that TKIP will be vulnerable to cryptanlytic attack by the time of ratification or soon thereafter.</t>
  </si>
  <si>
    <t>Recommend: Reject. The last bullet (line 44) indicates that all cipher suite selections are confirmed.</t>
  </si>
  <si>
    <t xml:space="preserve">Recommend: Accept in principle. Update the text in the right hand box to read "Derive PTK; If needed, generate GTK, IGTK, DGTK; Generate DHV" </t>
  </si>
  <si>
    <t>Recommend: Accept. We want a submission proposing normative text, as there will be more places than these two clauses requiring update.</t>
  </si>
  <si>
    <t>Recommend: Accept. 2nd part resolved by the change for CID 42. First part (when is it needed) not in scope of Figure 14; this figure fails to answer the "if needed" question in the base standard</t>
  </si>
  <si>
    <t>Recommend: Accept.</t>
  </si>
  <si>
    <t>Recommend: Accept. Resolved by resolution to CID 64</t>
  </si>
  <si>
    <t xml:space="preserve">Recommend: Reject. CMAC-based authenticity was introduced only because legacy, non-802.11w STAs cannot interpret encrypted management frames, and we do not want to extend this reduced security to situations beyond where it is needed.
</t>
  </si>
  <si>
    <t>Recommend: Accept; We need a submission suggesting how to revise 6.1.2. Robust Management is not a service visible to external applications using the MAC, so it is improper to indicate it is in this section.</t>
  </si>
  <si>
    <t>Recommend: Accept in Principle. BIP is never applied to a unicast frame, so no change is required.</t>
  </si>
  <si>
    <t>Recommend: Accept in principle. Say "Pending ANA" instead of "TBD"</t>
  </si>
  <si>
    <t>Recommend: Accept in principle. Put a period after "PMKID list." Then replace "and a single management group cipher suite selector" with: "If dot11RSNAProtectedManagementFramesEnabled is set to TRUE, a single management group cipher suite selector is appended to the information element."</t>
  </si>
  <si>
    <t>Accept in principle, but use the 'L' function from 802.11-REVma, clause 8.5.1</t>
  </si>
  <si>
    <t>Accept</t>
  </si>
  <si>
    <t>What does the "A" in "8A" mean? Is it part of clause 8? Or will it appear as some other number? Is it Informative or Normative?</t>
  </si>
  <si>
    <t>clarify and properly number</t>
  </si>
  <si>
    <t>11ma has removed all occurances of QSTA and QAP, 11r must do likewise.</t>
  </si>
  <si>
    <t>Fix all occurances of QSTA and QAP to be STA and AP qualified by the QoS Function as appropriate throughout entire document.</t>
  </si>
  <si>
    <t>"Fast BSS Transition" by itself needs a definition</t>
  </si>
  <si>
    <t>Define</t>
  </si>
  <si>
    <t>This paragraph seems to be a long convoluted definition.  The bit definition should be more clear. Are there two APs in the definition or one?</t>
  </si>
  <si>
    <t>Clarify.</t>
  </si>
  <si>
    <t>Well, this sentence is surely cryptic… it needs to be expanded or a reference included</t>
  </si>
  <si>
    <t>clarify</t>
  </si>
  <si>
    <t>i</t>
  </si>
  <si>
    <t>Heubaum</t>
  </si>
  <si>
    <r>
      <t>“</t>
    </r>
    <r>
      <rPr>
        <sz val="10"/>
        <rFont val="Tahoma"/>
        <family val="2"/>
      </rPr>
      <t>Amendment” is misspelled as “Ammendment”</t>
    </r>
  </si>
  <si>
    <t>Change to “Amendment”</t>
  </si>
  <si>
    <t>Draft number is incorrect: “P802.11/D0.01”</t>
  </si>
  <si>
    <t>Change to “P802.11/D1.0”</t>
  </si>
  <si>
    <t>There are two pages with the number “iii”</t>
  </si>
  <si>
    <t>Adjust page numbering</t>
  </si>
  <si>
    <r>
      <t>“</t>
    </r>
    <r>
      <rPr>
        <sz val="10"/>
        <rFont val="Tahoma"/>
        <family val="2"/>
      </rPr>
      <t>broadcast/multicast” is misspelled as “tbroadcast/multicast”</t>
    </r>
  </si>
  <si>
    <t>Change to “broadcast/multicast”</t>
  </si>
  <si>
    <t>There’s an extra “and” in “...PMK identifier (PMKI), and PMKID list...”</t>
  </si>
  <si>
    <t>Delete the extra “and”</t>
  </si>
  <si>
    <t>There’s an extra space in “...broadcast/ multicast management...”</t>
  </si>
  <si>
    <t>Delete the extra space</t>
  </si>
  <si>
    <t>There’s a space missing after the dash in the eighth row, third column of Table 28</t>
  </si>
  <si>
    <t>Change to “AES-128-CMAC – default management...”</t>
  </si>
  <si>
    <r>
      <t>“</t>
    </r>
    <r>
      <rPr>
        <sz val="10"/>
        <rFont val="Tahoma"/>
        <family val="2"/>
      </rPr>
      <t>recipient” and “maintain” are misspelled in “...the recipeient shall mantain a single...”</t>
    </r>
  </si>
  <si>
    <t>Change to “...the recipient shall maintain a single...”</t>
  </si>
  <si>
    <t>There’s a period missing at the end of the sentence</t>
  </si>
  <si>
    <t>Add the missing period</t>
  </si>
  <si>
    <t>The word “the” is missing in “In case where an...”</t>
  </si>
  <si>
    <t>Change to “In the case where an...”</t>
  </si>
  <si>
    <r>
      <t>“</t>
    </r>
    <r>
      <rPr>
        <sz val="10"/>
        <rFont val="Tahoma"/>
        <family val="2"/>
      </rPr>
      <t>Responses” is misspelled in “...the Beacons and Probe Resopnses...”</t>
    </r>
  </si>
  <si>
    <t>Change to “...the Beacons and Probe Responses...”</t>
  </si>
  <si>
    <r>
      <t>“</t>
    </r>
    <r>
      <rPr>
        <sz val="10"/>
        <rFont val="Tahoma"/>
        <family val="2"/>
      </rPr>
      <t>been” is misspelled in “...the security associations have beeeen deleted...”</t>
    </r>
  </si>
  <si>
    <t>Change to “...the security associations have been deleted...”</t>
  </si>
  <si>
    <r>
      <t>“</t>
    </r>
    <r>
      <rPr>
        <sz val="10"/>
        <rFont val="Tahoma"/>
        <family val="2"/>
      </rPr>
      <t>Controlled” is misspelled in “The IEEE 802.1X Controllred Port...”</t>
    </r>
  </si>
  <si>
    <t>Change to “The IEEE 802.1X Controlled Port...”</t>
  </si>
  <si>
    <t>There’s a period missing at the end of “...as described in Clause 11.7”.</t>
  </si>
  <si>
    <t>Change to “...as described in Clause 11.7.”</t>
  </si>
  <si>
    <r>
      <t>“</t>
    </r>
    <r>
      <rPr>
        <sz val="10"/>
        <rFont val="Tahoma"/>
        <family val="2"/>
      </rPr>
      <t>Deauthentication” is misspelled in “The Disassociation or Deauthenication of a STA.”</t>
    </r>
  </si>
  <si>
    <t>Change to “The Disassociation or Deauthentication of a STA.”</t>
  </si>
  <si>
    <t>There’s an extra double quotation mark at the end of “...and associated IV.””</t>
  </si>
  <si>
    <t>Change to “...and associated IV.”</t>
  </si>
  <si>
    <t>8.3.4.2</t>
  </si>
  <si>
    <t>49</t>
  </si>
  <si>
    <t>Malinen</t>
  </si>
  <si>
    <t>Header Clone IE was used with TKIP, but that has been removed from 802.11w. In other words, HCIE is not used anymore.</t>
  </si>
  <si>
    <t>Remove HCIE from the abbreviations/acronyms list.</t>
  </si>
  <si>
    <t>Figure 14 indicates that Authenticator would install DHV on the AP. However, AP does not use DHV; is uses DGTK.</t>
  </si>
  <si>
    <t>Replace “DHV” with “DGTK” in the last operation on the Authenticator side in Figure 14.</t>
  </si>
  <si>
    <t>Figure 15 does not include DHV in the list of parameters installed by the Supplicant or in the contents of Message 1. However, Authenticator sends DHV in this message and Supplicant should configure it.</t>
  </si>
  <si>
    <t>Replace “Encrypted IGTK” with “Encrypted IGTK, Encrypted DHV” in Message 1 contents and “IGTK” with “IGTK, DHV” in the box describing Supplicant's actions in Figure 15.</t>
  </si>
  <si>
    <t>Extra words.</t>
  </si>
  <si>
    <t>Replace “frame support has been is enabled” with “frame support is enabled”.</t>
  </si>
  <si>
    <t>The two paragraphs in 5.8.6 seem to be saying more or less the same thing. No need to repeat it twice..</t>
  </si>
  <si>
    <t>Remove the first paragraph of 5.8.6 (“If protected ... by BIP.”)</t>
  </si>
  <si>
    <t>Say MLME rather than SME.  Even so,  it's still a pretty untestable normative requirement.</t>
  </si>
  <si>
    <t>Rhun an spelll check.  (e.g. "recipeient")</t>
  </si>
  <si>
    <t>"the transmitter shall not reorder protected management frames"  
This is too restrictive.   You don't care about reordering as long as no receiver can detect it.  Receivers are not sensitive to scheduling decisions which would result in reordering of protected management frames with different individual DA.</t>
  </si>
  <si>
    <t>Replace with:  "the transmitter shall preserve the relative order of protected management frames to the same DA,  shall preserve the relative order of protected management frames with the a group DA and shall preserve the relative order of a protected management frame with an individual DA versus protected management frames with a group DA."</t>
  </si>
  <si>
    <t>Please check the publication dates.  If TGw is slated to complete after TGn,  then it should include TGn as a baseline.   This is relevant in describing the construction of the AAD in the BIP protocol as the HT Control field needs to be excluded from the AAD calculation.</t>
  </si>
  <si>
    <t xml:space="preserve">Why set the protected bit for BIP?   The BIP encapsulation would appear to append an IE to the end of the unmodified frame body.   Devices that do not understand BIP can interpret this format and ignore the information element they don't understand.  However,  the behaviour of legacy devices when they receive a management type with the protected bit set is hard to predict,  and you may get a mixture of ignore/reject behaviour - which will surely damage interoperability. </t>
  </si>
  <si>
    <t>Remove setting of the "protected" frame control field for BIP encapsulated protected management frames,  and rely on the presence of the MMIE instead.</t>
  </si>
  <si>
    <t>I think decoding the structure of an Element differently according to its length complicates implementation unnecessarily.</t>
  </si>
  <si>
    <t>Replace a single MMIE with two information elements,  one for each format.</t>
  </si>
  <si>
    <t>"... muted to zero ..." - a fate presumably reserved only for normally really loud fields.</t>
  </si>
  <si>
    <t>Please define the operation of muting - adding a definition to clause 3.</t>
  </si>
  <si>
    <t>" must be used...."  
Must is a deprecated term because its normative effect is likely to be misinterpreted.</t>
  </si>
  <si>
    <t>Replace "must be" with "is",  because the following phrase establishes the necessary normative behaviour.</t>
  </si>
  <si>
    <t>The editing instruction is a "change" - but there are no changes marked.</t>
  </si>
  <si>
    <t>Show changes,  change the editing instruction or  remove the instruction and following text.</t>
  </si>
  <si>
    <t>I may have missed something really obvious,  but how is Michael used for MMPDUs?    Aren't they limited to BIP?      If the answer is no,  then shouldn't they be so - i.e. is there any merit at all in supporting TKIP for MMPDUs?</t>
  </si>
  <si>
    <t>Remove any changes related to Michael/TKIP from this draft.</t>
  </si>
  <si>
    <t>Table of Contents</t>
  </si>
  <si>
    <t>iv</t>
  </si>
  <si>
    <t xml:space="preserve">N </t>
  </si>
  <si>
    <t>5.4.3.7</t>
  </si>
  <si>
    <t>8.3</t>
  </si>
  <si>
    <t>35</t>
  </si>
  <si>
    <t>8.3.1</t>
  </si>
  <si>
    <t>8.3.3.3.3</t>
  </si>
  <si>
    <t>8.3.3.4.3</t>
  </si>
  <si>
    <t>8.4.1.1</t>
  </si>
  <si>
    <t>8.4.1.1.3A</t>
  </si>
  <si>
    <t>8.4.1.2.1</t>
  </si>
  <si>
    <t>39</t>
  </si>
  <si>
    <t>Cam-Winget</t>
  </si>
  <si>
    <t>"Ammendment" should be "Amendment"</t>
  </si>
  <si>
    <t>In the comment</t>
  </si>
  <si>
    <t>The draft should be based off the latest 802.11k, 802.11n and 802.11ma drafts.  Are there other drafts that should be tracked?</t>
  </si>
  <si>
    <t>Update the references and clauses accordingly.</t>
  </si>
  <si>
    <t>The DHV value appears to be provided only during the 4-way handshake and has no means of ever being updated.  This does not seem to be good key management practice.  Suggest, allowing for the DHV value to be updated in the group key handshake as well.</t>
  </si>
  <si>
    <t>Consider allowing the DHV value to also be provided in the group key handshake.</t>
  </si>
  <si>
    <t>"P802.11/D0.01" should be "P802.11w/D1.0"</t>
  </si>
  <si>
    <t>The table of contents should be updated to reference the draft's referenced sections.</t>
  </si>
  <si>
    <t>"AP STA" should be "non-AP STA"</t>
  </si>
  <si>
    <t>The updates "or robust management frame" should be underlined</t>
  </si>
  <si>
    <t>extraneous "t" in broadcast/multicast</t>
  </si>
  <si>
    <t>A new item should be included to state "If protection for Robust management frames is enabled, confirm the management group cipher suite."</t>
  </si>
  <si>
    <t>The figure should be 13 vs. 14.</t>
  </si>
  <si>
    <t>The figure should be 14 vs. 15.</t>
  </si>
  <si>
    <t>"…IGTK, GTK associated sequence"  should read "….IGTK, their associated sequence"</t>
  </si>
  <si>
    <t>"….all robust broadcast…" should read "….all broadcast…"</t>
  </si>
  <si>
    <t>"and BIP" does not apply.  Since BIP does not provide confidentiality, it should be described separated than that of TKIP and CCMP.</t>
  </si>
  <si>
    <t>Remove "..and BIP" from this sentence.</t>
  </si>
  <si>
    <t>The changes applied to the base 802.11 specification need to be highlighed (underlined).</t>
  </si>
  <si>
    <t>",  a pairwise cipher suite" should be ", the pairwise cipher suite"</t>
  </si>
  <si>
    <t>This is an extraneous reference.</t>
  </si>
  <si>
    <t>Remove.</t>
  </si>
  <si>
    <t>"ist" should be "1st"</t>
  </si>
  <si>
    <t>BIP is a protocol that provides integrity only and thus should not be included in this first paragraph.</t>
  </si>
  <si>
    <t>Remove BIP from the sentence.</t>
  </si>
  <si>
    <t>The management field to be set to 0 if the Frame control field is anything by 00….the last sentence leaves in question as to what to do for control fields.</t>
  </si>
  <si>
    <t>Remove the last sentence and append the following to the first sentence: "; if the Type field is not 00, then the Management field of the Nonce flags octet shall be set to 0."</t>
  </si>
  <si>
    <t>This paragraph needs to be reconciled with the latest 802.11ma specification</t>
  </si>
  <si>
    <t>As this describes the commit to deauthenticate or disassociate, the procedures should be more clearly specified.  That is, based on this description, the MMIE and commit value based on DGTK should be validated before the disassociate/deauthenticate can proceed.  Is this the case?  If so, then the steps should be outlined of when it is safe to start the disassociate/deauthenticate process.</t>
  </si>
  <si>
    <t>Please clarify.</t>
  </si>
  <si>
    <t xml:space="preserve">The changes applied to the base 802.11 specification need to be highlighed (underlined). </t>
  </si>
  <si>
    <t>The updates should only occur if management frame protection is enabled.</t>
  </si>
  <si>
    <t>Prepend or append to the first sentence "When Robust Management Frame is enabled,"</t>
  </si>
  <si>
    <t>Why is the direction flag needed in the IGTKSA?</t>
  </si>
  <si>
    <t>Since the IGTK is updated and managed in synchrony with the GTK, shouldn't it also be deleted when the GTKSA is also deleted?</t>
  </si>
  <si>
    <t>Please shorten the MIB variable: dot11RSNAProtectedmanagementFramesLegacySupported.  How about dot11RSNAPMFLegacySupport ?</t>
  </si>
  <si>
    <t>There is no mention of the use of DHV or DGTK in IBSS, is that the intent?  TGw should allow for these to also be used in IBSS.</t>
  </si>
  <si>
    <t>This section is for TKIP which is no longer part of TGw.</t>
  </si>
  <si>
    <t>Remove</t>
  </si>
  <si>
    <t>5.2.3.2</t>
  </si>
  <si>
    <t>5.4.2.4</t>
  </si>
  <si>
    <t>5.4.3.5</t>
  </si>
  <si>
    <t>7-8</t>
  </si>
  <si>
    <t>7-9</t>
  </si>
  <si>
    <t>25-26</t>
  </si>
  <si>
    <t>8.3.4</t>
  </si>
  <si>
    <t>8.3.4.1</t>
  </si>
  <si>
    <t>33</t>
  </si>
  <si>
    <t>23-24</t>
  </si>
  <si>
    <t>8.4.10</t>
  </si>
  <si>
    <t>8.4.11</t>
  </si>
  <si>
    <t>8.5.6</t>
  </si>
  <si>
    <t>50</t>
  </si>
  <si>
    <t>48-49</t>
  </si>
  <si>
    <t>1-5</t>
  </si>
  <si>
    <t>11.7</t>
  </si>
  <si>
    <t>42</t>
  </si>
  <si>
    <t>Gast</t>
  </si>
  <si>
    <t>Special Publications are NIST publications, and are separate from the series of Federal Information Processing Standards (FIPS) publications</t>
  </si>
  <si>
    <t>Change "FIPS SP 800-38B" to "NIST SP 800-38B"</t>
  </si>
  <si>
    <t>This sentence notes that RSNA provides "protection mechanisms" for robust mangement frames.  Protection is both an overloaded word because it is used for PHY-level protection, as well as not specific in a cryptographic context, where it could mean confidentiality, integrity management, or both.  The text should be clear as to which security objectives are being met.</t>
  </si>
  <si>
    <t>Rewrite the point as "Confidentiality and integrity mechanisms for the protection for robust unicast management frames, and integrity protection mechanisms for broadcast and multicast management frames."</t>
  </si>
  <si>
    <t>Clause 5.4.2.4 is the clause that describes the disassociation service.  It states that disassociation may not be refused by either party.  This clause should be revised to read that it is subject to DHV validation in a manner similar to the changes to clause 5.4.3.2 (deauthentication)</t>
  </si>
  <si>
    <r>
      <t xml:space="preserve">Insert a change for the third paragraph of clause 5.4.2.4 reading: "The disassociation service may be invoked by either party to an association (non-AP STA or AP). Disassociation is a notification, not a request. Disassociation </t>
    </r>
    <r>
      <rPr>
        <strike/>
        <sz val="10"/>
        <rFont val="Tahoma"/>
        <family val="2"/>
      </rPr>
      <t xml:space="preserve">cannot be refused </t>
    </r>
    <r>
      <rPr>
        <u val="single"/>
        <sz val="10"/>
        <rFont val="Tahoma"/>
        <family val="2"/>
      </rPr>
      <t>notices must be processed</t>
    </r>
    <r>
      <rPr>
        <sz val="10"/>
        <rFont val="Tahoma"/>
        <family val="2"/>
      </rPr>
      <t xml:space="preserve"> by either party to the association, </t>
    </r>
    <r>
      <rPr>
        <u val="single"/>
        <sz val="10"/>
        <rFont val="Tahoma"/>
        <family val="2"/>
      </rPr>
      <t>except when management frame protection is enabled and the disassociation message integrity check fails or, if the DHV is different</t>
    </r>
    <r>
      <rPr>
        <sz val="10"/>
        <rFont val="Tahoma"/>
        <family val="2"/>
      </rPr>
      <t>."</t>
    </r>
  </si>
  <si>
    <t>Typo (also actually should be 8.5.5.3).</t>
  </si>
  <si>
    <t>Change 'hen' to 'then'.</t>
  </si>
  <si>
    <t>Missing text from IEEE P802.11-REVma/D9.0 (also is actually 8.5.5.3).</t>
  </si>
  <si>
    <t>Dorothy Stanley</t>
  </si>
  <si>
    <t>Fabrice Stevens</t>
  </si>
  <si>
    <t>Jessie Walker</t>
  </si>
  <si>
    <t>Jon Edney</t>
  </si>
  <si>
    <t>Jouni Malinen</t>
  </si>
  <si>
    <t>Kapil Sood</t>
  </si>
  <si>
    <t>Kevin Hayes</t>
  </si>
  <si>
    <t>Sheila Frankel</t>
  </si>
  <si>
    <t>Color Key for Comments Sheet:</t>
  </si>
  <si>
    <t>Green: resolution applied to draft</t>
  </si>
  <si>
    <t>White: open comment</t>
  </si>
  <si>
    <t>Yellow: conflict with resolution and draft</t>
  </si>
  <si>
    <t>Red:  resolution needs draft text submission</t>
  </si>
  <si>
    <t>March 2006</t>
  </si>
  <si>
    <t>Resolution of comments received during Internal Review of D0.01</t>
  </si>
  <si>
    <t>Support for IBSS needs to be included</t>
  </si>
  <si>
    <t>Nancy Cam-Winget</t>
  </si>
  <si>
    <t>Cisco Systems Inc</t>
  </si>
  <si>
    <t>San Jose, Ca</t>
  </si>
  <si>
    <t>Nancy Cam-Winget, TGw Editor</t>
  </si>
  <si>
    <t>email: ncamwing@cisco.com</t>
  </si>
  <si>
    <t>Capability bit compression from 2 to 1 bit</t>
  </si>
  <si>
    <t>76-79, 81, 83, 84</t>
  </si>
  <si>
    <t>Broadcast disassoc, deauth</t>
  </si>
  <si>
    <t>Submission 11-06-0492-00-000w-capability-advertisements.ppt demonstrates how reduction of TGw-enabled advertisement and negotiation can be achieved.</t>
  </si>
  <si>
    <t>Total</t>
  </si>
  <si>
    <t>Pending</t>
  </si>
  <si>
    <t xml:space="preserve">Technical Issue Number
</t>
  </si>
  <si>
    <t xml:space="preserve">Major Clause
</t>
  </si>
  <si>
    <t xml:space="preserve">Resolution
</t>
  </si>
  <si>
    <t>#</t>
  </si>
  <si>
    <t>Technical Issue</t>
  </si>
  <si>
    <t>Submission</t>
  </si>
  <si>
    <t>Venue Date:</t>
  </si>
  <si>
    <t>IEEE P802.11 Wireless LANs</t>
  </si>
  <si>
    <t>Abstract:</t>
  </si>
  <si>
    <t>Subject:</t>
  </si>
  <si>
    <t>Author(s):</t>
  </si>
  <si>
    <t>First Author:</t>
  </si>
  <si>
    <t>Designator:</t>
  </si>
  <si>
    <t>References:</t>
  </si>
  <si>
    <t>Full Date:</t>
  </si>
  <si>
    <t>CID</t>
  </si>
  <si>
    <t>No. of comments</t>
  </si>
  <si>
    <t>Total Comments</t>
  </si>
  <si>
    <t>Number of Commentors</t>
  </si>
  <si>
    <t>Comment Numbers</t>
  </si>
  <si>
    <t>Status</t>
  </si>
  <si>
    <t xml:space="preserve">Page /Line, P.LL (by Editor)
</t>
  </si>
  <si>
    <t xml:space="preserve">CID
</t>
  </si>
  <si>
    <t xml:space="preserve">Comment
</t>
  </si>
  <si>
    <t xml:space="preserve">Proposed Change
</t>
  </si>
  <si>
    <t xml:space="preserve">Comment Group Number
</t>
  </si>
  <si>
    <t xml:space="preserve">Name or person submitting comment, (by Editor)
</t>
  </si>
  <si>
    <t xml:space="preserve">Comment Number, in the format LASTNAME/# (by Editor)
</t>
  </si>
  <si>
    <t xml:space="preserve">Clause Number. Provided by Commenter.
</t>
  </si>
  <si>
    <t xml:space="preserve">Part of No Vote
</t>
  </si>
  <si>
    <t>Technical</t>
  </si>
  <si>
    <t>Editorial</t>
  </si>
  <si>
    <t>Remaining</t>
  </si>
  <si>
    <t>Resolved</t>
  </si>
  <si>
    <t>Commenter</t>
  </si>
  <si>
    <t>Complete %</t>
  </si>
  <si>
    <t xml:space="preserve">Clause (assigned by Editor)
</t>
  </si>
  <si>
    <t>Type E/T/ TT (Trivial Technical) (Editor)</t>
  </si>
  <si>
    <t>Trivial Technical</t>
  </si>
  <si>
    <t xml:space="preserve">Page Number. Provided by Commenter. </t>
  </si>
  <si>
    <t xml:space="preserve">Line Number. Provided by Commenter. </t>
  </si>
  <si>
    <t xml:space="preserve">Type of Comment (T) Technical, (E) Editorial. Provided by Commenter. </t>
  </si>
  <si>
    <t>Points raised for/during Discussion</t>
  </si>
  <si>
    <t>doc.: IEEE 802.11-06/0271-02</t>
  </si>
  <si>
    <t>2006-3-6</t>
  </si>
  <si>
    <t>6.1.2</t>
  </si>
  <si>
    <t>7</t>
  </si>
  <si>
    <t>6</t>
  </si>
  <si>
    <t>T</t>
  </si>
  <si>
    <t>Y</t>
  </si>
  <si>
    <t>General</t>
  </si>
  <si>
    <t>Table 19</t>
  </si>
  <si>
    <t>8</t>
  </si>
  <si>
    <t>E</t>
  </si>
  <si>
    <t>N</t>
  </si>
  <si>
    <t xml:space="preserve">7.3.2.25  </t>
  </si>
  <si>
    <t>7.3.2.25.3</t>
  </si>
  <si>
    <t>10</t>
  </si>
  <si>
    <t>8.4.3</t>
  </si>
  <si>
    <t>18</t>
  </si>
  <si>
    <t>8.4.4.2</t>
  </si>
  <si>
    <t>12</t>
  </si>
  <si>
    <t>Figure 154</t>
  </si>
  <si>
    <t>23</t>
  </si>
  <si>
    <t>Lefkowitz</t>
  </si>
  <si>
    <t>Confidentiality should be an option.  You should be able to prove authentication/access control without confidentiality</t>
  </si>
  <si>
    <t>Make confidentiality an option for unicast frames default it to protection on.  Use BIP mechanism for all management frames unicast and bcast.  Ensure the draft delineates the risks involved in doing this.</t>
  </si>
  <si>
    <t>The way this was turned into a .pdf file appears to be different that all .pdf's I have used.  I can not seem to extract text from the pdf document as I usually do to quote the passage I am commenting on.I tried it with adobe 7 and adobe 6.</t>
  </si>
  <si>
    <t>Please make sure the next revision allows us to quote passages by cutting and pasting using adobe reader/acrobat</t>
  </si>
  <si>
    <t>TBD should not be part of the draft amendment.  See suggestion on remidy</t>
  </si>
  <si>
    <t>Use the next logical number that makes sense (assuming you know other groups using particular numbers and ANA roadmap) Use the "Editors note: mechansim to warn the reader that these numbers are just place holders and can change."</t>
  </si>
  <si>
    <t>It looks like you have changed the RSNA to include protection of management frames as not optional.  You have protection of management frames as optional in the pics.  Did I misread this?</t>
  </si>
  <si>
    <t>Remove the sentence "All STA's implenting RSNA shall support this element." to allow WPA enabled devices that have not yet adopted TGw to still be compliant with the base standard.  Note that it says implementing not using.</t>
  </si>
  <si>
    <t>Not really sure what is being said here.  Do you mean that an AP that has bit 6 set can accept not encrypted mgmt frames?</t>
  </si>
  <si>
    <t>Clarify -- clarify text.  Change to "does not allow RSNA connections?</t>
  </si>
  <si>
    <t>"Robust RSNA"</t>
  </si>
  <si>
    <t>Call the department of redundency department and check with them.</t>
  </si>
  <si>
    <t>Can an IBSS have dot11RSNAProtectedMangagementFramesLegacySupport set?  According to the MIB it appears that it can.  What is the behavior in this case?</t>
  </si>
  <si>
    <t xml:space="preserve">Clarify  </t>
  </si>
  <si>
    <t>Here is a source of confusion.  The supplicant and authenticator are not necessarily bound to the AP and STA.  This causes issues in understanding that there is not a 1 to 1 relationship between the authenticator and AP.  In fact the text only uses supplicant and authenticator</t>
  </si>
  <si>
    <t>Remove "802.11 Station" and "802.11 Access Point" from figure</t>
  </si>
  <si>
    <t>iii</t>
  </si>
  <si>
    <t>24</t>
  </si>
  <si>
    <t>1</t>
  </si>
  <si>
    <t>5.4.3.7.</t>
  </si>
  <si>
    <t>4</t>
  </si>
  <si>
    <t>13</t>
  </si>
  <si>
    <t>22</t>
  </si>
  <si>
    <t>5.8.2.2</t>
  </si>
  <si>
    <t>7.3.2.25</t>
  </si>
  <si>
    <t>20</t>
  </si>
  <si>
    <t>30</t>
  </si>
  <si>
    <t>9</t>
  </si>
  <si>
    <t>8.3.4.5</t>
  </si>
  <si>
    <t>16</t>
  </si>
  <si>
    <t>15</t>
  </si>
  <si>
    <t>8.3.4.6</t>
  </si>
  <si>
    <t>36</t>
  </si>
  <si>
    <t>14, 19</t>
  </si>
  <si>
    <t>19</t>
  </si>
  <si>
    <t>8.4.9</t>
  </si>
  <si>
    <t>2</t>
  </si>
  <si>
    <t>8.5.1.5</t>
  </si>
  <si>
    <t>8.5.6.3</t>
  </si>
  <si>
    <t>25</t>
  </si>
  <si>
    <t>3</t>
  </si>
  <si>
    <t>8.5.7</t>
  </si>
  <si>
    <t>27</t>
  </si>
  <si>
    <t>Figure 155</t>
  </si>
  <si>
    <t>8.7.2.1A</t>
  </si>
  <si>
    <t>28</t>
  </si>
  <si>
    <t>41, 43</t>
  </si>
  <si>
    <t>8.7.2.2A</t>
  </si>
  <si>
    <t>29</t>
  </si>
  <si>
    <t>17</t>
  </si>
  <si>
    <t>Annex D</t>
  </si>
  <si>
    <t>32</t>
  </si>
  <si>
    <t>McCann</t>
  </si>
  <si>
    <t>Missing word "IEEE"</t>
  </si>
  <si>
    <t>use "IEEE 802.11"</t>
  </si>
  <si>
    <t>use "IEEE 802.11eTM-2005"</t>
  </si>
  <si>
    <t>sentence should be formed as a list</t>
  </si>
  <si>
    <t>replace with "....against: forgery, eavesdropping on robust unicast management frames abd forgery attacks...."</t>
  </si>
  <si>
    <t>replace "station" with standard IEEE 802.11 abbreviation</t>
  </si>
  <si>
    <t>replace "station" with "STA"</t>
  </si>
  <si>
    <t>I think "GTK associated sequence number" should refer to IGTK, as this is what is stated on page 4, line 40.</t>
  </si>
  <si>
    <t>replace "GTK associated sequence numbers" with "IGTK associated sequence numbers"</t>
  </si>
  <si>
    <t>I think a generic term for "WEP, TKIP, CCMP and BIP" should be created. For example "Encryption Algorithms - EAs"</t>
  </si>
  <si>
    <t>replace "WEP, TKIP, CCMP and BIP" with "WEP, TKIP, CCMP and BIP (Encryption Algorithms - EAs)"</t>
  </si>
  <si>
    <t>BIP is a new term, which has not been introduced at this point in the amendment</t>
  </si>
  <si>
    <t>insert text into line 23 "BIP is defined in clause 8.3.4"</t>
  </si>
  <si>
    <t>use "IEEE 802.1X"</t>
  </si>
  <si>
    <t>typo in text "protection sets this bit"</t>
  </si>
  <si>
    <t>replace "protection sets this bit" to "protection both set this bit"</t>
  </si>
  <si>
    <t>Inconsistency between "BIP Transmission" and "BIP-Reception" with the hyphon</t>
  </si>
  <si>
    <t>use "BIP Tranmission" and "BIP Reception"</t>
  </si>
  <si>
    <t>Font type of "dot11RSNAStatsCMACICVErrors" is the same as the rest of the text. See page 18, line 2.</t>
  </si>
  <si>
    <t>The font should be changed to Courier New for this parameter.</t>
  </si>
  <si>
    <t>Inconsistent use of capitalisation for "Beacons and Probe Responses"</t>
  </si>
  <si>
    <t>Use "Beacon and Probe Responses"</t>
  </si>
  <si>
    <t>typo "Resopnses"</t>
  </si>
  <si>
    <t>"Responses"</t>
  </si>
  <si>
    <t>typo "advertise" [UK spelling]</t>
  </si>
  <si>
    <t>"advertize"</t>
  </si>
  <si>
    <t>typo "compromised" [UK spelling]</t>
  </si>
  <si>
    <t>"compromized"</t>
  </si>
  <si>
    <t>typo "hen"</t>
  </si>
  <si>
    <t>"then"</t>
  </si>
  <si>
    <t>Within the final box "PTKINITDONE", the word "keycount++" is not very clear.</t>
  </si>
  <si>
    <t>correctly format the word "keycount++"</t>
  </si>
  <si>
    <t>typo "IGTK" starts with a bold I</t>
  </si>
  <si>
    <t>remove bold from initial I of IGTK</t>
  </si>
  <si>
    <t>What actually happens IF you do arrive at this line in the algorithm. Software experience tells us, that it's bound to be reached.</t>
  </si>
  <si>
    <t>An error statement needs to be included. For example, change text "//should not arrive here" to "generate error exception"</t>
  </si>
  <si>
    <t>Should there not be a default value for this object type.</t>
  </si>
  <si>
    <t>Add "::= {dot11StationConfigEntry29}" and then change line 19 to "::={dot11StationConfigEntry30}"</t>
  </si>
  <si>
    <t>5.4.3.2</t>
  </si>
  <si>
    <t>5.4.3.6</t>
  </si>
  <si>
    <t>5.8.6</t>
  </si>
  <si>
    <t>7.3.2.28</t>
  </si>
  <si>
    <t>11</t>
  </si>
  <si>
    <t>8.3.4.4.2</t>
  </si>
  <si>
    <t>8.5.1.4</t>
  </si>
  <si>
    <t>45</t>
  </si>
  <si>
    <t>8.5.2.2</t>
  </si>
  <si>
    <t>21</t>
  </si>
  <si>
    <t>8.5.4.1</t>
  </si>
  <si>
    <t>Eastlake</t>
  </si>
  <si>
    <t>Complete assurance that a system will not be disrupted is not possible.</t>
  </si>
  <si>
    <t>Replace "assurance" with "increased assurance".</t>
  </si>
  <si>
    <t>Does not say what the DHV is "different" from.</t>
  </si>
  <si>
    <t>Replace "different" with "wrong" or "incorrect".</t>
  </si>
  <si>
    <t>The editing instructions claims that this is a "change" but no text is crossed out or underlines. Also, seems to imply that replay detection applies to robust management frames for a STA using TKIP. I thought no tGw services were being provided for TKIP.</t>
  </si>
  <si>
    <t>Properly strike-out/underline text. Fix apparent inclusion of TGw services with TKIP.</t>
  </si>
  <si>
    <t>"as been is" ungramatical.</t>
  </si>
  <si>
    <t>Delete "has been".</t>
  </si>
  <si>
    <t>Presumably new text referring to BIP but not underlined.</t>
  </si>
  <si>
    <t>Add appropriate underlining.</t>
  </si>
  <si>
    <t>Claims a new Clause 7.3.2.28 is being inserted but Clause is not provided.</t>
  </si>
  <si>
    <t>Figure out what is supposed to be going on here and fix it.</t>
  </si>
  <si>
    <t>Reference to 8.5.1.4 appears to be incorrect.</t>
  </si>
  <si>
    <t>8.5.1.4 -&gt; 8.5.1.5</t>
  </si>
  <si>
    <t>Clause is being "insert"ed by clause title is underlined as if the editorial instruction were "change".</t>
  </si>
  <si>
    <t>Remove underlining of clause title.</t>
  </si>
  <si>
    <t>Editorial instruction says "Insert a new clause…" but it appears that both 8.5.1.4 and 8.5.1.5 are being inserted.</t>
  </si>
  <si>
    <t>Replace "Insert a new clause…" with "Insert two new clauses…".</t>
  </si>
  <si>
    <t>Editorial instruction says "Change" but provided text has nothing crossed out or underlined.</t>
  </si>
  <si>
    <t>Properly strike-out/underline text.</t>
  </si>
  <si>
    <t>41</t>
  </si>
  <si>
    <t>5</t>
  </si>
  <si>
    <t>14</t>
  </si>
  <si>
    <t>5.3</t>
  </si>
  <si>
    <t>26</t>
  </si>
  <si>
    <t>5.3.1</t>
  </si>
  <si>
    <t>5.8.2.1</t>
  </si>
  <si>
    <t>7.1.3.1.9</t>
  </si>
  <si>
    <t>7.3.1.7</t>
  </si>
  <si>
    <t>7.3.2.25.1</t>
  </si>
  <si>
    <t>7.3.2.27</t>
  </si>
  <si>
    <t>8.3.3.3.2</t>
  </si>
  <si>
    <t>8.3.3.4</t>
  </si>
  <si>
    <t>0</t>
  </si>
  <si>
    <t>8.3.4.4.1</t>
  </si>
  <si>
    <t>8.5.4</t>
  </si>
  <si>
    <t>8.6</t>
  </si>
  <si>
    <t>Stephens</t>
  </si>
  <si>
    <t>802.11 REVma D5.2 included 802.11e,  so you don't need to call it out separately.</t>
  </si>
  <si>
    <t>Remove reference to 802.11e</t>
  </si>
  <si>
    <t>Terry Cole recommends that editorial notes are red and start "EDITORIAL NOTE--".   I use red, bold, italic.</t>
  </si>
  <si>
    <t>Change style from the wimpy "ednote" to the fun and assertive EDITORIAL NOTE, in red, bold, marching ants style.</t>
  </si>
  <si>
    <t xml:space="preserve">"Robust management frame".   Hmmm.  This makes a claim that may yet come back to haunt you.  </t>
  </si>
  <si>
    <t>Call it something like "protected management frame".</t>
  </si>
  <si>
    <t>"Change Clause 5.2.3.2 as follows"  there are two problems with this (see style guide):
1.  5.2.3.2 is a subclause, not a clause number
2.  The word subclause followed by a subclause number is unnecessary.   "Change 5.2.3.2" suffices</t>
  </si>
  <si>
    <t>review all editing instructions and remove "clause" except where it refers to a bona-fide clause number</t>
  </si>
  <si>
    <t>Please update to the latest baseline documents.   In REVma 8.0,  you'll find that 5.3 has gone walkabout.</t>
  </si>
  <si>
    <t>as in comment</t>
  </si>
  <si>
    <t xml:space="preserve">I don't believe that protection of management frames is a service - i.e. there is no MLME SAP interface that allows a MAC client to send and receive protected frames.   </t>
  </si>
  <si>
    <t>Remove both insertions.</t>
  </si>
  <si>
    <t>Although "replace" is the correct instruction for a figure, it obscures to your readers what is actually being changed.  If it is possible to explain the changes in text,  I recommend adding an editorial note after the "replace" instruction that lists the changes.</t>
  </si>
  <si>
    <t>Please add bookmarks to the .pdf file</t>
  </si>
  <si>
    <t>I think list item d) and the following para should be shown as insertions.</t>
  </si>
  <si>
    <t>Add underlining</t>
  </si>
  <si>
    <t>I think that Terry/Bob are trying to replace "unicast" with "individually addressed".   Recommend you do this globally.</t>
  </si>
  <si>
    <t xml:space="preserve">Table contains TBDs.   </t>
  </si>
  <si>
    <t>A TBD will always get a negative vote.   Recommend using an alternative flag such as &lt;ANA&gt; instead of TBD.   Insert an editorial comment before the table explaining that numbers will be inserted to replace the &lt;ANA&gt; placeholders once so approved by 802.11.</t>
  </si>
  <si>
    <t>"When protection of Robust mangement frames is enabled..."   Very curious.   The implication is that you can have a Robust management frame with disabled protection.  That doesn't make it very robust does it?</t>
  </si>
  <si>
    <t>Sort out the naming so this makes sense.</t>
  </si>
  <si>
    <t>Figure formats should match conventions in the baseline.  In figure 79,  you need to ensure that the ruling encloses only the field elements,  and the en dash is not used to indicate a range of bits.</t>
  </si>
  <si>
    <t>review all figures for similarity to the baseline formatting conventions</t>
  </si>
  <si>
    <t>There's a vestigial editing instruction.</t>
  </si>
  <si>
    <t>Unvestigitate it.</t>
  </si>
  <si>
    <t>It is not clear what the "or" is doing here.   Are you providing an alternative description of the field,  or are you saying select the Address 1 field in one case and the DA field in another?   Also an MMPDU is an MPDU,   so it is not clear that any addition is necessary because an MMPDU DA will also always be an MPDU address 1 field.</t>
  </si>
  <si>
    <t>Remove the additions for items b) to d)</t>
  </si>
  <si>
    <t>"shall be delivered to the SME...".    Nope.   Management frames are terminated within the MLME.   The SME talks to the MLME using the MLME service primitives.</t>
  </si>
  <si>
    <t>The text states that there is one IGTKSA for each AP.  It is really for each BSSID, since modern APs may have several BSSIDs.</t>
  </si>
  <si>
    <t>Change "AP" to "BSSID"</t>
  </si>
  <si>
    <t>The DHV is derived from the DGTK, not the IGTK.  Therefore, this definition seems to imply that the DGTK is part of the authenticator side of the IGTKSA.</t>
  </si>
  <si>
    <t>Change line 23 to read "For the Authenticator, the IGTK and DGTK".  Or, if my interpretation is wrong, please correct the text.</t>
  </si>
  <si>
    <t>There is no DGTKSA defined in the revised clause 8.4.1.1.</t>
  </si>
  <si>
    <t>Add a description of the DGTKSA to 8.4.1.1, or remove DGTKSA from this section.</t>
  </si>
  <si>
    <t>If Action frames are transmitted prior to the completion of the 4-Way Handshake, they will not be secured.</t>
  </si>
  <si>
    <t>Add a sentence after the first sentence in this paragraph reading: "Robust management frame transmission is only possible after completion of the 4-way handshake."</t>
  </si>
  <si>
    <t>The sentence reads "Broadcast and multicast action frames (sent by the access point) may be converted to unicast frames by MUP."  The acronym MUP does not appear in the baseline documents (802.11ma-D8.0 and 802.11k-D5.0), or in the abbreviations in clause 4.</t>
  </si>
  <si>
    <t>Clarify the meaning of "MUP"</t>
  </si>
  <si>
    <t>This is adding two new key hierarchies (IGTK and DGTK) after section 8.5.1.3.  However, 802.11ma-D8.0 has an existing section 8.5.1.4 for the PeerKey hierarchy.  Therefore, I assume that the instructions should be "insert new clauses after 8.5.1.4" to insert the IGTK and DGTK hierarchies after the PeerKey hierarchy</t>
  </si>
  <si>
    <t>Change the editorial instructions on page 19 line 45 to read "Insert a new clause after 8.5.1.4 as follows", and renumber the IGTK hierarchy clause to 8.5.1.5 and the DGTK hierarchy to 8.5.1.6.</t>
  </si>
  <si>
    <t>The note states that a station can forge frames until the IGTK is updated.  Therefore, the obvious recommended practice is to update the IGTK every time a station leaves the network.</t>
  </si>
  <si>
    <t>Add another sentence to the note stating: "Therefore, the IGTK should be updated every time an associated STA is Disassociated or Deauthenticated."</t>
  </si>
  <si>
    <t>Other key hierarchies have a master key that is expanded into a number of dependent keys.  However, in other key hierarchies, there is no instance of a single key that expands into a per-station specific value.  That makes this figure unclear at first glance.</t>
  </si>
  <si>
    <t>Revise Figure 106a so that there is a single DGTK that gives rise to multiple DHVs.  As an example, there might be three receivers, and therefore, three DHVs all derived from the single DGTK.</t>
  </si>
  <si>
    <t xml:space="preserve">The statement "Note that the AP only needs to maintain the DGTK to generate the unique per STA DHV" is not quite correct because the DGTK is transmitted in the MMIE when the MMIE has length 26.  The AP needs the DGTK to generate the per-STA DHV, as well as to incorporate into broadcast/multicast Deauthenticate/Disassociate messages.
</t>
  </si>
  <si>
    <t>Revise the first sentence to read: "The AP needs to maintain the DGTK to generate the per-STA DHV as well as to authenticate transmissions of broadcast and multicast Deauthenticate and Disassocaite messages."</t>
  </si>
  <si>
    <t>This section refers to 8.5.2.2, EAPOL-Key frame notation.  The clause in 802.11ma-D8.0 is 8.5.2.1, not 8.5.2.2.</t>
  </si>
  <si>
    <t>Change the clause number in both line 18 and line 19 to 8.5.2.1.</t>
  </si>
  <si>
    <t>The assumption "IGTK[NIGTK] denotes the IGTK encapsulated with its key identifier as defined in 8.5.2…" does not mention the PN.</t>
  </si>
  <si>
    <t>Change to read "IGTK[NIGTK] denotes the IGTK encapsulated with its key identifer and starting sequence number as defined in 8.5.2…"</t>
  </si>
  <si>
    <t>The RSNA supplicant key management state machine is in clause 8.5.5, not 8.5.6 in 802.11ma-D8.0</t>
  </si>
  <si>
    <t>Replace "8.5.6" with "8.5.5" in lines 11 and 12.</t>
  </si>
  <si>
    <t>The figure shown replaces figure 153, not figure 155.</t>
  </si>
  <si>
    <t>Replace "155" with "153"</t>
  </si>
  <si>
    <t>In 802.11ma-D8.0, figure 153 has added a STAKEYSTART state between the AUTHENTICATION state and the PeerKeyInit arrow</t>
  </si>
  <si>
    <t>Add the STAKEYSTART state to the figure, and track any further changes made by TGm.</t>
  </si>
  <si>
    <t>The "if IGTK then" statement processes an IGTK encrypted in message 3 of the 4-way handshake, but no modification is made to clause 8.5.3 to indicate how the IGTK is incorporated into the 4-way handshake</t>
  </si>
  <si>
    <t>The "if DGTK then" statement processes a DGTK encrypted in message 3 of the 4-way handshake, but no modification was made to clause 8.5.3 to indicate how the DGTK is incorporated into that handshake.</t>
  </si>
  <si>
    <t>The line reads "invoke MLME-EAUTHNETICATE.request",which is misspelled.</t>
  </si>
  <si>
    <t>Change "EAUTHENTICATE" to "DEAUTHENTICATE"</t>
  </si>
  <si>
    <t>The "if (IGTK[NIGTK] &lt;- Decrypt IGTK) succeeds then" line processes an encrypted IGTK in the 4-way handshake, but no provision was made in clause 8.5.3 to do that.</t>
  </si>
  <si>
    <t>The "if DGTK &lt;- decrypt DGTK) succeeds then" line processes a DGTK in the 4-way handshake, but no modification was made.</t>
  </si>
  <si>
    <t>The RSNA authenticator key management state machine is described in clause 8.5.6 of 802.11ma-D8.0.</t>
  </si>
  <si>
    <t>Change "8.5.7" to "8.5.6" in lines 48 and 49.</t>
  </si>
  <si>
    <t>In Figure 155, 802.11ma-D8.0 has changed the "AAA Key" to the "MSK"</t>
  </si>
  <si>
    <t>Change the "AAA Key" in the INITPMK state to "MSK"</t>
  </si>
  <si>
    <t xml:space="preserve">This clause deals with TKIP keys.  However, clause 5.4.3.7 says that only CCMP is extended for management frame protection.
</t>
  </si>
  <si>
    <t>Add language to either (1, preferred) enable TKIP to be used for unicast management frame protection or (2) delete this clause.</t>
  </si>
  <si>
    <t>The if clause reads "if MPDU is a member of an MSMPDU…"  802.11ma-D8.0 includes definitions for MSDU, MPDU, and MMPDU, but not MSMPDU.</t>
  </si>
  <si>
    <t>Change "MSMPDU" to "MMPDU"</t>
  </si>
  <si>
    <t>The pseudo code if statements are not written the same way, which is confusing.  The first if on line 11 is written "MPDU is a member of an MMPDU…" and the second if on line 13 is written "MMPDU that MPDU is a member of".  The two should be written the same way.</t>
  </si>
  <si>
    <t>Revise if clause on line 13 to read "else if MPDU is a meber on an MMPDU that is to be protected using AES-CCM"</t>
  </si>
  <si>
    <t>There is no such item as a "Disassociate/Deauthenticate value" mechanism.</t>
  </si>
  <si>
    <t>Replace "Disassociate/Deauthenticate value" with "Disconnect Hash Value"</t>
  </si>
  <si>
    <t>The entry for dot11RSNAStatsTKIPHdrErrors says that it counts TKIP errors in protected management frames.  The draft does not allow for TKIP to be used for protected management frames.</t>
  </si>
  <si>
    <t>Change this entry to CCMP errors for management frames.</t>
  </si>
  <si>
    <t>The entry for "dot11RSNAStatsBroadcastDHVMismatches" on line 14 is a duplicate of the same name on line 5.</t>
  </si>
  <si>
    <t>Delete lines 14-21 to only have one dot11RSNAStatsBroadcastDHVMismatches object.</t>
  </si>
  <si>
    <t>Epstein</t>
  </si>
  <si>
    <r>
      <t xml:space="preserve">Prevents any fundamental solution for the commit problem under loss of state.  (Loss of security state is included.) This is a fundamental issue with the particular approach chosen for 11w.  Deauthentication, as stated in the base text, is not a request, but a notification.  Specifically, one can think of it so that a Deauthentication frame can be sent only </t>
    </r>
    <r>
      <rPr>
        <i/>
        <sz val="10"/>
        <rFont val="Tahoma"/>
        <family val="2"/>
      </rPr>
      <t>after</t>
    </r>
    <r>
      <rPr>
        <sz val="10"/>
        <rFont val="Tahoma"/>
        <family val="2"/>
      </rPr>
      <t xml:space="preserve"> the actual "deauthentication" has taken place.  The purpose of this is because "authentication", as well as association, requires state on both the AP and client.  When that state is lost, the "deauthentication" has already occured, and the issuance of Deauthentication messages are the vehicle by which one side forces the other side in sync.  Obviously, one message is not enough, so the goal is that any data frame sent when out of state causes these Deauthentication frames to be triggered.</t>
    </r>
  </si>
  <si>
    <t>BIP MMPDU format is described with a single figure that includes “Management MIC IE”. This may be somewhat confusing since the reason for such a construction is not explained and the extra field after the frame body is still called an IE.</t>
  </si>
  <si>
    <t>Consider either renaming the “Management MIC IE” to something that does not use “IE” in the name or alternatively, add a sentence or two mandating that Management MIC IE needs to be after all the other IEs and as such, it is a separate component of the frame and different from all other IEs.</t>
  </si>
  <si>
    <t>The current DGTK/DHV construction protects against replay of DGTK. However, since there is no integrity protection, an attacker could include the same DGTK value from a valid frame and send another frame with different content to STAs that for a reason or another did not receive the original frame. This could, e.g., used to add arbitrary IEs into Deauthenticate/Disassociate frame or to change Disassociate frame to Deauthenticate frame. This is somewhat theoretical attack, but still, it shows how limited protection is available from DGTK. Use of integrity protected mechanism like IGTK would be a better solution for protecting Deauthenticate and Disassociate frames.</t>
  </si>
  <si>
    <t>8.3.4.5 describes BIP Transmission, but many of the steps are limited to just AES-128-CMAC case and would not apply to DGTK. E.g., items b, c, and d do not seem to cover DGTK.</t>
  </si>
  <si>
    <t>Fix the clause to describe both mechanism defined in BIP. Alternatively, replace DGTK/DHV mechanism with IGTK in 802.11w.</t>
  </si>
  <si>
    <t>8.3.4.6 describes BIP Reception, but many of the steps are limited to just AES-128-CMAC case and would not apply to DGTK. E.g., item c does not seem to cover DGTK.</t>
  </si>
  <si>
    <t>Fix the clause to describe both mechanism defined in BIP. Alternatively, replace DGTK/DHV mechanism with IGTK in 802.11w. In addition, replace the title “BIP-Reception” with “BIP Reception”.</t>
  </si>
  <si>
    <t>Durand</t>
  </si>
  <si>
    <t>The document is incomplete or unclear relative to providing management frame protection for each access control scenario, how does this happen when no radius server is present or specifically when a pre-shared key method is the network scenario.</t>
  </si>
  <si>
    <t xml:space="preserve">Separately call out the key creation and exchange mechanism for each access control scenario so as to create an 11w protected network, in particular when using a pre-shared key. </t>
  </si>
  <si>
    <t xml:space="preserve">The disassociate or dis auth is often legitimently used to re-sync or start over a client that has gotten it's present state "lost" thru any of several scenarios that could happen on either end to include a cold or partial re-boot of either the client or the AP. It is unclear how to communicate to a client to "start everything over" if the frame becomes protected. </t>
  </si>
  <si>
    <t xml:space="preserve">Either we allow a finite number of non-protected de-auth/dis-assoc and we somehow limit it's use (say once every x minutes) or we need to create a new frame that communicates the need to reset state or that one end has recently reset (and this command may need to be time limited to usage of once every x minutes). </t>
  </si>
  <si>
    <t xml:space="preserve">It is unclear how the 802.11w mangement frame protection methods will impact fast roaming issues and aggrevate QOS requirements given a multiple of new keys being created. Concern: Does mangement frame support break fast roaming?! </t>
  </si>
  <si>
    <t>Create a document that details how a fast roam is completed when both networks (roam from and too) have mangement frame protection methods enabled.</t>
  </si>
  <si>
    <t>Replace first part of the first sentence with : "When CCMP is selected as the RSN pairwise cipher and when Robust Management frame protection bit is enabled, robust unicast management frames…".</t>
  </si>
  <si>
    <t>"In the following clauses, use of … MPDU with MMPDU".  I do not see any replacements.  Is it intended that wherever data MPDU occurs, that it also applies to MMPDUs when robust management protection is enabled?</t>
  </si>
  <si>
    <t>Clarify this sentence.  Change to "In the following clauses, when use of CCMP for protection of unicast robust management frames is enabled, then functions associated with data MPDUs also apply to MMPDUs."</t>
  </si>
  <si>
    <t>Look into section 8.3.3.3.2 in REV-ma-8: Don’t bullets (e) (f) and (g) still apply for data frames.  Why is that excluded from the text here?</t>
  </si>
  <si>
    <t>Include bullets (e) (f) and (g) and specify that they apply to MPDUs only.</t>
  </si>
  <si>
    <t>REV-ma-8 : Line "The Nonce field has an internal structure of Priority Octet || A2 || PN (“||” is concatenation), where" needs to be changed to reflect the new field names in the new diagram.</t>
  </si>
  <si>
    <t>Replace this sentence with "The Nonce field has an internal structure of Nonce Flags Octet || A2 || PN (“||” is concatenation), where".  Add this sentence after line 3</t>
  </si>
  <si>
    <t>Mis-type: replace "caluse" with "clause"</t>
  </si>
  <si>
    <t>Correct the name of the "Nonce" field to make it consistent between the text and thediagram.  Diagram shows "Nonce Flags Octet", text says "Nonce Field".  Make them consistent.</t>
  </si>
  <si>
    <t>Rename field in the figure to "Nonce Flags".
Change the text from "Nonce field" to "Nonce Flags field".  Make other changes, as needed to make these names consistent.</t>
  </si>
  <si>
    <t>"An MMIE of length 16 shall…and reciprocally" - why do we need this part of the sentence.  The next part of this sentence "Broadcast/multicast action…length 16" describes the functions.</t>
  </si>
  <si>
    <t>Remove the first part of the sentence "An MMIE of … and reciprocally".</t>
  </si>
  <si>
    <t>An MMIE of length 26 shall…and reciprocally - why do we need this part of the sentence.  The next part of this sentence "Broadcast/multicast disassociation…length 26" describes the functions.</t>
  </si>
  <si>
    <t>No "-" needed.  Reformat as a paragraph and not as a bullet item.</t>
  </si>
  <si>
    <t xml:space="preserve">The "transmitter" is the authenticator which distributes the DHV. </t>
  </si>
  <si>
    <t>Change "The transmitter distributes the DHV" to "The authenticator distributes the DHV".</t>
  </si>
  <si>
    <t>The "Transmitter" is the authenticator which derives the DHV.</t>
  </si>
  <si>
    <t>Change "The DHV is derived by the transmitter as" to "The DHV is derived by the authenticator as"</t>
  </si>
  <si>
    <t>Replace "receiver" by "supplicant" - make the parties explicit</t>
  </si>
  <si>
    <t>Suggested.</t>
  </si>
  <si>
    <t>FIPS SP800-38B says "The output of the MAC generation function is a bit string called the MAC, denoted T. The length of T, denoted Tlen, is a parameter that shall be fixed for all invocations of CMAC with the given key."  So, no truncation of the MIC should be necessary.</t>
  </si>
  <si>
    <t>Remove this step (d)</t>
  </si>
  <si>
    <t>Change "AES-CMAC-64" to "AES-128-CMAC" - make it consistent</t>
  </si>
  <si>
    <t>Suggesetd</t>
  </si>
  <si>
    <t>Item (b) - change "Replay filtering" to "replay protection" scheme</t>
  </si>
  <si>
    <t>suggested</t>
  </si>
  <si>
    <t>Duplicated MIB variable definition - dot11RSNAStatsBroadcastDHVMismatches</t>
  </si>
  <si>
    <t>Remove lines 14-21</t>
  </si>
  <si>
    <t>"If BIP is enabled…" - there is no separate switch for enabling BIP.  BIP is enabled when 11w (robust management frames protection) is enabled".</t>
  </si>
  <si>
    <t>Change "If BIP is enabled..." to "If robust management frame protection is enabled…"</t>
  </si>
  <si>
    <t>The 2nd sentence "In an AP there…MMPDUs" is confusing.  It seems like a statement out of place.</t>
  </si>
  <si>
    <t>suggest removing this sentence.  And, appending the following at the end of the previous sentence: "The IGTKSA is created…is unidirectional, used by the AP for integrity protection of transmitted MMPDUs".</t>
  </si>
  <si>
    <t>Add "robust" in the RSNIE capability field name</t>
  </si>
  <si>
    <t>Change sentence to "the capability for robust management frame protection…"</t>
  </si>
  <si>
    <t>Add name of the bit 6 capability</t>
  </si>
  <si>
    <t>Change sentence to "If Bit 6 (Robust Management Frame Protection) of the RSN capabilities…"</t>
  </si>
  <si>
    <t>This paragraph introduces a DGTKSA - Which is not described in section 8.4.1.1.3A, nor does it apprear anywhere else.  Section 8.4.1.1.3A seems to imply that the DGTKSA is indeed part of IGTKSA.  Is it?</t>
  </si>
  <si>
    <t>TGw to discuss and decide how it needs to deal with the DGTKSA - I believe it is a unique security association as IGTKSA is common for all STAs connecitng to an AP, whereas, DGTKSA is unique per STA.  Either way, this needs to be resolved and made consistent across in this document.</t>
  </si>
  <si>
    <t>The term "DGTKSA" is "not found" by a serach through the document.  The "T" of the "DGTKSA" seems a bit odd.  I don't know why.</t>
  </si>
  <si>
    <t>Editor may please investigate the formatting problem.</t>
  </si>
  <si>
    <t>Replace "access point" with "AP"</t>
  </si>
  <si>
    <t>What is MUP - The group decided to remove MUP from the document.  This sentence seems to be a remnant.</t>
  </si>
  <si>
    <t>Remove the sentence: "Broadcast and multicast action frames (sent by the access point) may be converted to unicast frames by MUP"</t>
  </si>
  <si>
    <t>The caveat in this sentence makes we wonder if the broadcast integrity protection is even worth the complexity, time, and cost in implementing this scheme.  The IGTK, by the current definition, is with all participants of the group, and any message can be forged by a disgruntled STA.  How often are broadcast/multicast management frames used?  If the broadcast mgmt frame is not mandatory - then there is no need for this expensive scheme.</t>
  </si>
  <si>
    <t>Remove the protection scheme for broadcast and multicast management from this document.  Remove all sections pertaining to definition of BIP, IGTKSA, DHV, DGTK, Integrity Key Hierarchy, section 8.3.4.  Expressely prohibit APs and STAs which enable robust management frame protection in their communication to discard any broadcast/multicast management traffic, including broadcast disconnects, broadscast disassociates, broadcast/multicast action frames.</t>
  </si>
  <si>
    <t>Define "Truncate-128"</t>
  </si>
  <si>
    <t>Add the following after line 31 onpage 20:
- Truncate-128() returns the first 128-bits of its argument, and securely destroys the remainder.</t>
  </si>
  <si>
    <t>Why do we need a DGTK KDE - It should be the DHV KDE.  The DHV is distributed in handshakes - DGTK is distributed in the disconnect message within the MMIE.</t>
  </si>
  <si>
    <t>Change DGTK to DHV in both occurances in the line</t>
  </si>
  <si>
    <t>Remove the " at the end of the sentence.</t>
  </si>
  <si>
    <t>The diagram needs to be updated: There should be a gap between the first box on the authenticator side and the vertical line.  
The Next box says "Gnonce = Get Next Key counter" and then sends G in the message.</t>
  </si>
  <si>
    <t>Replace "G" with "Gnonce" in the messages</t>
  </si>
  <si>
    <t>Section 8.5.6 in REV-ma-8.0 is RSNA Authenticator Key Management State Machines</t>
  </si>
  <si>
    <t>The name of this section should be 8.5.5</t>
  </si>
  <si>
    <t>Section 8.5.6.2 in REV-ma-8.0 is RSNA Auth state machine variables</t>
  </si>
  <si>
    <t>The name of this section should be 8.5.5.2</t>
  </si>
  <si>
    <t>The STA does not get the DTK until later.  The variable used in this diagram is the DHV.</t>
  </si>
  <si>
    <t>Remove the sentence describing the variable DGTK, and instead add the definition for 
"- DHV - This variable represents the current DHV"</t>
  </si>
  <si>
    <t>Since TKIP is no longer supported by 11w, this section seems incorrect.</t>
  </si>
  <si>
    <t>Remove section 8.6</t>
  </si>
  <si>
    <t xml:space="preserve">There are no MLME interfaces defined for broadcast/multicast encapsulation/decapsualtion.  </t>
  </si>
  <si>
    <t>Add MLME interfaces.  Someone needs to do a submission to add MLME interface definitions.</t>
  </si>
  <si>
    <t>Figure 14</t>
  </si>
  <si>
    <t>Figure 15</t>
  </si>
  <si>
    <t>Edney</t>
  </si>
  <si>
    <t>...the deauthentication message integrity check fails or, if the DHV is different" Different to what??</t>
  </si>
  <si>
    <t>"...the deauthentication message integrity check fails or the DHV check fails"</t>
  </si>
  <si>
    <t>The instruction seems to be wrong since it says "Replace the 4th paragraph" but this offerred text has change bars.</t>
  </si>
  <si>
    <t>The instruction should be "change the 4th paragraph as follows"</t>
  </si>
  <si>
    <t>The offerred text does not indicate any change</t>
  </si>
  <si>
    <t>Should this be "replace the text of 5.4.3.6?"</t>
  </si>
  <si>
    <t>Typo: tbroadcast</t>
  </si>
  <si>
    <t>Fix typo</t>
  </si>
  <si>
    <t>The text "If needed Generate GTK". When is it not needed? Shouldn't it mention generation of the IGTK and DHV?</t>
  </si>
  <si>
    <t>Change text</t>
  </si>
  <si>
    <t>This says "Encyrpt...DHV" but the DHV is not shown in the subsequent message. Is this right?</t>
  </si>
  <si>
    <t>Review text</t>
  </si>
  <si>
    <t>Seems to be a surfeit of "robust"s here</t>
  </si>
  <si>
    <t>delete "robust" before "broadcast/multicast"</t>
  </si>
  <si>
    <t>The last sentence of this clause states that "If [the replay check] succeeds, the DHV and DGTK will be discarded."  Broadcast frames are not subject to positive acknowledgement, so a station missing the broadcast frame will still believe itself to be authenticated and associated.  When the station tries to transmit its next frame, the authenticator must retain a way to tell the station that it has terminated the association or authentication.  Therefore, the authenticator maintain the PMKSA so that it can transmit authenticated unicast Deauthentication or Disassociation frames to the previously authenticated station that did not correctly process the broadcast message.</t>
  </si>
  <si>
    <t>Add a sentence reading: "Because broadcast and multicast frames are not positively acknowledged by all receivers, the authenticator should maintain the PMKSA data for a limited period of time to transmit unicast disconnect messages to any stations which did not properly receive and process the broadcast/multicast disconnect message."</t>
  </si>
  <si>
    <t>Step (a) starts by "selecting the appropriate key (IGTK or DGTK)."  However, it seems that both keys may be required for disconnect frames, in light of the last sentence of 8.5.1.5.  In a non-disconnect management frame, the IGTK will be used to construct the MIC in the MMIE.  In a disconnect management frame, the IGTK is still used to construct the MMIE MIC field, but the replay field holds the DGTK.</t>
  </si>
  <si>
    <t>Rewrite step (a) to read: "Construct the MMIE, with the MIC field set as all zeroes.  For a Deauthentication or Disassociation frame, the MMIE will use KeyID 0 and the DGTK in the Replay field.  For other management frames sent to a group address, the MMIE will use the KeyID and replay counter for the IGTK."  Then, rewrite part (c) to read "Using the IGTK as the key, compute the value of AES-128-CMAC over the concatenation ( AAD || Management Frame Body || MMIE )."</t>
  </si>
  <si>
    <t>The last sentence under point (a) states the clause 7.3.2.26 defines the MMIE, but it is clause 7.3.2.27.</t>
  </si>
  <si>
    <t>Recommendation: Accept</t>
  </si>
  <si>
    <t>The latest reference drafts are IEEE P802.11-REVma/D9.0 (now in sponsor ballot) and IEEE P802.11k/D5.0.  The 'ednote' states that the present draft IEEE P802.11w/D1.0 is to be updated to the latest reference drafts.  This should be done, as the present draft is very difficult to review being based on old reference drafts.</t>
  </si>
  <si>
    <t>Draft Amendment IEEE 802.11w/D1.0 is to be based on the latest 802.11 standards and drafts.  At the time of this review, these drafts are IEEE P802.11-REVma/D9.0 (presently in sponsor ballot) and IEEE P802.11k/D5.0.  To aid the Task Group and editor, this reviewer attempts to identify the revisions to IEEE P802.11w/D1.0 to correctly reference the current 802.11 drafts.  This reviewer has designated updating the present draft to the current reference drafts as a requirement to change his vote to 'YES' in view of the substantial number of revisions involved.  Comments individually may not be so designated since most are editorial and may be resolved in a number of ways.  This reviewer has spent considerable time in making and reviewing these comments and hopes these efforts help speed the adoption of this ammendment.</t>
  </si>
  <si>
    <t>IETF RFC 1750 is no longer in IEEE P802.11-REVma/D9.0</t>
  </si>
  <si>
    <t>Remove the edits, Clause 2, Page 1, lines 25-27.</t>
  </si>
  <si>
    <t>IETF RFC 4086 is in Annex P of IEEE P802.11-REVma/D9.0</t>
  </si>
  <si>
    <t xml:space="preserve">Presently, references are either in Clause 2 or Annex P, not both.  The Task Group should decide where this reference is to be located.  Either delete Clause 2, Page 1, lines 29-31, or retain the Insertion edit and craft a new edit to remove the reference in Annex P.  </t>
  </si>
  <si>
    <t>IEEE P802.11-REVma/D9.0 and IEEE P802.11k/D5.0 add letters l, m and n.</t>
  </si>
  <si>
    <t>Use the current Clause 5.3 of IEEE P802.11-REVma/D9.0 and add the new edits.  Thus, l becomes o and m becomes p.</t>
  </si>
  <si>
    <t>IEEE P802.11-REVma/D9.0 and IEEE P802.11k/D5.0 add letters g, h and i.</t>
  </si>
  <si>
    <t>Use the current Clause 5.3.1 of IEEE P802.11-REVma/D9.0and add the new edits.  Thus, g becomes j and h becomes k.</t>
  </si>
  <si>
    <t>The cited text of the paragraph (without the edits) does not exactly match the corresponding text in the paragraph of IEEE P802.11-REVma/D9.0.</t>
  </si>
  <si>
    <t>Begin with the corresponding paragraph of IEEE P802.11-REVma/D9.0 and apply the desired edits.</t>
  </si>
  <si>
    <t>The changes in the text are not marked.</t>
  </si>
  <si>
    <t>Underline the new text inserted ('or robust management' on end of line 7 and beginning line 8; 'received' near end of line 8) and strike out the deleted text ('stike out 'data', deleted on line 8 without the editing marks).</t>
  </si>
  <si>
    <t>The figure number is incorrect.</t>
  </si>
  <si>
    <t>Replace 'Figure 14' with 'Figure 13', also on the legend, line 11.</t>
  </si>
  <si>
    <t>Replace 'Figure 15' with 'Figure 14', also on the legend, page 6 line 3.</t>
  </si>
  <si>
    <t>The figure numbers are incorrect.</t>
  </si>
  <si>
    <t>Replace 'Figure 14' with 'Figure 13', and 'Figure 15' with 'Figure 14'..</t>
  </si>
  <si>
    <t>The text cited is not from IEEE P802.11-REVma/D9.0.</t>
  </si>
  <si>
    <t>Use the correct text from IEEE P802.11-REVma/D9.0 and apply the edits, with all the changes marked.  Also note that the present draft has the incorrect figure and clause numbers on page 7 line 2, and an entire paragraph at the end of the clause is missing in addition to details of the wording.</t>
  </si>
  <si>
    <t>Clause number is incorrect.</t>
  </si>
  <si>
    <t>Change '7.3.1.9' to '7.3.1.8', also on line 21.</t>
  </si>
  <si>
    <t>Clause number is incorrect, and text of clause is not from IEEE P802.11-REVma/D9.0.</t>
  </si>
  <si>
    <t xml:space="preserve">Use the correct text from IEEE P802.11-REVma/D9.0 Clause 7.1.3.1.8 and apply the edits, with all the changes marked.  </t>
  </si>
  <si>
    <t>Table number is incorrect.</t>
  </si>
  <si>
    <t>Change 'Table 19' to 'Table 22' on lines 32 and 34.</t>
  </si>
  <si>
    <t xml:space="preserve">The unedited table was not taken from IEEE P802.11-REVma/D9.0. </t>
  </si>
  <si>
    <t>Use correct table from IEEE P802.11-REVma/D9.0 (which uses Reason Codes 0 through 45) and apply the edits, with all the changes marked.  Resolve the TBDs.</t>
  </si>
  <si>
    <t>Replace 'Figure 77' with 'Figure 89', also on lines 13 and 16.</t>
  </si>
  <si>
    <t>In Figure '77' (should be 89), the '*' symbols in the table are not used in IEEE P802.11-REVma/D9.0.</t>
  </si>
  <si>
    <t>Should the '*' symbols be '-'?</t>
  </si>
  <si>
    <t>The table number is incorrect.</t>
  </si>
  <si>
    <t>Change 'Table 28' to 'Table 32', also on line 17.</t>
  </si>
  <si>
    <t>In Table 28 (should be 32), the next to the last line has a typo.</t>
  </si>
  <si>
    <t>Move the word 'Vendor' from the middle column to the right column.</t>
  </si>
  <si>
    <t>Change 'Table 29' to 'Table 33', also on lines 28, 30 and 32.</t>
  </si>
  <si>
    <t>Replace 'Figure 79' with 'Figure 91', also on line 4.</t>
  </si>
  <si>
    <t>The table does not appear to have come from IEEE P802.11-REVma/D9.0.</t>
  </si>
  <si>
    <t xml:space="preserve">Table 91 of IEEE P802.11-REVma/D9.0 has B9 for 'PeerKey Enabled'.  Perhaps this was on oversight.  Use the correct table and apply the edits.  </t>
  </si>
  <si>
    <t>Use the correct text from IEEE P802.11-REVma/D9.0 and apply the edits.  (Bit 9 is used and Bits 6-8 and 10-15 are reserved.)</t>
  </si>
  <si>
    <t>IEEE P802.11-REVma/D9.0 already has a clause 7.3.2.27.</t>
  </si>
  <si>
    <t>If the intent is to insert a new clause after clause 7.3.2.26 and before existing 7.3.2.27, renumber the new clause to be inserted to 7.3.2.26A.  Also resolve the TBD on line 24.</t>
  </si>
  <si>
    <t>No text.</t>
  </si>
  <si>
    <t>Remove this edit, or fill in if an oversight.  Change the new clause to 7.3.2.26B.</t>
  </si>
  <si>
    <t>Typo</t>
  </si>
  <si>
    <t>Change 'ist' to 1st'.</t>
  </si>
  <si>
    <t>The cited text is not from IEEE P802.11-REVma/D9.0.</t>
  </si>
  <si>
    <t>Use the correct text from IEEE P802.11-REVma/D9.0 and apply the edits, with editing marks.</t>
  </si>
  <si>
    <t>The text to be edited does not appear to be located as indicated.</t>
  </si>
  <si>
    <t>Change 'Figure 102' (which is incorrect and should be 'Figure 135') to 'Table 59', which properly locates the edits in IEEE P802.11-REVma/D9.0.  The edited text also omits items e) through f).  Was this intended?</t>
  </si>
  <si>
    <t>STAKeySA not defined, edit marks missing.</t>
  </si>
  <si>
    <t>Change 'STAKeySA' to 'STKSA'.  Add underlines to 'data frame' on line 1, 'data' at the end of line 2, and 'data' on line 3.  The paragraph should start with e)' to retain list numbering.</t>
  </si>
  <si>
    <t>IEEE P802.11-REVma/D9.0, sub clause 8.5.1.4 is 'Peer key hierarchy'.  Edit intent is unclear.</t>
  </si>
  <si>
    <t>If the intent is to insert a new clause after clause 8.5.1.3 and before 8.5.1.4 (of IEEE P802.11-REVma/D9.0) and not at the end of 8.5.1, renumber the new clause to be inserted as 8.5.1.3A.</t>
  </si>
  <si>
    <t>The cited clause number, 8.5.1.4, is unclear.</t>
  </si>
  <si>
    <t>Retain or change as required to IEEE P802.11-REVma/D9.0 '8.5.1.4 Peer key hierarch' or IEEE P802.11w/D1.0 '8.5.1.3A Integrity Group Hierarchy' according to the intent.</t>
  </si>
  <si>
    <t>The cited clause number, 7.3.2.26, is unclear.</t>
  </si>
  <si>
    <t>The last sentence of line 19 may not be needed.  If retained, and in accord with the comments of this reviewer, change '7.3.2.26' to '7.3.2.26A'.  (MMIE is defined in IEEE P802.11w/D1.0 7.3.2.27 which this reviewer has suggested to renumber to '7.3.2.26A'.</t>
  </si>
  <si>
    <t>Six items appear in the list, not five.</t>
  </si>
  <si>
    <t>Change 'five' to 'six'.</t>
  </si>
  <si>
    <t>IGTKSA' is new and an addition not indicated by editing marks.</t>
  </si>
  <si>
    <t>Underline this line.</t>
  </si>
  <si>
    <t>The list does not contain 5 items.</t>
  </si>
  <si>
    <t>Change '5' to 'd'.</t>
  </si>
  <si>
    <t>Use the correct text from IEEE P802.11-REVma/D9.0 and apply the edits, with editing marks.  (The latest version has two new sentences.)</t>
  </si>
  <si>
    <t>Clause number '8.5.6' does not agree with IEEE P802.11-REVma/D9.0 '8.5.5 RSNA Supplicant key management state machine'.</t>
  </si>
  <si>
    <t>Change '8.5.6' to '8.5.5'.  This reference then points to the correct clause in IEEE P802.11-REVma/D9.0.  This correction results in other numbering changes in this draft.</t>
  </si>
  <si>
    <t>Clause number '8.5.7' does not agree with IEEE P802.11-REVma/D9.0 '8.5.6 RSNA Authenticator key management state machine'.</t>
  </si>
  <si>
    <t>Change '8.5.7' to '8.5.6' on lines 48 and 49.  This reference then points to the correct clause in IEEE P802.11-REVma/D9.0.  This correction results in other numbering changes in this draft.</t>
  </si>
  <si>
    <t>Cited clause numbers '8.5.6' and '8.5.7' do not agree with numbering in IEEE P802.11-REVma/D9.0.</t>
  </si>
  <si>
    <t>Change '8.5.6' to '8.5.5' and '8.5.7' to '8.5.6' to point to the correct clauses in IEEE P802.11-REVma/D9.0.</t>
  </si>
  <si>
    <t>No editing instruction.</t>
  </si>
  <si>
    <t>Insert editing instruction.  Appears to be 'Insert a new Clause 8.5.1.5 as follows'.</t>
  </si>
  <si>
    <t>Change '35' to '62' on lines 1 and 2.</t>
  </si>
  <si>
    <t>Several problems with 'Table 35' (actually should be Table 62).</t>
  </si>
  <si>
    <t>Begin with the use of Table 62 of IEEE P802.11-REVma/D9.0 and apply edits.  On the 4th line, right column, the term 'STAKey' is not defined, not underlined and is 'reserved' in the base table.  Change 'STAKey' to 'STKSA' and underline if the intent is to change the 'reserved' entry.  The base table already has used items through 8, which results in modifications to the edits for entry numbering (add 9 and 10 instead of 5 and 6).</t>
  </si>
  <si>
    <t>The number 'Figure 152' is already used in IEEE P802.11-REVma/D9.0.</t>
  </si>
  <si>
    <t>Change '152' to '150A' on lines 6 and 9.</t>
  </si>
  <si>
    <t>The number 'Figure 153' is already used in IEEE P802.11-REVma/D9.0.</t>
  </si>
  <si>
    <t>Change '153' to '150B' on lines 11 and 16.</t>
  </si>
  <si>
    <t>The clause number '8.5.2.2' does not agree with IEEE P802.11-REVma/D9.0.</t>
  </si>
  <si>
    <t>Change '8.5.2.2' to '8.5.2.1' on lines 18 and 19.</t>
  </si>
  <si>
    <t>(Actually should be 8.2.2.1) All edit marks not shown.</t>
  </si>
  <si>
    <t>Underline the subscript 'GTK', two places.</t>
  </si>
  <si>
    <t>Various editing marks are in error, lines 5 through 17.</t>
  </si>
  <si>
    <t>Underlining not needed on lines 5,6 , 8 and 10.  Line 7, underline not needed for 'GTK'.  Underlining only needed for 'GTK' in the brackets for the first item on the line.  Underlining needed for line 12 on part of the text in the bracket.  Underlining needed for lines 14-17.</t>
  </si>
  <si>
    <t>Clause and figure numbers do not coincide with IEEE P802.11-REVma/D9.0.</t>
  </si>
  <si>
    <t>Change '8.5.6' to '8.5.5', '8.5.7' to '8.5.6'.  Change 'Figure 154' to Figure 152' on page 22 line 33 and page 23 line 6.</t>
  </si>
  <si>
    <t>Change 'Figure 155' to 'Figure 153' and '8.5.6' to '8.8.5'.</t>
  </si>
  <si>
    <t xml:space="preserve"> 'PeerKeyInit' and other details do not coincide with IEEE P802.11-REVma/D9.0.</t>
  </si>
  <si>
    <t>Begin with Figure 153 of IEEE P802.11-REVma/D9.0 and apply edits.</t>
  </si>
  <si>
    <t>Clause number does not coincide with IEEE P802.11-REVma/D9.0.</t>
  </si>
  <si>
    <t>Change '8.5.6.2' to '8.5.5.2'.</t>
  </si>
  <si>
    <t>Change '8.5.6.3' to '8.5.5.3' on lines 4 and 5..</t>
  </si>
  <si>
    <t>IEEE P802.11-REVma/D9.0 no longer has a reference to 'RFC 1750', thus the edit is not needed, delete lines 37-38.</t>
  </si>
  <si>
    <t>43</t>
  </si>
  <si>
    <t>37</t>
  </si>
  <si>
    <t>8.7.2.3A</t>
  </si>
  <si>
    <t>8.7.2.4A</t>
  </si>
  <si>
    <t>47</t>
  </si>
  <si>
    <t>Cypher</t>
  </si>
  <si>
    <t>This reference is not a Federal Information Processing Standard (FIPS).  It is a NIST Special Publication (NIST SP)</t>
  </si>
  <si>
    <t>Change FIPS to NIST</t>
  </si>
  <si>
    <t>Bullet list lacks consistency.  This bullet item ends with a period, while the other four (4) items in the list do not.</t>
  </si>
  <si>
    <t>Either remove this period or add periods to the ends of the other four (4) items.   NOTE: choice should be consistent with the rest of the document and the IEEE style guideline.</t>
  </si>
  <si>
    <t>AP STA</t>
  </si>
  <si>
    <t>Delete AP prior to STA</t>
  </si>
  <si>
    <t>Rogue t causing a misspelling of broadcast/multicast</t>
  </si>
  <si>
    <t>Delete t</t>
  </si>
  <si>
    <t>Bullet list lacks consistency.  This bullet item does not  end with a period, while the other seven (7) items do.</t>
  </si>
  <si>
    <t>Either add a period or remove periods to the ends of the other seven (7) items.   NOTE: choice should be consistent with the rest of the document and the IEEE style guideline.</t>
  </si>
  <si>
    <t>double verbs used</t>
  </si>
  <si>
    <t>Either keep "has been" and delete "is" OR delete "has been" and keep "is".</t>
  </si>
  <si>
    <t xml:space="preserve">Bullet list lasks consistency.  Some end with a semicolon.  One ends with a period.  One ends with no punctuation.  Item b has an "and" </t>
  </si>
  <si>
    <t>Be consistent and delete "and" from item b and add "and" to item c.</t>
  </si>
  <si>
    <t>Missing outline for the octets</t>
  </si>
  <si>
    <t>Add draw lines for the octet counts</t>
  </si>
  <si>
    <t>Consistency in naming is lacking.  For example compare line 13 and line 32 on page 10.</t>
  </si>
  <si>
    <t>Change "on transmit and ignored on receipt." to "on transmission and ignored on reception."</t>
  </si>
  <si>
    <t>Line 8 states insert a new clause, but no text</t>
  </si>
  <si>
    <t>Delete Line 8, since no text is present</t>
  </si>
  <si>
    <t>Editing instruction is not clear.  The ist paragraph?</t>
  </si>
  <si>
    <t>Change ist to first</t>
  </si>
  <si>
    <t>Add space between bit and 11</t>
  </si>
  <si>
    <t>The priority field is four bits long, but the value indicated eight bits with the use of hexidecimal notation 0x00</t>
  </si>
  <si>
    <t>Delete hexidecimal notation</t>
  </si>
  <si>
    <t>Misspelling of THAN (i.e., &lt;=)</t>
  </si>
  <si>
    <t>Change that to than</t>
  </si>
  <si>
    <t>dot11RSNAStatsBIPReplays</t>
  </si>
  <si>
    <t>Change font to match MIB variable convention (i.e. courier).</t>
  </si>
  <si>
    <t>Add the word, by, before the word, using.</t>
  </si>
  <si>
    <t>dot11RSNAStatsBroadcastDHVMismatches</t>
  </si>
  <si>
    <t>What is muted?  Other places (e.g., page 15, line 13)  used masked.  Are these the same actions?</t>
  </si>
  <si>
    <t>If so, then change muted to masked.  If not, then is muted explained elsewhere?</t>
  </si>
  <si>
    <t>AES-CMAC-64? Does the 64 represent the Tlen Value of the CMAC? Or is it just wrong and should be AES-128-CMAC as stated in Table 28 on page 9, line 17 and in the text on page 9 line 24?</t>
  </si>
  <si>
    <t>Change AES-CMAC-64 to AES-128-CMAC.</t>
  </si>
  <si>
    <t>dot11RSNAStatsCMACICVErrors</t>
  </si>
  <si>
    <t>Names here does not match with name in Annex D  (Stats in included in the name here, but not in the name in Annex D page 32, line 22)</t>
  </si>
  <si>
    <t>Correct name so that they are the same.  Either remove Stats from 8.3.4.6 or add Stats to Annex D.</t>
  </si>
  <si>
    <t>Add period to end of sentence</t>
  </si>
  <si>
    <t>There are six items in the bullet list, why does it state five?</t>
  </si>
  <si>
    <t>Change five to six</t>
  </si>
  <si>
    <t>Where is the underlined text that shows text that was changed for this editing instructions?  (I.e., which bullet items were added that resulted in the change of types of security associations?)</t>
  </si>
  <si>
    <t>Please indicate which bullet items were added</t>
  </si>
  <si>
    <t>dot11RSNAPRotectedManagementFramesLegacySupported contains an uppercase R in the word PRotected.</t>
  </si>
  <si>
    <t>Make the R lowercase, (i.e., Protected).  This will then be consistent with nameing convention and Annex D.</t>
  </si>
  <si>
    <t>Misspelling of beeeen (two extra e's)</t>
  </si>
  <si>
    <t>Change beeeen to been</t>
  </si>
  <si>
    <t>Misspelling of Controllred (extra r)</t>
  </si>
  <si>
    <t xml:space="preserve">Change Controllred to Controlled </t>
  </si>
  <si>
    <t>A Stray underscore appears between Disconnect and Group</t>
  </si>
  <si>
    <t>Remove stray underscore</t>
  </si>
  <si>
    <t>PN represents Sequence number here, but is used in 8.5.2.2 as packet number.</t>
  </si>
  <si>
    <t>Change "sequence number" to "packet number"</t>
  </si>
  <si>
    <t>Consisteny with 8.5.6.3</t>
  </si>
  <si>
    <t>Change StaDisconnect to STADisconnect</t>
  </si>
  <si>
    <t>A missing t before hen to make then in bold</t>
  </si>
  <si>
    <t>Change hen to then</t>
  </si>
  <si>
    <t>Add comma after variable</t>
  </si>
  <si>
    <t>Add comma after IGTK</t>
  </si>
  <si>
    <t xml:space="preserve">and is not using bold font </t>
  </si>
  <si>
    <t>Add bold font to and in the condition</t>
  </si>
  <si>
    <t>Formatting: not indented correctly to match coding tabs</t>
  </si>
  <si>
    <t>Correct alignment of coding tabs</t>
  </si>
  <si>
    <t>Missing then in if then structure</t>
  </si>
  <si>
    <t>Add then (in bold) after protections</t>
  </si>
  <si>
    <t>Add then (in bold) after AES-CCM</t>
  </si>
  <si>
    <t>pseudo-code is not complete and contains errors.</t>
  </si>
  <si>
    <t>See contribution 11-06-1581-00-000w for suggested changes</t>
  </si>
  <si>
    <t>pseudo-code is not complete.</t>
  </si>
  <si>
    <t>Missing the dot11RSNAProtectedManagementBroadcastPolicy object</t>
  </si>
  <si>
    <t>Add instruction to add dot11RSNAProtectedManagementBroadcastPolicy as an Integer</t>
  </si>
  <si>
    <t>Missing the dot11RSNAProtectedManagementFramesLegacySupported object</t>
  </si>
  <si>
    <t>Add instruction to add dot11RSNAProtectedManagementFramesLegacySupported as a TruthValue</t>
  </si>
  <si>
    <t>Value 27 is already used in 802.11REVma D7.0  42 is last number used.  The current ammendment states that it is based on D5.2, howerver …</t>
  </si>
  <si>
    <t>Use a TBD placeholder stating that the next number available will be used when merged into the 802.11 draft (e.g. 42+x)</t>
  </si>
  <si>
    <t>Value 28 is already used in 802.11REVma D7.0  42 is last number used.  The current ammendment states that it is based on D5.2, howerver …</t>
  </si>
  <si>
    <t>Use a TBD placeholder stating that the next number available will be used when merged into the 802.11 draft (e.g. 42+(x+1))</t>
  </si>
  <si>
    <t>Change capital, Dot11 ..., to lowercase, dot11 …</t>
  </si>
  <si>
    <t>No default or assignment (::=)</t>
  </si>
  <si>
    <t>Add missing information at least an assignment is required (::=)</t>
  </si>
  <si>
    <t>Value 29 is already used in 802.11REVma D7.0  42 is last number used.  The current ammendment states that it is based on D5.2, howerver …</t>
  </si>
  <si>
    <t>Use a TBD placeholder stating that the next number available will be used when merged into the 802.11 draft (e.g. 42+(x+2))</t>
  </si>
  <si>
    <t>Lack of consistency: Is it dot11RSNACMACICVErrors or is it dot11RSNAStatsCMACICVErrors?</t>
  </si>
  <si>
    <t>Change dot11RSNACMACICVError to dot11RSNAStatsCMACICVErrors</t>
  </si>
  <si>
    <t>dot11StatsEntry11 should be dot11RSNAStatsEntry 11. No?</t>
  </si>
  <si>
    <t>Add RSNA</t>
  </si>
  <si>
    <t>dot11RSNAStatsCMACReplays is not used in the text.  That is it does not stated when to use it, although fairly obvious from its description.</t>
  </si>
  <si>
    <t>Add text to the main body of the ammendment that states where and when this object is used.</t>
  </si>
  <si>
    <t>dot11StatsEntry12 should be dot11RSNAStatsEntry 12. No?</t>
  </si>
  <si>
    <t>dot11RSNAStatsTKIPHdrErrors is not used in the text.  That is it does not stated when to use it, although fairly obvious from its description.</t>
  </si>
  <si>
    <t>Misspelling of sequence</t>
  </si>
  <si>
    <t>Change seuqnece to sequence</t>
  </si>
  <si>
    <t>Duplicate dot11RSNAStatsBroadcastDHVMismatches but different numbers and wrong description (i.e., invalid DGTKs, not DHV)</t>
  </si>
  <si>
    <t>Delete duplicate.</t>
  </si>
  <si>
    <t>7.2.3.4</t>
  </si>
  <si>
    <t>7.2.3.6</t>
  </si>
  <si>
    <t>8A.8.2</t>
  </si>
  <si>
    <t>87</t>
  </si>
  <si>
    <t>64</t>
  </si>
  <si>
    <t>8A.8.3.1</t>
  </si>
  <si>
    <t>89</t>
  </si>
  <si>
    <t>8A</t>
  </si>
  <si>
    <t>11.4.4A</t>
  </si>
  <si>
    <t>108</t>
  </si>
  <si>
    <t>3.54a</t>
  </si>
  <si>
    <t>7.3.2.37</t>
  </si>
  <si>
    <t>7.3.2.51</t>
  </si>
  <si>
    <t>Moorti</t>
  </si>
  <si>
    <t>Surprisingly, all of clause 5 was deleted.  While I had previous comments in this clause, complete deletion seem draconian.</t>
  </si>
  <si>
    <t>Fix don’t delete.  Justify deletion</t>
  </si>
  <si>
    <t>So how do I track an accepted resolution that has been moved to a different group?</t>
  </si>
  <si>
    <t>Provide info</t>
  </si>
  <si>
    <t>(Palm/17) Well it took me a long time to find where this text has been moved to… the resolution pointed to 11-06-0561-00-000r-7-3-2-46-and-8a-7-reorg.doc which was also incorrect.  Comment remains the same as last time (moving text does not fix text!) - Do not keep submitting unstable drafts to the 802.11 voters - it wastes everyone's time. So here is the comment again: Where are the requirements for the rules given? There seems to be prescriptive language in the example</t>
  </si>
  <si>
    <t>Add appropriate normative text… don't just move things around</t>
  </si>
  <si>
    <t>LB82/1388 not addressed.  Resolution text should be used as a template for text to be placed in document.  Not clear if this explanation belongs in 8a.8.3 or 8A.8.1</t>
  </si>
  <si>
    <t>This form of resource reservation allows TSPECs to be carried in different frames than they are in clause 11.4. The semantics of, resources described in and procedures forTSPECs are unchanged.</t>
  </si>
  <si>
    <t>This paragraph seems to repeat the first paragraph but with a few more details thrown in.</t>
  </si>
  <si>
    <t>Delete the first paragraph</t>
  </si>
  <si>
    <t>"BIP provides..." Shouldn't this paragraph be underlined to indicate insertion?</t>
  </si>
  <si>
    <t>Check formatting</t>
  </si>
  <si>
    <t>"All STAs implementing RSNA shall..." This statement makes deployed systems non-conformant</t>
  </si>
  <si>
    <t>It should be stated that the group cipher suite selector is only present when protected management frame service is in use</t>
  </si>
  <si>
    <t>"An AP and STA..." Malformed sentence</t>
  </si>
  <si>
    <t>"An AP or non-AP STA sets thsi bit to 1 to indicate that protection of management frames is enabled.</t>
  </si>
  <si>
    <t>Superfluous "robust" in front of "RSNA"</t>
  </si>
  <si>
    <t>Delete</t>
  </si>
  <si>
    <t>Superflous "By convention" This is a specification - there is no "convention"</t>
  </si>
  <si>
    <t>Delete "By convention"</t>
  </si>
  <si>
    <t>Where is clause "7.3.2.28"!</t>
  </si>
  <si>
    <t>"robust" should be "Robust"</t>
  </si>
  <si>
    <t>Change</t>
  </si>
  <si>
    <t>Typo: "recipeient"</t>
  </si>
  <si>
    <t>Fix</t>
  </si>
  <si>
    <t>"dropped" is not the usual term</t>
  </si>
  <si>
    <t>"replace with "silently discarded." or just "ignored."</t>
  </si>
  <si>
    <t>"IGTKSA.." Shouldn't this be underlined?</t>
  </si>
  <si>
    <t>Review intent</t>
  </si>
  <si>
    <t>There is no mechnism specified to enable a station to reconnect to the network in the event that it unexpectedly loses key state, such as due to a reboot while out of range of the AP.</t>
  </si>
  <si>
    <t>Consider mechanisms to avoid deadlock</t>
  </si>
  <si>
    <t>Seems to be a superfluous trailing square bracket</t>
  </si>
  <si>
    <t>These are not "assumptions", they are definitions</t>
  </si>
  <si>
    <t>Replace "Where the terms are defined as follows:"</t>
  </si>
  <si>
    <t>46</t>
  </si>
  <si>
    <t>48</t>
  </si>
  <si>
    <t>8.5.2</t>
  </si>
  <si>
    <t>8.5.4.4</t>
  </si>
  <si>
    <t>38</t>
  </si>
  <si>
    <t>Landt</t>
  </si>
  <si>
    <t>Add a new MLME primitive for configuring DHV or modify MLME-SETKEYS.request in 10.3.17.1.2 to allow it to be used for configuring DHV or make DHV a cipher suite that can be negotiated in RSN IE so that it actually gets its own cipher suite selector that could be used with MLME-SETKEYS.request.</t>
  </si>
  <si>
    <t>Step c describes AP/Authenticator configuring DHV into IEEE 802.11 MAC. However, DHV is only used at the non-AP STA MAC. Authenticator should configure DGTK. Please also note that MLME-SETKEYS.request cannot be used to configure DHV (or DGTK for that matter) in the way it is defined currently (see my comment on the non-AP STA part on configuring DHV).</t>
  </si>
  <si>
    <t>Replace “DHV are not already configured into IEEE 802.11 MAC” with “DGTK are not already configured into MAC” and “DHV into the IEEE 802.11 STA” with “DGTK into the STA”. Do similar changes to MLME-SETKEYS.request related issues described in my previous comment on 8.5.4.4 (the non-AP STA/Supplicant part and configuring DHV).</t>
  </si>
  <si>
    <t>Figure 155 is not up-to-date with the current 802.11ma draft. Because of that, just replacing the figure completely with the version here in 802.11w draft would not be correct. In addition, it is difficult to figure out what changed since there is no markup on changes in figures.</t>
  </si>
  <si>
    <t>Update Figure 155 to be based on the current 802.11ma draft. Replace IGTK to use another maximum value for the index that GTK (e.g., N for GTK and M for IGTK). Note that 8.5.6 is actually 8.5.5 in the current 802.11ma.</t>
  </si>
  <si>
    <t>Figure 155 uses MLME-DELETEKEY.request primitive (though, it is spelled incorrectly in that figure) to delete DHV. However, the way MLME-DELETEKEY.request is currently defined, this cannot be done since there is no suitable Key Type to match DHV.</t>
  </si>
  <si>
    <t>Modify MLME-DELETEKEYS.request in 10.3.18.1.2 to allow DHV to be deleted, e.g., by adding a new Key Type “DHV”. Note that 8.5.6 is actually 8.5.5 in the current 802.11ma.</t>
  </si>
  <si>
    <t>DGTK is used as a Supplicant state machine variable. However, Supplicant state machine is never going to receive DGTK. It will receive DHV.</t>
  </si>
  <si>
    <t>Replace “DGTK – This variable represents the current DGTK.” with “DHV – This variable represents the current DHV.” Note that 8.5.6.2 is actually 8.5.5.2 in the current 802.11ma.</t>
  </si>
  <si>
    <t>Supplicant state machine is described to use DGTK. However, it never receives DGTK. This is likely referring to DHV which is indeed sent to the supplicant in EAPOL-Key frames.</t>
  </si>
  <si>
    <t>Replace all occurrences of  “DGTK” with “DHV” in 8.5.6.3. Also note that MLME-SETKEYS.request cannot be used with DGTK or DHV without modifications as noted in my other comments. Note that 8.5.6.3 is actually 8.5.5.3 in the current 802.11ma.</t>
  </si>
  <si>
    <t>This clause is for per-MMPDU Tx, but refers to MPDU's TX in one place. Shouldn't that be MMPDU like all other cases in this clause?</t>
  </si>
  <si>
    <t>Replace “IBSS GTK exists for MPDU's TA” with “IBSS GTK exists for MMPDU's TA”.</t>
  </si>
  <si>
    <t>Per-MMPDU Tx pseudo-code instructs STA to discard unicast MMPDUs if they are not using TKIP. However, TKIP is not even allowed for robust management protection. I would assume this was supposed to say CCMP.</t>
  </si>
  <si>
    <t>Replace “cipher type of entry is not TKIP” with “cipher type of entry is not CCMP” as a trigger for discarding the entire MMPDU.</t>
  </si>
  <si>
    <t>Replace “MSMPDU” with “MMPDU”.</t>
  </si>
  <si>
    <t>Per-MPDU Tx pseudo-code for MMPDU does not seem to take into account that broadcast/multicast management frames are to be transmitted with AES-128-CMAC since these frames would end up in the “should not arrive here” section.</t>
  </si>
  <si>
    <t>Add AES-128-CMAC case into the per-MPDU Tx pseudo-code for MMPDU.</t>
  </si>
  <si>
    <t>Per-MPDU Rx pseudo-code for an MMPDU discard frames that are sent with Protected Frame subfield set to zero if protection is enabled for the TA. However, 802.11w is defined to set Protected Frame subfield to zero in multicast/broadcast management frames that are protected with BIP. These frames should not be discarded if they are encrypted correctly.</t>
  </si>
  <si>
    <t>Change per-MPDU Rx pseudo-code for an MMPDU to decrypt broadcast/multicast management frames and verify their integrity.</t>
  </si>
  <si>
    <t>Incorrect indentation</t>
  </si>
  <si>
    <t>Fix indentation for “else if entry has an AES-CCM key then” by moving it left.</t>
  </si>
  <si>
    <t>Fix indentation for “endif” by moving it left.</t>
  </si>
  <si>
    <t>Replace “dot11RSNAStats-CCMPDecryptErrors” with “dot11RSNAStatsCCMPDecryptErrors”.</t>
  </si>
  <si>
    <t>Replace “Per-MPDU Rx pseudo-code” with “Per-MMPDU Rx pseudo-code”.</t>
  </si>
  <si>
    <t>Per-MMPDU Rx pseudo-code in 8.7.2.4A is using AES-128-CMAC Key as Pairwise key. However, AES-128-CMAC cipher is not allowed for unicast packets. In addition, there is no processing of broadcast/multicast frames in the pseudo-code.</t>
  </si>
  <si>
    <t>Fix per-MMPDU Rx pseudo-code to use AES-128-CMAC with broadcast/multicast frames. These frames are not fragmented, so there is no need for the sequential PN validation as is done with CCMP for unicast frames.</t>
  </si>
  <si>
    <t>Dot11RSNAProtectedManagementBroadcastPolicy is used to select between “bip” and “mut” (“mup” ??). However, this variable is not used anywhere else in the draft (nor should it be, since only BIP is defined for management broadcast frames).</t>
  </si>
  <si>
    <t>Remove Dot11RSNAProtectedManagementBroadcastPolicy.</t>
  </si>
  <si>
    <t>Replace “dot11RSNACMACICVErrors” with “dot11RSNACMACICVErrors”.</t>
  </si>
  <si>
    <t>TKIP is not allowed for management frame protection, so there is no point in having a counter for failures in TKIP headers in protect management frames.</t>
  </si>
  <si>
    <t>Remove dot11RSNAStatsTKIPHdrErrors (here and from page 33 line 30).</t>
  </si>
  <si>
    <t>Replace “seuqnece” with “sequence”.</t>
  </si>
  <si>
    <t>Duplicated dot11RSNAStatsBroadcastDHVMismatches enty.</t>
  </si>
  <si>
    <t>Remove one of the dot11RSNAStatsBroadcastDHVMismatches entries.</t>
  </si>
  <si>
    <t>dot11RSNAStatsCMACReplays is not used outside Annex D and dot11RSNAStatsBIPReplays (which is used in 8.3.4.4.1) covers the same purpose, so there does not seem to be need for separate dot11RSNAStatsCMACReplays counter.</t>
  </si>
  <si>
    <t>Remove dot11RSNAStatsCMACReplays counter from here and from page 33 line 29.</t>
  </si>
  <si>
    <t>dot11RSNAProtectedManagementFramesEnabled is not used outside Annex D (or at least I could not find it in the current draft without being able to do text searches in the PDF). In addition, this variable is limited to only unicast frames which does not seem to match how the current draft is written.</t>
  </si>
  <si>
    <t>Add text (outside Annex D) describing how dot11RSNAProtectedManagementFramesEnabled is to be used and likely remove the limitation of unicast protection from here in Annex D description. Alternatively, remove the MIB variable since it is not used.</t>
  </si>
  <si>
    <t>Legacy mode support (dot11RSNAProtectedManagementFramesLegacySupport) add serious limitations to the security of robust management frame protection for broadcast/multicast frames since the frames cannot be encrypted. This is acceptable compromise for the transition period, but I believe the limitations should be removed from networks that require all STAs to protect robust management frames. This could be done by allowing CCMP to be used as the Management Group Cipher Suite if legacy support is not enabled. This would replace both AES-128-CMAC as IGTK and DGTK/DHV mechanisms. In this case, all robust management frames, including both unicast and broadcast/multicast, would be protected with CCMP and would have the Protected subfield in the frames set. This would remove the limitations on the security of broadcast/multicast robust management frames by encrypting them (which is not done by AES-128-CMAC) and by providing integrity protection for deauthenticate and disassociate frames (which is not done by DGTK/DHV). Since CCMP is already in the base standard and is also used in 802.11w for unicast frames, this change would be relatively minimal and would not add much complexity to the draft. The main change would be in allowing CCMP to be negotiated as the Management Group Cipher Suite and if that is done, no keys need to be derived for IGTK or DGTK/DHV.</t>
  </si>
  <si>
    <t>Add text to allow CCMP to be used as the Management Group Cipher Suite. I do not have exact list of needed changes available at the moment, but would be interested in working on this if the group agrees in principle on this kind of change to the draft.</t>
  </si>
  <si>
    <t>The current 802.11w draft does not protect authentication or association management frames. Protecting these frames has been discussed when the task group was being formed, but at least some later assumptions have been on 802.11r providing this protection. However, it is not clear to me that even the combination of current 802.11w and 802.11r would provide protection against many easily achievable attacks against these frames. E.g., attacker can modify authentication frames since they are not integrity protected or even verified after the fact. Same for association frames apart from the couple of IEs from (re)associate request that are verified during 4-way handshake.</t>
  </si>
  <si>
    <t>Coordinate with TGr to get a better understanding of how authentication and association frames will be protected when both 802.11w and 802.11r are implemented. If there are missing areas for the protection of these frames, consider adding mechanisms into 802.11w to provide more complete protection. This would likely be in the form of verifying the authentication and association frame contents after or during the 4-way handshake since keying material is not available during the initial association. For example, a hash of the authentication and association frame headers and payloads could be included in the EAPOL-Key frames and verified as part of the 4-way handshake.</t>
  </si>
  <si>
    <t>Preamble</t>
  </si>
  <si>
    <t>Annex H.5</t>
  </si>
  <si>
    <t>Project # P802.11w/D1.0, LB88 Comment Resolution</t>
  </si>
  <si>
    <t>The last 18 lines have been omitted from IEEE P802.11-REVma/D9.0.  Review and include and/or edit as needed.  These lines can be found in 'P802.11-REVma-D9.0-red-line-all-pages.pdf', page 227, lines 3-21.</t>
  </si>
  <si>
    <t>Intent of clause numbering is not clear.</t>
  </si>
  <si>
    <t>IEEE P802.11-REVma/D9.0 last sub clause in clause 11 is 11.9.  Thus, change '11.7' to '11.6a' or '11.10' depending upon where the new clause is intended to be located.</t>
  </si>
  <si>
    <t>Location not specified (ednote)</t>
  </si>
  <si>
    <t>Resolve the ednote.</t>
  </si>
  <si>
    <t>IEEE P802.11-REVma/D9.0 no longer has a reference to 'RFC 1750'.</t>
  </si>
  <si>
    <t>Recommendation: Accept. Each IGTKSA is identified by a &lt;BSSID, RA, KeyID&gt; triple. Each IGTKSA has exactly one IGTK.</t>
  </si>
  <si>
    <t>Reccomendation: Accept in Principle. The DGTK and its associated DHVs belong to a different SA from the IGTKSA, because they have different semantics</t>
  </si>
  <si>
    <t>Recommendation: Reject; replace "robust management …." with "management…." because (a) we don't need two adjectives when 1 will do, and (b) the scheme may turn out to be non-robust someday.</t>
  </si>
  <si>
    <t>Recommendation: Reject; a request to ANA will fail prior to being ready for sponsor ballot</t>
  </si>
  <si>
    <t>Stating that deauthentication is "refused" implies active participation on the part of the station to indicate the message is being rejected, but if the DHV is different, the message is silently discarded.</t>
  </si>
  <si>
    <t>Rewrite the phrase "Deauthentication shall not be refused" to read "Deauthentication notices must be processed"</t>
  </si>
  <si>
    <t>How do you know when a station "accepts" versus ignores the frame?  I assume that "acceptance" refers to the processing of the frame and sending of the subsequent 802.11 ACK, since a mismatched DHV will be silently discarded as per 8.3.4.4.2.</t>
  </si>
  <si>
    <t>Revise the last sentence to read "When an associated STA receives a deauthentication notice, validates the DHV, and sends an 802.11 Acknowlegement frame, the assocaition shall also be deemed terminated."</t>
  </si>
  <si>
    <t>The text states that data origin is applied to only unicast robust management frames.  However, Deauthenticate and Disassociate frames are management frames, and the DGTK provides source protection for them as per clause 8.5.1.5 because they are included in the DHV calculation.</t>
  </si>
  <si>
    <t>Change the first sentence to read "Data origin authenticity is only applicable to unicast data frames, unicast robust management frames, and Deauthenticate or Disassociate frames with robust management protection."</t>
  </si>
  <si>
    <t>Replay detection is also provided in BIP, but this is not indicated.</t>
  </si>
  <si>
    <r>
      <t xml:space="preserve">Revise last sentence to read "This mechanism is provided for STAs that use CCMP, </t>
    </r>
    <r>
      <rPr>
        <strike/>
        <sz val="10"/>
        <rFont val="Tahoma"/>
        <family val="2"/>
      </rPr>
      <t>or</t>
    </r>
    <r>
      <rPr>
        <sz val="10"/>
        <rFont val="Tahoma"/>
        <family val="2"/>
      </rPr>
      <t xml:space="preserve"> TKIP</t>
    </r>
    <r>
      <rPr>
        <u val="single"/>
        <sz val="10"/>
        <rFont val="Tahoma"/>
        <family val="2"/>
      </rPr>
      <t>, or BIP</t>
    </r>
    <r>
      <rPr>
        <sz val="10"/>
        <rFont val="Tahoma"/>
        <family val="2"/>
      </rPr>
      <t>."</t>
    </r>
  </si>
  <si>
    <t>The draft requires that only CCMP is extended for management frame integrity.  It should also include TKIP.</t>
  </si>
  <si>
    <t>DGTK/DHV cannot be used to determine whether a received broadcast/multicast frame is a forgery since this mechanism does not provide integrity protection.</t>
  </si>
  <si>
    <t>Replace “is a replay or forgery” with “is a replay”.</t>
  </si>
  <si>
    <t>What does it mean if “replay protection algorithm succeeds”? Succeeds to do what? To prevent a replay?</t>
  </si>
  <si>
    <t>Repalce “If the two values are identical, the replay protection algorithm succeeds.” with “If the two values are identical, the replay protection algorithm did not detect replay.”</t>
  </si>
  <si>
    <t>Added text is not underlined.</t>
  </si>
  <si>
    <t>Underline the added text: “IGTKSA: A result of a successful Group Key Handshake or successful 4-Way Handshake.”</t>
  </si>
  <si>
    <t>List of security associations does not include DGTKSA. However, this term is used, e.g., in 8.4.10.</t>
  </si>
  <si>
    <t>Add DGTKSA into the list of SAs in 8.4.1.1 and add a DGTKSA clause after the added 8.4.1.1.3A. (removal of DGTK/DHV mechanism from the draft would also resolve this comment)</t>
  </si>
  <si>
    <t>IGTKSA is described to be unidirection and to contain “Direction flag”. However, I did not find text describing how this “Direction flag” is set. I would assume that it is supposed to be set to “transmit” on AP and “receive” on non-AP STA, but I did find this text..</t>
  </si>
  <si>
    <t>Describe how “Direction flag” is used (or point me to the text I did not find.. the PDF version of the draft did not seem to allow text searches..)</t>
  </si>
  <si>
    <t>There may be multiple IGTKs identified with KeyID. However, IGTKSA did not seem to include any information about the used KeyID. Shouldn't that be included in the SA?</t>
  </si>
  <si>
    <t>Add KeyID to the list of IGTKSA elements.</t>
  </si>
  <si>
    <t>IGTKSA is described to include “supplicant-specific DHV” for each Supplicant. However, DHV is used with DGTK, not with IGTK.. Both the Supplicant/non-AP STA and Authenticator/AP use the same IGTK.</t>
  </si>
  <si>
    <t>Replace “For the Authentication, the IGTK” and “For each Supplicant, the supplicant-specific DHV” with a single element: “IGTK”.</t>
  </si>
  <si>
    <t>Status code “TBD” is used for (re)association response that is used to reject STAs that do not use robust management frame protection. What is the value for this TBD? Is this the TBD in Table 19 that has meaning “Robust management frame policy violation”?</t>
  </si>
  <si>
    <t>Request IE number from ANA and replace TBD with the assigned number.</t>
  </si>
  <si>
    <t>Use of robust management frames in an IBSS requires that STAs know how to parse the management group cipher suite and how to include it in Beacon/Probe Response frames. This is fine for STAs that implement 802.11w, but this kind of requirement cannot be made for STAs that do not implement 802.11w. Consequently, robust management frame protection cannot be used in mixed mode with dot11RSNAProtectedManagementFramesLegacySupported set to TRUE.</t>
  </si>
  <si>
    <t>Add text to allow IBSS to use robust management frame protection only if all STAs are required to protect robust management frames, i.e., with dot11RSNAProtectedManagementFramesLegacySupported set to FALSE.</t>
  </si>
  <si>
    <t>Replace “PRotected” with “Protected” in dot11RSNAPRotectedMnagementFramesLegacySupported (on lines 2 and 6 of page 18).</t>
  </si>
  <si>
    <t>The draft requires that IBSS STAs shall reject authentication from a STA that advertises a different management group cipher suite. However, authentication (the part of sending Authenticate frames) is optional in IBSS and there is no (prior) requirement for STAs to probe for Beacon/Probe Response frames from every STA in the IBSS before this optional authentication. Therefore, it does not sound reasonable to require this with additional of 802.11w. Anyway, it should be enough to require this for 4-way handshake and not add additional requirements for processing 802.11 authentication frames.</t>
  </si>
  <si>
    <t>Replace “a STA shall reject authentication or 4-way Handshake messages” with “a STA shall reject 4-Way Handshake messages”.</t>
  </si>
  <si>
    <t>The current text in 8.4.4.2 seems to require that Management Group Cipher Suite field is included in the RSN IE. However, RSN IE has been designed to allow default fields to be left out to reduce the length of the IE. In other words, if the Management Group Cipher Suite field is not included, the receiver of the RSN IE should use the default value (AES-128-CMAC) for this field. It sounds odd to require this optional field to be explicitly included in the RSN IE for IBSS.</t>
  </si>
  <si>
    <t>Replace “includes the Management Group Cipher Suite field in the RSN IE, which is confirmed in the 4-Way Handshake” with “advertises a Management Group Cipher Suite in the RSN IE that matches with the suite used in this IBSS. The RSN IE is confirmed in the 4-Way Handshake”.</t>
  </si>
  <si>
    <t>Replace “Probe Resopnses” with “Probe Responses”.</t>
  </si>
  <si>
    <t>Only IGTK mentioned as an added key in handshakes, but the current 802.11w is adding yet another key, DGTK (and matching DHVs).</t>
  </si>
  <si>
    <t>Replace “its own IGTK” with “its own IGTK and DHV”, “its own IGTK” (the second occurrence) with “its own IGTK and DGTK”, and “the IGTK” with “the IGTK and DHV”.</t>
  </si>
  <si>
    <t>Non-AP STA's SME is described to delete IGTKSA and DGTKSA, but AP's SME only to delete DGTKSA. Neither of these are described to be deleted in case of IBSS. However, STA should delete both SAs in all the cases.</t>
  </si>
  <si>
    <t>Change 8.4.10 to delete both IGTKSA and GTKSA in all cases. In addition, synchronize this text with the current 802.11ma draft. There has been changes to the STAKey related areas and “beeeen” is actually spelled without the extra 'ee' in 802.11ma.</t>
  </si>
  <si>
    <t>Forgotten reference to MUP which was removed from 802.11w.</t>
  </si>
  <si>
    <t>Remove “Broadcast and multicast action frames (sent by the access point) may be converted to unicast frames by MUP.”</t>
  </si>
  <si>
    <t>DGTK is claimed to provide data origin authentication and integrity services. However, it does not. It does limit the initial transmission of a broadcast/multicast frame by the AP (who is the only one that actually knows DGTK at this point). However, after that, anyone can send an arbitrary broadcast/multicast Deauthenticate and Disassociate frame to any STA that did not receive the frame with DGTK from the AP. In other words, data origin authentication is quite limited and there is no integrity protection.</t>
  </si>
  <si>
    <t>Replace “The DGTK is used to provide data origin authentication and integrity services for broadcast/multicast disassociate and deauthenticate management frames.” with “The DGTK is used to protect broadcast/multicast disassociate and deauthenticate management frames.” Alternative (and better) resolution would be to drop DGTK completely and use IGTK to protect broadcast/multicast disassociate and deauthenticate management frames.</t>
  </si>
  <si>
    <t>Replace “Disconnect_Group” with “Disconnect Group”.</t>
  </si>
  <si>
    <t>IEEE 802.1X Authenticator is claimed to provide pseudo-value random value to be used as DGTK. However, DGTK is 802.11-only key and not desribed in any way in 802.1X.</t>
  </si>
  <si>
    <t>Replace “contributed by the IEEE 802.1X Authenticator” with “contributed by the Authenticator”.</t>
  </si>
  <si>
    <t>The note in the end of 8.5.1.5 is somewhat confusing and it does not seem to provide much additional information. The AP needs DGTK not only to generate DHVs, but to include it in broadcast/multicast Deauthenticate/Disassociate frame. In addition, this clause is about DGTK, so comment about IGTK seems unnecessary.</t>
  </si>
  <si>
    <t>Remove “Note that the AP only needs to maintain the DGTK to generate the unique per STA DHV. The IGTK is used to provide integrity services to robust broadcast/multicast management frames.”</t>
  </si>
  <si>
    <t>Table 35 uses already reserved OUI:Data type values for DHV KDE and IGTK KDE. Data types 5 and 6 were used in PeerKey and are now in 802.11ma.</t>
  </si>
  <si>
    <t>Request ANA to allocate unique number for 802.11w for the KDEs and replace the current values in the draft with the new values.</t>
  </si>
  <si>
    <t>Figure 153 defines IGTK KDE format in a way that uses a fixed key length for IGTK. However, RSN uses an extensible negotiation process for cipher suites and it is possible that another cipher suite would be used in the future and that cipher could use a key that differs in size from the only cipher currently defined in 802.11w (AES-128-CMAC with 16-octet key). In order to not limit future additions to the standard, e.g., in case AES-128-CMAC is found to be insecure, the KDE format should be changed to allow different key sizes.</t>
  </si>
  <si>
    <t>Add key length field to the IGTK KDE format in Figure 153.</t>
  </si>
  <si>
    <t>There is no 8.5.2.2 in 802.11ma/D9.0. I would assume that this editing instruction is to be applied to 8.5.2.1. In addition, the changes to the text are not indicated.</t>
  </si>
  <si>
    <t>Replace “8.5.2.2” with “8.5.2.1” and underline the added text (subscript “GTK” added to the key index (twice).</t>
  </si>
  <si>
    <t>DGTK KDE does not exist (DGTK is not sent in EAPOL-Key frames; only DHV is).</t>
  </si>
  <si>
    <t>Replace “DGTK   is the DGTK KDE” with “DHV  is the DHV KDE”.</t>
  </si>
  <si>
    <t>Incorrect marking of changed text. Most of the underlined text is not actually added in 802.11w. Only the GTK subscript for the key index and IGTK should be underlined. In addition, the added IGTK and DHV items in the list of assumptions were added, but are not underlined.</t>
  </si>
  <si>
    <t>Fix the editing instructions.</t>
  </si>
  <si>
    <t>Added text not underlined</t>
  </si>
  <si>
    <t>Underline the added text (IGTK and DHV items in Key Data).</t>
  </si>
  <si>
    <t>MLME-SETKEYS.request is used to configure DHV. However, MLME-SETKEYS.request as defined now cannot be used to configure DHV. It uses Cipher Suite Selector from RSN IE to define the cipher and there is no such selector in RSN IE since DHV cipher is negotiated.</t>
  </si>
  <si>
    <t>Change "7.3.2.26" to "7.3.2.27"</t>
  </si>
  <si>
    <t>The instructions in step ( c ) for BIP reception say to compute AES-CMAC-64 over a concatenation of data.  However, all other references to the data confidentiality protocol refer to AES-CMAC-128.  I assume this is a mistake.</t>
  </si>
  <si>
    <t>Change "AES-CMAC-64" to "AES-CMAC-128"</t>
  </si>
  <si>
    <t>Figure 79 reserves B6 of RSN Capabilities field for 802.11w. However, this bit is already used in 802.11r. This type of bit allocations need to go through ANA.</t>
  </si>
  <si>
    <t>Request a bit from ANA and change Robust Management frame protection to use an unused bit. This changes Figure 79 and all the references to bit 6 in the draft.</t>
  </si>
  <si>
    <t>Describtion of Robust management frame protection bit does not explicitly specify how this flag is to be set by a non-AP STA in case AP does not advertise support for robust management frame protection. I would recommend setting this bit in non-AP STA (i.e., in (Re)AssocReq) only if the target AP is advertising support for robust management frame protection.</t>
  </si>
  <si>
    <t>Add following sentence to the end of description for the Robust management frame protection bit: “Non-AP STA sets this bit to 1 only if the AP has set the same bit in the Beacon and Probe Response frames.”</t>
  </si>
  <si>
    <t>IEEE 802.11w/D1.0 is described to be based on 802.11ma/D8.0. However, it is not. Number of places are still describing changes to STAKey handshake which was replaced with PeerKey handshake in 802.11ma.</t>
  </si>
  <si>
    <t>Synchronize the draft with the latest 802.11ma draft.</t>
  </si>
  <si>
    <t>IEEE 802.11w/D1.0 does not include IEEE 802.11r draft in the base document. Does the group believe that 802.11w is completed before 802.11r? 802.11r does not include 802.11w in its base either. However, one of these is likely come first..</t>
  </si>
  <si>
    <t>Include 802.11r as base material and update the editing instructions to match with changes in 802.11r. Alternatively, convince 802.11r to consider 802.11w to be released first.</t>
  </si>
  <si>
    <t>Incomplete editing instructions: changes not described.</t>
  </si>
  <si>
    <t>Underline the added text (“or robust management” and “received”) and include removed text (“data” before the added “received”) with strikethrough.</t>
  </si>
  <si>
    <t>Incomplete editing instructions: some additions not underlined, base text not based on the latest 802.11ma (which has, e.g., removed WEP from this clause).</t>
  </si>
  <si>
    <t>Synchronize the base text with the latest 802.11ma draft and underline all added text: “When CCMP is used, the data confidentiality service is also provided for the MMPDU” (only “for the MMPDU” was underlined), “d  Robust broadcast/multicast management frame integrity”, and “BIP provides authentication (integrity) and access control for robust management frames.”</t>
  </si>
  <si>
    <t>The draft is adding a new field into the end of the RSN IE. This kind of change is somewhat risky since 802.11i/802.11ma does not include test that would require STAs to ignore additional information in the end of the IE. In order to minimize the interoperability issues, the use of this extra information should be limited when feasible. In case of non-AP STA, this could be done by mandating that Management Group Cipher Suite is included in the RSN IE if and only if the target AP advertised support for management frame protection, i.e., it would never be included in frames sent to an AP that does not support 802.11w.</t>
  </si>
  <si>
    <t>Add text to require non-AP STAs to include management group cipher suite in RSN IE only when sending the IE to an AP that advertises support for management frame protection in Beacon/Probe Response frames. In addition, consider updating the RSN IE description to require STAs to ignore possible extra fields after all the fields they support. This kind of text would make it more likely that RSN IE additions would not cause issues in the future.</t>
  </si>
  <si>
    <t>Management MIC IE and IGTK key indexes are currently defined in a way that would potentially require non-AP STA to store up to 4096 different 16-octet keys and 6-octet PN, i.e., almost 100 kB of extra data. This is not acceptable for many 802.11 devices (e.g., embedded devices or limitation in hardware key cache sizes). The draft needs to be modified to limit the number of IGTK keys that can be in use at any given time. This could be done, e.g., by limiting the KeyID to be two bits which would also match with how GTK is used in the current standard. Alternatively, additional mechanism or normative text could be added to limit the number of active keys.</t>
  </si>
  <si>
    <t>Change IGTK Key ID to use only two bits instead of the current 11 bits. This includes at least changes to the MMIE in 7.3.2.27, in 8.3.4.1, in 8.3.4.4.1, and in EAPOL-Key description in 8.5.2. The alternative change of limiting the number of active IGTKs would also be acceptable resolution to this comment.</t>
  </si>
  <si>
    <t>Editing instructions for a clause that does not seem to exist in the current draft.</t>
  </si>
  <si>
    <t>Remove unneeded editing instructions “Insert a new Clause 7.3.2.28 as follows:”</t>
  </si>
  <si>
    <t>Incomplete editing instructions: added text not underlined.</t>
  </si>
  <si>
    <t>Underline the added text: “three”, “and used only for the protection of data frames”.</t>
  </si>
  <si>
    <t>MoreData bit is described as being masked to 0 only for data frames. In other words, it would not be masked for management frames. Why? I do not see any reason for such a difference that would add unwanted complexity to AAD construction. Please also note that AAD construction for BIP in 8.3.4.3 is masking MoreData bit to 0 for multicast management frames, so this change in CCMP AAD would introduce a difference between unicast and multicast management frames.</t>
  </si>
  <si>
    <t>Remove “in a Data MPDU” limitations from the masking of MoreData bit.</t>
  </si>
  <si>
    <t>Figure 136 and the following text in 8.3.3.3.3 introduce a new use for a bit in CCM none construction. This kind of change requires ANA approval.</t>
  </si>
  <si>
    <t>Request b4 of the first octet of CCM nonce for the use of indicating whether the frame is a management frame from ANA.</t>
  </si>
  <si>
    <t>Replace “Caluse” with “Clause” in editing instructions.</t>
  </si>
  <si>
    <t>Typo: It's Nonce Flags Octet, not Nonce Field Octet.</t>
  </si>
  <si>
    <t>Replace “Nonce Field Octet” with “Nonce Flags Octet”.</t>
  </si>
  <si>
    <t>Missing underlining of added text</t>
  </si>
  <si>
    <t>Underline the added word “data” in “PN recovered from a received data frame”. If the editor is willing to fix a typo in base standard, “less that or equal to” could also be replaced with “less than or equal to” on line 5. However, this part is in 802.11ma and is not currently modified by 802.11w, so it may be outside the scope for this draft.</t>
  </si>
  <si>
    <t>Many, maybe even most, of the current AP implementations do not use broadcast or multicast management frames. Because of this, the requirement of BIP for management frame protection is adding considerable extra complexity to the implementations without any benefits. BIP could be made optional by allowing its use to be negotiated during association and if it is not used, but robust management frame protection is used for unicast frames, the AP would not be allowed to transmit broadcast/multicast management frames and non-AP STA would be required to drop them.</t>
  </si>
  <si>
    <t>Consider making BIP optional.</t>
  </si>
  <si>
    <t>BIP introduces two different mechanisms for protecting broadcast/multicast management frames based on the frame subtype. Why? What is the benefit of using DGTK/DHV to protect Disassociate and Deauthenticate frames? This mechanism is less secure than IGTK since use of DGTK/DHV does not protect integrity of the frame. In addition, the current hash mechanism does not allow  both the Disassociate and Deauthenticate frames to be sent since the DGTK can be used only once. It looks like IGTK could be used with Disassociate and Deauthenticate frames without loss of functionality, but with loss of great deal of extra complexity.</t>
  </si>
  <si>
    <t>Remove DGTK/DHV from the draft and use IGTK to protect all broadcast/multicast management frames.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</si>
</sst>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mm/dd/yy"/>
    <numFmt numFmtId="189" formatCode="mmmm\ d\,\ yyyy"/>
    <numFmt numFmtId="190" formatCode="[$-409]dddd\,\ mmmm\ dd\,\ yyyy"/>
    <numFmt numFmtId="191" formatCode="[$-409]h:mm:ss\ AM/PM"/>
  </numFmts>
  <fonts count="22">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b/>
      <u val="single"/>
      <sz val="14"/>
      <name val="Arial"/>
      <family val="2"/>
    </font>
    <font>
      <b/>
      <sz val="8"/>
      <name val="Arial"/>
      <family val="2"/>
    </font>
    <font>
      <sz val="8"/>
      <name val="Tahoma"/>
      <family val="2"/>
    </font>
    <font>
      <sz val="10"/>
      <name val="Tahoma"/>
      <family val="2"/>
    </font>
    <font>
      <sz val="8"/>
      <name val="Arial"/>
      <family val="0"/>
    </font>
    <font>
      <sz val="10"/>
      <color indexed="12"/>
      <name val="Arial"/>
      <family val="2"/>
    </font>
    <font>
      <strike/>
      <sz val="10"/>
      <name val="Tahoma"/>
      <family val="2"/>
    </font>
    <font>
      <u val="single"/>
      <sz val="10"/>
      <name val="Tahoma"/>
      <family val="2"/>
    </font>
    <font>
      <i/>
      <sz val="10"/>
      <name val="Tahoma"/>
      <family val="2"/>
    </font>
    <font>
      <sz val="10"/>
      <name val="DejaVu Sans"/>
      <family val="0"/>
    </font>
  </fonts>
  <fills count="5">
    <fill>
      <patternFill/>
    </fill>
    <fill>
      <patternFill patternType="gray125"/>
    </fill>
    <fill>
      <patternFill patternType="solid">
        <fgColor indexed="11"/>
        <bgColor indexed="64"/>
      </patternFill>
    </fill>
    <fill>
      <patternFill patternType="solid">
        <fgColor indexed="13"/>
        <bgColor indexed="64"/>
      </patternFill>
    </fill>
    <fill>
      <patternFill patternType="solid">
        <fgColor indexed="10"/>
        <bgColor indexed="64"/>
      </patternFill>
    </fill>
  </fills>
  <borders count="20">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0" borderId="0" applyProtection="0">
      <alignment/>
    </xf>
    <xf numFmtId="0" fontId="0" fillId="0" borderId="0">
      <alignment/>
      <protection/>
    </xf>
    <xf numFmtId="9" fontId="0" fillId="0" borderId="0" applyFont="0" applyFill="0" applyBorder="0" applyAlignment="0" applyProtection="0"/>
  </cellStyleXfs>
  <cellXfs count="17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0" fontId="8" fillId="0" borderId="0" xfId="0" applyFont="1" applyAlignment="1">
      <alignment/>
    </xf>
    <xf numFmtId="0" fontId="11" fillId="0" borderId="2" xfId="22" applyFont="1" applyFill="1" applyBorder="1" applyAlignment="1">
      <alignment wrapText="1"/>
      <protection/>
    </xf>
    <xf numFmtId="0" fontId="11" fillId="0" borderId="2" xfId="22" applyFont="1" applyFill="1" applyBorder="1">
      <alignment/>
      <protection/>
    </xf>
    <xf numFmtId="0" fontId="0" fillId="0" borderId="2" xfId="22" applyFill="1" applyBorder="1" applyAlignment="1">
      <alignment wrapText="1"/>
      <protection/>
    </xf>
    <xf numFmtId="0" fontId="0" fillId="0" borderId="2" xfId="22" applyFill="1" applyBorder="1">
      <alignment/>
      <protection/>
    </xf>
    <xf numFmtId="0" fontId="7" fillId="0" borderId="2" xfId="22" applyFont="1" applyFill="1" applyBorder="1" applyAlignment="1">
      <alignment horizontal="center" wrapText="1"/>
      <protection/>
    </xf>
    <xf numFmtId="0" fontId="0" fillId="0" borderId="0" xfId="22" applyFill="1">
      <alignment/>
      <protection/>
    </xf>
    <xf numFmtId="0" fontId="0" fillId="0" borderId="0" xfId="22" applyFill="1" applyAlignment="1">
      <alignment wrapText="1"/>
      <protection/>
    </xf>
    <xf numFmtId="49" fontId="7" fillId="0" borderId="3" xfId="21" applyNumberFormat="1" applyFont="1" applyBorder="1" applyAlignment="1">
      <alignment horizontal="center" wrapText="1"/>
    </xf>
    <xf numFmtId="49" fontId="7" fillId="0" borderId="4" xfId="21" applyNumberFormat="1" applyFont="1" applyBorder="1" applyAlignment="1">
      <alignment horizontal="center" wrapText="1"/>
    </xf>
    <xf numFmtId="49" fontId="7" fillId="0" borderId="0" xfId="21" applyNumberFormat="1" applyFont="1" applyAlignment="1">
      <alignment horizontal="center" wrapText="1"/>
    </xf>
    <xf numFmtId="0" fontId="0" fillId="0" borderId="0" xfId="21" applyFont="1" applyBorder="1" applyAlignment="1">
      <alignment horizontal="center" wrapText="1"/>
    </xf>
    <xf numFmtId="0" fontId="0" fillId="0" borderId="0" xfId="21" applyFont="1" applyBorder="1" applyAlignment="1">
      <alignment horizontal="center"/>
    </xf>
    <xf numFmtId="0" fontId="0" fillId="0" borderId="0" xfId="21">
      <alignment/>
    </xf>
    <xf numFmtId="0" fontId="0" fillId="0" borderId="0" xfId="21" applyNumberFormat="1" applyFont="1" applyBorder="1" applyAlignment="1">
      <alignment horizontal="center"/>
    </xf>
    <xf numFmtId="0" fontId="0" fillId="0" borderId="0" xfId="21" applyAlignment="1">
      <alignment horizontal="left" wrapText="1"/>
    </xf>
    <xf numFmtId="0" fontId="0" fillId="0" borderId="0" xfId="21" applyAlignment="1">
      <alignment horizontal="center" wrapText="1"/>
    </xf>
    <xf numFmtId="0" fontId="0" fillId="0" borderId="0" xfId="21" applyFont="1" applyAlignment="1">
      <alignment horizontal="center"/>
    </xf>
    <xf numFmtId="0" fontId="7" fillId="0" borderId="3" xfId="21" applyFont="1" applyBorder="1" applyAlignment="1">
      <alignment horizontal="left" wrapText="1"/>
    </xf>
    <xf numFmtId="0" fontId="7" fillId="0" borderId="0" xfId="21" applyFont="1" applyAlignment="1">
      <alignment horizontal="left" wrapText="1"/>
    </xf>
    <xf numFmtId="0" fontId="7" fillId="0" borderId="0" xfId="21" applyFont="1" applyAlignment="1">
      <alignment horizontal="center" wrapText="1"/>
    </xf>
    <xf numFmtId="0" fontId="0" fillId="0" borderId="0" xfId="21" applyAlignment="1">
      <alignment wrapText="1"/>
    </xf>
    <xf numFmtId="49" fontId="1" fillId="0" borderId="0" xfId="0" applyNumberFormat="1" applyFont="1" applyAlignment="1">
      <alignment/>
    </xf>
    <xf numFmtId="0" fontId="11" fillId="0" borderId="2" xfId="22" applyFont="1" applyFill="1" applyBorder="1" applyAlignment="1">
      <alignment horizontal="center" vertical="top"/>
      <protection/>
    </xf>
    <xf numFmtId="0" fontId="0" fillId="0" borderId="0" xfId="22" applyFill="1" applyAlignment="1">
      <alignment horizontal="center" vertical="top"/>
      <protection/>
    </xf>
    <xf numFmtId="1" fontId="0" fillId="0" borderId="2" xfId="22" applyNumberFormat="1" applyFont="1" applyFill="1" applyBorder="1" applyAlignment="1">
      <alignment horizontal="center" vertical="top"/>
      <protection/>
    </xf>
    <xf numFmtId="1" fontId="11" fillId="0" borderId="2" xfId="22" applyNumberFormat="1" applyFont="1" applyFill="1" applyBorder="1" applyAlignment="1">
      <alignment horizontal="center" vertical="top"/>
      <protection/>
    </xf>
    <xf numFmtId="1" fontId="0" fillId="0" borderId="0" xfId="22" applyNumberFormat="1" applyFont="1" applyFill="1" applyAlignment="1">
      <alignment horizontal="center" vertical="top"/>
      <protection/>
    </xf>
    <xf numFmtId="0" fontId="11" fillId="0" borderId="2" xfId="22" applyFont="1" applyFill="1" applyBorder="1" applyAlignment="1">
      <alignment vertical="top" wrapText="1"/>
      <protection/>
    </xf>
    <xf numFmtId="0" fontId="0" fillId="0" borderId="0" xfId="22" applyFill="1" applyAlignment="1">
      <alignment vertical="top" wrapText="1"/>
      <protection/>
    </xf>
    <xf numFmtId="0" fontId="11" fillId="0" borderId="2" xfId="22" applyFont="1" applyFill="1" applyBorder="1" applyAlignment="1">
      <alignment vertical="top"/>
      <protection/>
    </xf>
    <xf numFmtId="0" fontId="0" fillId="0" borderId="2" xfId="22" applyFill="1" applyBorder="1" applyAlignment="1">
      <alignment vertical="top"/>
      <protection/>
    </xf>
    <xf numFmtId="0" fontId="0" fillId="0" borderId="0" xfId="22" applyFill="1" applyAlignment="1">
      <alignment vertical="top"/>
      <protection/>
    </xf>
    <xf numFmtId="1" fontId="11" fillId="0" borderId="2" xfId="22" applyNumberFormat="1" applyFont="1" applyFill="1" applyBorder="1" applyAlignment="1">
      <alignment horizontal="center" vertical="top" wrapText="1"/>
      <protection/>
    </xf>
    <xf numFmtId="1" fontId="0" fillId="0" borderId="2" xfId="22" applyNumberFormat="1" applyFont="1" applyFill="1" applyBorder="1" applyAlignment="1">
      <alignment horizontal="center" vertical="top" wrapText="1"/>
      <protection/>
    </xf>
    <xf numFmtId="1" fontId="0" fillId="0" borderId="0" xfId="22" applyNumberFormat="1" applyFont="1" applyFill="1" applyAlignment="1">
      <alignment horizontal="center" vertical="top" wrapText="1"/>
      <protection/>
    </xf>
    <xf numFmtId="2" fontId="11" fillId="0" borderId="2" xfId="22" applyNumberFormat="1" applyFont="1" applyFill="1" applyBorder="1" applyAlignment="1">
      <alignment horizontal="center" vertical="top"/>
      <protection/>
    </xf>
    <xf numFmtId="2" fontId="0" fillId="0" borderId="0" xfId="22" applyNumberFormat="1" applyFill="1" applyAlignment="1">
      <alignment horizontal="center" vertical="top"/>
      <protection/>
    </xf>
    <xf numFmtId="1" fontId="0" fillId="0" borderId="0" xfId="22" applyNumberFormat="1" applyFill="1" applyAlignment="1">
      <alignment horizontal="center" vertical="top"/>
      <protection/>
    </xf>
    <xf numFmtId="0" fontId="11" fillId="0" borderId="2" xfId="22" applyNumberFormat="1" applyFont="1" applyFill="1" applyBorder="1" applyAlignment="1">
      <alignment horizontal="justify" vertical="top" wrapText="1"/>
      <protection/>
    </xf>
    <xf numFmtId="0" fontId="0" fillId="0" borderId="0" xfId="22" applyNumberFormat="1" applyFill="1" applyAlignment="1">
      <alignment horizontal="justify" vertical="top" wrapText="1"/>
      <protection/>
    </xf>
    <xf numFmtId="0" fontId="11" fillId="0" borderId="2" xfId="22" applyNumberFormat="1" applyFont="1" applyFill="1" applyBorder="1" applyAlignment="1" applyProtection="1">
      <alignment horizontal="left" vertical="top" wrapText="1"/>
      <protection locked="0"/>
    </xf>
    <xf numFmtId="0" fontId="12" fillId="0" borderId="2" xfId="22" applyNumberFormat="1" applyFont="1" applyFill="1" applyBorder="1" applyAlignment="1" applyProtection="1">
      <alignment horizontal="left" vertical="top" wrapText="1"/>
      <protection locked="0"/>
    </xf>
    <xf numFmtId="0" fontId="7" fillId="0" borderId="0" xfId="0" applyNumberFormat="1" applyFont="1" applyFill="1" applyAlignment="1" applyProtection="1">
      <alignment horizontal="center" wrapText="1"/>
      <protection locked="0"/>
    </xf>
    <xf numFmtId="0" fontId="0" fillId="0" borderId="0" xfId="22" applyNumberFormat="1" applyFill="1" applyAlignment="1" applyProtection="1">
      <alignment horizontal="left" vertical="top" wrapText="1"/>
      <protection locked="0"/>
    </xf>
    <xf numFmtId="0" fontId="0" fillId="0" borderId="2" xfId="22" applyFont="1" applyFill="1" applyBorder="1">
      <alignment/>
      <protection/>
    </xf>
    <xf numFmtId="49" fontId="7" fillId="0" borderId="0" xfId="21" applyNumberFormat="1" applyFont="1" applyBorder="1" applyAlignment="1">
      <alignment horizontal="center" wrapText="1"/>
    </xf>
    <xf numFmtId="0" fontId="0" fillId="0" borderId="0" xfId="21" applyAlignment="1">
      <alignment horizontal="center"/>
    </xf>
    <xf numFmtId="1" fontId="0" fillId="0" borderId="0" xfId="21" applyNumberFormat="1" applyAlignment="1">
      <alignment horizontal="center"/>
    </xf>
    <xf numFmtId="1" fontId="7" fillId="0" borderId="0" xfId="21" applyNumberFormat="1" applyFont="1" applyAlignment="1">
      <alignment horizontal="center" wrapText="1"/>
    </xf>
    <xf numFmtId="9" fontId="0" fillId="0" borderId="0" xfId="21" applyNumberFormat="1" applyAlignment="1">
      <alignment horizontal="center"/>
    </xf>
    <xf numFmtId="0" fontId="7" fillId="0" borderId="0" xfId="0" applyFont="1" applyAlignment="1">
      <alignment horizontal="center"/>
    </xf>
    <xf numFmtId="0" fontId="0" fillId="0" borderId="5" xfId="21" applyFont="1" applyBorder="1" applyAlignment="1">
      <alignment horizontal="center"/>
    </xf>
    <xf numFmtId="1" fontId="0" fillId="0" borderId="5" xfId="21" applyNumberFormat="1" applyBorder="1" applyAlignment="1">
      <alignment horizontal="center"/>
    </xf>
    <xf numFmtId="9" fontId="0" fillId="0" borderId="4" xfId="21" applyNumberFormat="1" applyBorder="1" applyAlignment="1">
      <alignment horizontal="center"/>
    </xf>
    <xf numFmtId="1" fontId="7" fillId="0" borderId="6" xfId="22" applyNumberFormat="1" applyFont="1" applyFill="1" applyBorder="1" applyAlignment="1">
      <alignment horizontal="center" wrapText="1"/>
      <protection/>
    </xf>
    <xf numFmtId="0" fontId="7" fillId="0" borderId="6" xfId="22" applyFont="1" applyFill="1" applyBorder="1" applyAlignment="1">
      <alignment horizontal="center" wrapText="1"/>
      <protection/>
    </xf>
    <xf numFmtId="2" fontId="7" fillId="0" borderId="6" xfId="22" applyNumberFormat="1" applyFont="1" applyFill="1" applyBorder="1" applyAlignment="1">
      <alignment horizontal="center" wrapText="1"/>
      <protection/>
    </xf>
    <xf numFmtId="0" fontId="7" fillId="0" borderId="6" xfId="22" applyNumberFormat="1" applyFont="1" applyFill="1" applyBorder="1" applyAlignment="1">
      <alignment horizontal="center" wrapText="1"/>
      <protection/>
    </xf>
    <xf numFmtId="0" fontId="11" fillId="0" borderId="2" xfId="22" applyFont="1" applyFill="1" applyBorder="1" applyAlignment="1">
      <alignment horizontal="left" vertical="top"/>
      <protection/>
    </xf>
    <xf numFmtId="0" fontId="0" fillId="0" borderId="0" xfId="22" applyFill="1" applyAlignment="1">
      <alignment horizontal="left" vertical="top"/>
      <protection/>
    </xf>
    <xf numFmtId="49" fontId="11" fillId="0" borderId="2" xfId="22" applyNumberFormat="1" applyFont="1" applyFill="1" applyBorder="1" applyAlignment="1">
      <alignment horizontal="left" vertical="top"/>
      <protection/>
    </xf>
    <xf numFmtId="49" fontId="0" fillId="0" borderId="0" xfId="22" applyNumberFormat="1" applyFill="1" applyAlignment="1">
      <alignment horizontal="left" vertical="top"/>
      <protection/>
    </xf>
    <xf numFmtId="49" fontId="7" fillId="0" borderId="6" xfId="22" applyNumberFormat="1" applyFont="1" applyFill="1" applyBorder="1" applyAlignment="1">
      <alignment horizontal="center" wrapText="1"/>
      <protection/>
    </xf>
    <xf numFmtId="0" fontId="0" fillId="0" borderId="2" xfId="0" applyBorder="1" applyAlignment="1">
      <alignment horizontal="left" vertical="top" wrapText="1"/>
    </xf>
    <xf numFmtId="0" fontId="0" fillId="0" borderId="0" xfId="0" applyAlignment="1">
      <alignment horizontal="center" vertical="top"/>
    </xf>
    <xf numFmtId="0" fontId="0" fillId="0" borderId="0" xfId="21" applyFont="1">
      <alignment/>
    </xf>
    <xf numFmtId="1" fontId="0" fillId="0" borderId="0" xfId="22" applyNumberFormat="1" applyFont="1" applyFill="1" applyBorder="1" applyAlignment="1">
      <alignment horizontal="center" vertical="top"/>
      <protection/>
    </xf>
    <xf numFmtId="0" fontId="0" fillId="0" borderId="0" xfId="22" applyFill="1" applyBorder="1" applyAlignment="1">
      <alignment vertical="top"/>
      <protection/>
    </xf>
    <xf numFmtId="49" fontId="0" fillId="0" borderId="0" xfId="22" applyNumberFormat="1" applyFill="1" applyBorder="1" applyAlignment="1">
      <alignment horizontal="left" vertical="top"/>
      <protection/>
    </xf>
    <xf numFmtId="0" fontId="0" fillId="0" borderId="0" xfId="22" applyNumberFormat="1" applyFill="1" applyBorder="1" applyAlignment="1" applyProtection="1">
      <alignment horizontal="left" vertical="top" wrapText="1"/>
      <protection locked="0"/>
    </xf>
    <xf numFmtId="1" fontId="0" fillId="0" borderId="0" xfId="22" applyNumberFormat="1" applyFont="1" applyFill="1" applyBorder="1" applyAlignment="1">
      <alignment horizontal="center" vertical="top" wrapText="1"/>
      <protection/>
    </xf>
    <xf numFmtId="0" fontId="0" fillId="0" borderId="0" xfId="22" applyFill="1" applyBorder="1" applyAlignment="1">
      <alignment horizontal="center" vertical="top"/>
      <protection/>
    </xf>
    <xf numFmtId="2" fontId="0" fillId="0" borderId="0" xfId="22" applyNumberFormat="1" applyFill="1" applyBorder="1" applyAlignment="1">
      <alignment horizontal="center" vertical="top"/>
      <protection/>
    </xf>
    <xf numFmtId="1" fontId="0" fillId="0" borderId="0" xfId="22" applyNumberFormat="1" applyFill="1" applyBorder="1" applyAlignment="1">
      <alignment horizontal="center" vertical="top"/>
      <protection/>
    </xf>
    <xf numFmtId="0" fontId="7" fillId="0" borderId="0" xfId="0" applyFont="1" applyAlignment="1">
      <alignment horizontal="center" wrapText="1"/>
    </xf>
    <xf numFmtId="0" fontId="0" fillId="0" borderId="0" xfId="21" applyFont="1" applyAlignment="1">
      <alignment horizontal="center" wrapText="1"/>
    </xf>
    <xf numFmtId="0" fontId="0" fillId="0" borderId="0" xfId="21" applyFont="1" applyAlignment="1">
      <alignment horizontal="left" vertical="top"/>
    </xf>
    <xf numFmtId="0" fontId="0" fillId="0" borderId="0" xfId="21" applyAlignment="1">
      <alignment horizontal="left" vertical="top"/>
    </xf>
    <xf numFmtId="0" fontId="7" fillId="0" borderId="0" xfId="21" applyFont="1" applyAlignment="1">
      <alignment horizontal="center"/>
    </xf>
    <xf numFmtId="0" fontId="7" fillId="0" borderId="0" xfId="21" applyFont="1" applyBorder="1" applyAlignment="1">
      <alignment horizontal="left" wrapText="1"/>
    </xf>
    <xf numFmtId="49" fontId="0" fillId="0" borderId="0" xfId="21" applyNumberFormat="1" applyFont="1" applyAlignment="1">
      <alignment horizontal="center" wrapText="1"/>
    </xf>
    <xf numFmtId="0" fontId="0" fillId="0" borderId="2" xfId="0" applyFill="1" applyBorder="1" applyAlignment="1">
      <alignment horizontal="left" vertical="top" wrapText="1"/>
    </xf>
    <xf numFmtId="2" fontId="7" fillId="0" borderId="0" xfId="21" applyNumberFormat="1" applyFont="1" applyAlignment="1">
      <alignment horizontal="center" wrapText="1"/>
    </xf>
    <xf numFmtId="2" fontId="0" fillId="0" borderId="0" xfId="21" applyNumberFormat="1">
      <alignment/>
    </xf>
    <xf numFmtId="2" fontId="7" fillId="0" borderId="0" xfId="21" applyNumberFormat="1" applyFont="1" applyAlignment="1">
      <alignment horizontal="center"/>
    </xf>
    <xf numFmtId="0" fontId="7" fillId="0" borderId="0" xfId="21" applyFont="1">
      <alignment/>
    </xf>
    <xf numFmtId="0" fontId="0" fillId="0" borderId="0" xfId="0" applyAlignment="1">
      <alignment wrapText="1"/>
    </xf>
    <xf numFmtId="0" fontId="0" fillId="0" borderId="0" xfId="0" applyNumberFormat="1" applyAlignment="1">
      <alignment wrapText="1"/>
    </xf>
    <xf numFmtId="1" fontId="0" fillId="0" borderId="0" xfId="21" applyNumberFormat="1" applyFont="1" applyAlignment="1">
      <alignment horizontal="center"/>
    </xf>
    <xf numFmtId="10" fontId="0" fillId="0" borderId="0" xfId="21" applyNumberFormat="1">
      <alignment/>
    </xf>
    <xf numFmtId="1" fontId="0" fillId="0" borderId="7" xfId="21" applyNumberFormat="1" applyFont="1" applyBorder="1" applyAlignment="1">
      <alignment horizontal="center"/>
    </xf>
    <xf numFmtId="0" fontId="0" fillId="0" borderId="8" xfId="21" applyBorder="1">
      <alignment/>
    </xf>
    <xf numFmtId="10" fontId="0" fillId="0" borderId="8" xfId="21" applyNumberFormat="1" applyBorder="1">
      <alignment/>
    </xf>
    <xf numFmtId="0" fontId="0" fillId="0" borderId="9" xfId="21" applyBorder="1">
      <alignment/>
    </xf>
    <xf numFmtId="1" fontId="0" fillId="0" borderId="10" xfId="21" applyNumberFormat="1" applyFont="1" applyBorder="1" applyAlignment="1">
      <alignment horizontal="center"/>
    </xf>
    <xf numFmtId="0" fontId="0" fillId="0" borderId="11" xfId="21" applyBorder="1">
      <alignment/>
    </xf>
    <xf numFmtId="10" fontId="0" fillId="0" borderId="11" xfId="21" applyNumberFormat="1" applyBorder="1">
      <alignment/>
    </xf>
    <xf numFmtId="10" fontId="0" fillId="0" borderId="12" xfId="21" applyNumberFormat="1" applyBorder="1">
      <alignment/>
    </xf>
    <xf numFmtId="1" fontId="0" fillId="0" borderId="0" xfId="21" applyNumberFormat="1" applyFont="1" applyBorder="1" applyAlignment="1">
      <alignment horizontal="center"/>
    </xf>
    <xf numFmtId="0" fontId="0" fillId="0" borderId="0" xfId="21" applyBorder="1">
      <alignment/>
    </xf>
    <xf numFmtId="10" fontId="0" fillId="0" borderId="0" xfId="21" applyNumberFormat="1" applyBorder="1">
      <alignment/>
    </xf>
    <xf numFmtId="1" fontId="0" fillId="0" borderId="13" xfId="21" applyNumberFormat="1" applyFont="1" applyBorder="1" applyAlignment="1">
      <alignment horizontal="center"/>
    </xf>
    <xf numFmtId="10" fontId="0" fillId="0" borderId="14" xfId="21" applyNumberFormat="1" applyBorder="1">
      <alignment/>
    </xf>
    <xf numFmtId="0" fontId="0" fillId="0" borderId="0" xfId="21" applyFont="1" applyFill="1" applyAlignment="1">
      <alignment horizontal="center"/>
    </xf>
    <xf numFmtId="0" fontId="0" fillId="0" borderId="2" xfId="0" applyBorder="1" applyAlignment="1">
      <alignment/>
    </xf>
    <xf numFmtId="0" fontId="0" fillId="0" borderId="2" xfId="0" applyBorder="1" applyAlignment="1">
      <alignment vertical="top"/>
    </xf>
    <xf numFmtId="0" fontId="0" fillId="0" borderId="2" xfId="0" applyFill="1" applyBorder="1" applyAlignment="1">
      <alignment/>
    </xf>
    <xf numFmtId="0" fontId="7" fillId="0" borderId="0" xfId="0" applyFont="1" applyAlignment="1">
      <alignment/>
    </xf>
    <xf numFmtId="0" fontId="0" fillId="2" borderId="0" xfId="0" applyFill="1" applyAlignment="1">
      <alignment/>
    </xf>
    <xf numFmtId="0" fontId="0" fillId="0" borderId="0" xfId="0" applyFont="1" applyAlignment="1">
      <alignment/>
    </xf>
    <xf numFmtId="0" fontId="0" fillId="3" borderId="0" xfId="0" applyFill="1" applyAlignment="1">
      <alignment/>
    </xf>
    <xf numFmtId="0" fontId="0" fillId="4" borderId="0" xfId="0" applyFill="1" applyAlignment="1">
      <alignment/>
    </xf>
    <xf numFmtId="49" fontId="15" fillId="0" borderId="15" xfId="0" applyNumberFormat="1" applyFont="1" applyFill="1" applyBorder="1" applyAlignment="1" applyProtection="1">
      <alignment horizontal="left" vertical="top" wrapText="1"/>
      <protection locked="0"/>
    </xf>
    <xf numFmtId="0" fontId="15" fillId="0" borderId="15" xfId="0" applyFont="1" applyFill="1" applyBorder="1" applyAlignment="1" applyProtection="1">
      <alignment horizontal="center" vertical="top" wrapText="1"/>
      <protection locked="0"/>
    </xf>
    <xf numFmtId="49" fontId="15" fillId="0" borderId="16" xfId="0" applyNumberFormat="1" applyFont="1" applyFill="1" applyBorder="1" applyAlignment="1" applyProtection="1">
      <alignment horizontal="left" vertical="top" wrapText="1"/>
      <protection locked="0"/>
    </xf>
    <xf numFmtId="0" fontId="15" fillId="0" borderId="16" xfId="0" applyFont="1" applyFill="1" applyBorder="1" applyAlignment="1" applyProtection="1">
      <alignment horizontal="center" vertical="top" wrapText="1"/>
      <protection locked="0"/>
    </xf>
    <xf numFmtId="0" fontId="15" fillId="0" borderId="15" xfId="0" applyFont="1" applyFill="1" applyBorder="1" applyAlignment="1" applyProtection="1">
      <alignment horizontal="justify" vertical="top" wrapText="1"/>
      <protection locked="0"/>
    </xf>
    <xf numFmtId="0" fontId="15" fillId="0" borderId="16" xfId="0" applyFont="1" applyFill="1" applyBorder="1" applyAlignment="1" applyProtection="1">
      <alignment horizontal="justify" vertical="top" wrapText="1"/>
      <protection locked="0"/>
    </xf>
    <xf numFmtId="0" fontId="0" fillId="0" borderId="0" xfId="22" applyFont="1" applyFill="1" applyBorder="1" applyAlignment="1">
      <alignment vertical="top" wrapText="1"/>
      <protection/>
    </xf>
    <xf numFmtId="0" fontId="0" fillId="0" borderId="0" xfId="22" applyFont="1" applyFill="1" applyAlignment="1">
      <alignment vertical="top" wrapText="1"/>
      <protection/>
    </xf>
    <xf numFmtId="49" fontId="15" fillId="0" borderId="17" xfId="0" applyNumberFormat="1" applyFont="1" applyFill="1" applyBorder="1" applyAlignment="1" applyProtection="1">
      <alignment horizontal="left" vertical="top" wrapText="1"/>
      <protection locked="0"/>
    </xf>
    <xf numFmtId="0" fontId="0" fillId="0" borderId="18" xfId="0" applyBorder="1" applyAlignment="1">
      <alignment/>
    </xf>
    <xf numFmtId="0" fontId="15" fillId="0" borderId="18" xfId="0" applyFont="1" applyFill="1" applyBorder="1" applyAlignment="1" applyProtection="1">
      <alignment horizontal="center" vertical="center" wrapText="1"/>
      <protection locked="0"/>
    </xf>
    <xf numFmtId="0" fontId="0" fillId="0" borderId="18" xfId="0" applyBorder="1" applyAlignment="1">
      <alignment horizontal="center" vertical="center"/>
    </xf>
    <xf numFmtId="49" fontId="15" fillId="0" borderId="18" xfId="0" applyNumberFormat="1" applyFont="1" applyFill="1" applyBorder="1" applyAlignment="1" applyProtection="1">
      <alignment horizontal="left" vertical="top" wrapText="1"/>
      <protection locked="0"/>
    </xf>
    <xf numFmtId="0" fontId="0" fillId="0" borderId="18" xfId="0" applyBorder="1" applyAlignment="1">
      <alignment wrapText="1"/>
    </xf>
    <xf numFmtId="0" fontId="15" fillId="0" borderId="18" xfId="0" applyFont="1" applyFill="1" applyBorder="1" applyAlignment="1" applyProtection="1">
      <alignment horizontal="justify" vertical="top" wrapText="1"/>
      <protection locked="0"/>
    </xf>
    <xf numFmtId="0" fontId="15" fillId="0" borderId="16" xfId="0" applyFont="1" applyFill="1" applyBorder="1" applyAlignment="1" applyProtection="1" quotePrefix="1">
      <alignment horizontal="justify" vertical="top" wrapText="1"/>
      <protection locked="0"/>
    </xf>
    <xf numFmtId="0" fontId="15" fillId="0" borderId="16" xfId="0" applyNumberFormat="1" applyFont="1" applyFill="1" applyBorder="1" applyAlignment="1" applyProtection="1">
      <alignment horizontal="justify" vertical="top" wrapText="1"/>
      <protection locked="0"/>
    </xf>
    <xf numFmtId="0" fontId="21" fillId="0" borderId="16" xfId="0" applyFont="1" applyFill="1" applyBorder="1" applyAlignment="1" applyProtection="1">
      <alignment horizontal="justify" vertical="top" wrapText="1"/>
      <protection locked="0"/>
    </xf>
    <xf numFmtId="0" fontId="0" fillId="0" borderId="0" xfId="22" applyNumberFormat="1" applyFont="1" applyFill="1" applyAlignment="1" applyProtection="1">
      <alignment horizontal="left" vertical="top" wrapText="1"/>
      <protection locked="0"/>
    </xf>
    <xf numFmtId="189" fontId="0" fillId="0" borderId="0" xfId="0" applyNumberFormat="1" applyFont="1" applyFill="1" applyBorder="1" applyAlignment="1" applyProtection="1">
      <alignment horizontal="left"/>
      <protection locked="0"/>
    </xf>
    <xf numFmtId="0" fontId="0" fillId="0" borderId="19" xfId="22" applyFont="1" applyFill="1" applyBorder="1" applyAlignment="1">
      <alignment vertical="top" wrapText="1"/>
      <protection/>
    </xf>
    <xf numFmtId="0" fontId="0" fillId="0" borderId="16" xfId="0" applyBorder="1" applyAlignment="1">
      <alignment/>
    </xf>
    <xf numFmtId="0" fontId="0" fillId="0" borderId="16" xfId="0" applyBorder="1" applyAlignment="1">
      <alignment horizontal="center" vertical="center"/>
    </xf>
    <xf numFmtId="49" fontId="15" fillId="0" borderId="16" xfId="0" applyNumberFormat="1" applyFont="1" applyFill="1" applyBorder="1" applyAlignment="1" applyProtection="1">
      <alignment horizontal="center" vertical="center" wrapText="1"/>
      <protection locked="0"/>
    </xf>
    <xf numFmtId="0" fontId="15" fillId="0" borderId="18" xfId="0" applyFont="1" applyFill="1" applyBorder="1" applyAlignment="1" applyProtection="1">
      <alignment horizontal="center" vertical="top" wrapText="1"/>
      <protection locked="0"/>
    </xf>
    <xf numFmtId="0" fontId="15" fillId="0" borderId="16" xfId="0" applyFont="1" applyFill="1" applyBorder="1" applyAlignment="1" applyProtection="1">
      <alignment horizontal="center" vertical="center" wrapText="1"/>
      <protection locked="0"/>
    </xf>
    <xf numFmtId="0" fontId="15" fillId="0" borderId="17" xfId="0" applyFont="1" applyFill="1" applyBorder="1" applyAlignment="1" applyProtection="1">
      <alignment horizontal="center" vertical="top" wrapText="1"/>
      <protection locked="0"/>
    </xf>
    <xf numFmtId="2" fontId="0" fillId="0" borderId="0" xfId="22" applyNumberFormat="1" applyFill="1" applyAlignment="1">
      <alignment horizontal="center" vertical="top" wrapText="1"/>
      <protection/>
    </xf>
    <xf numFmtId="2" fontId="0" fillId="0" borderId="2" xfId="22" applyNumberFormat="1" applyFill="1" applyBorder="1" applyAlignment="1">
      <alignment horizontal="center" vertical="top"/>
      <protection/>
    </xf>
    <xf numFmtId="49" fontId="0" fillId="0" borderId="0" xfId="22" applyNumberFormat="1" applyFont="1" applyFill="1" applyAlignment="1">
      <alignment horizontal="left" vertical="top"/>
      <protection/>
    </xf>
    <xf numFmtId="49" fontId="0" fillId="0" borderId="2" xfId="22" applyNumberFormat="1" applyFill="1" applyBorder="1" applyAlignment="1">
      <alignment horizontal="left" vertical="top"/>
      <protection/>
    </xf>
    <xf numFmtId="0" fontId="0" fillId="0" borderId="0" xfId="22" applyFont="1" applyFill="1" applyAlignment="1">
      <alignment horizontal="center" vertical="top" wrapText="1"/>
      <protection/>
    </xf>
    <xf numFmtId="0" fontId="0" fillId="0" borderId="0" xfId="22" applyFill="1" applyAlignment="1">
      <alignment horizontal="center" vertical="top" wrapText="1"/>
      <protection/>
    </xf>
    <xf numFmtId="0" fontId="0" fillId="0" borderId="2" xfId="22" applyFill="1" applyBorder="1" applyAlignment="1">
      <alignment horizontal="center" vertical="top"/>
      <protection/>
    </xf>
    <xf numFmtId="1" fontId="0" fillId="0" borderId="0" xfId="22" applyNumberFormat="1" applyFill="1" applyAlignment="1">
      <alignment horizontal="center" vertical="top" wrapText="1"/>
      <protection/>
    </xf>
    <xf numFmtId="1" fontId="0" fillId="0" borderId="2" xfId="22" applyNumberFormat="1" applyFill="1" applyBorder="1" applyAlignment="1">
      <alignment horizontal="center" vertical="top"/>
      <protection/>
    </xf>
    <xf numFmtId="0" fontId="0" fillId="0" borderId="16" xfId="0" applyBorder="1" applyAlignment="1">
      <alignment wrapText="1"/>
    </xf>
    <xf numFmtId="0" fontId="15" fillId="0" borderId="0" xfId="0" applyFont="1" applyFill="1" applyAlignment="1" applyProtection="1">
      <alignment horizontal="justify" vertical="top" wrapText="1"/>
      <protection locked="0"/>
    </xf>
    <xf numFmtId="0" fontId="17" fillId="0" borderId="0" xfId="22" applyNumberFormat="1" applyFont="1" applyFill="1" applyAlignment="1" applyProtection="1">
      <alignment horizontal="left" vertical="top" wrapText="1"/>
      <protection locked="0"/>
    </xf>
    <xf numFmtId="0" fontId="0" fillId="0" borderId="2" xfId="22" applyNumberFormat="1" applyFill="1" applyBorder="1" applyAlignment="1" applyProtection="1">
      <alignment horizontal="left" vertical="top" wrapText="1"/>
      <protection locked="0"/>
    </xf>
    <xf numFmtId="1" fontId="0" fillId="0" borderId="16" xfId="0" applyNumberFormat="1" applyBorder="1" applyAlignment="1">
      <alignment horizontal="center" vertical="center"/>
    </xf>
    <xf numFmtId="1" fontId="15" fillId="0" borderId="16" xfId="0" applyNumberFormat="1" applyFont="1" applyFill="1" applyBorder="1" applyAlignment="1" applyProtection="1">
      <alignment horizontal="left" vertical="top" wrapText="1"/>
      <protection locked="0"/>
    </xf>
    <xf numFmtId="1" fontId="15" fillId="0" borderId="15" xfId="0" applyNumberFormat="1" applyFont="1" applyFill="1" applyBorder="1" applyAlignment="1" applyProtection="1">
      <alignment horizontal="left" vertical="top" wrapText="1"/>
      <protection locked="0"/>
    </xf>
    <xf numFmtId="1" fontId="15" fillId="0" borderId="17" xfId="0" applyNumberFormat="1" applyFont="1" applyFill="1" applyBorder="1" applyAlignment="1" applyProtection="1">
      <alignment horizontal="left" vertical="top" wrapText="1"/>
      <protection locked="0"/>
    </xf>
    <xf numFmtId="1" fontId="15" fillId="0" borderId="18" xfId="0" applyNumberFormat="1" applyFont="1" applyFill="1" applyBorder="1" applyAlignment="1" applyProtection="1">
      <alignment horizontal="left" vertical="top" wrapText="1"/>
      <protection locked="0"/>
    </xf>
    <xf numFmtId="1" fontId="15" fillId="0" borderId="16" xfId="0" applyNumberFormat="1" applyFont="1" applyFill="1" applyBorder="1" applyAlignment="1" applyProtection="1">
      <alignment horizontal="center" vertical="center" wrapText="1"/>
      <protection locked="0"/>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2" fillId="0" borderId="2" xfId="22" applyFont="1" applyFill="1" applyBorder="1" applyAlignment="1">
      <alignment horizontal="center"/>
      <protection/>
    </xf>
    <xf numFmtId="1" fontId="12" fillId="0" borderId="2" xfId="22" applyNumberFormat="1" applyFont="1" applyFill="1" applyBorder="1" applyAlignment="1">
      <alignment horizontal="center"/>
      <protection/>
    </xf>
    <xf numFmtId="0" fontId="0" fillId="0" borderId="0" xfId="22" applyNumberFormat="1" applyFont="1" applyFill="1" applyBorder="1" applyAlignment="1" applyProtection="1">
      <alignment horizontal="left" vertical="top" wrapText="1"/>
      <protection locked="0"/>
    </xf>
    <xf numFmtId="0" fontId="17" fillId="0" borderId="0" xfId="22" applyNumberFormat="1" applyFont="1" applyFill="1" applyBorder="1" applyAlignment="1" applyProtection="1">
      <alignment horizontal="left" vertical="top" wrapText="1"/>
      <protection locked="0"/>
    </xf>
  </cellXfs>
  <cellStyles count="10">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Normal_11-04-1394-05-000e-tge-3rd-sponsor-ballot-recirc-comment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19050</xdr:rowOff>
    </xdr:from>
    <xdr:to>
      <xdr:col>15</xdr:col>
      <xdr:colOff>0</xdr:colOff>
      <xdr:row>19</xdr:row>
      <xdr:rowOff>57150</xdr:rowOff>
    </xdr:to>
    <xdr:sp>
      <xdr:nvSpPr>
        <xdr:cNvPr id="1" name="TextBox 1"/>
        <xdr:cNvSpPr txBox="1">
          <a:spLocks noChangeArrowheads="1"/>
        </xdr:cNvSpPr>
      </xdr:nvSpPr>
      <xdr:spPr>
        <a:xfrm>
          <a:off x="752475" y="2609850"/>
          <a:ext cx="8534400" cy="1219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TGw held and internal review of Draft D0.01
This spreadsheet is a working document showing comments and resoltuions
</a:t>
          </a:r>
        </a:p>
      </xdr:txBody>
    </xdr:sp>
    <xdr:clientData/>
  </xdr:twoCellAnchor>
  <xdr:twoCellAnchor>
    <xdr:from>
      <xdr:col>1</xdr:col>
      <xdr:colOff>0</xdr:colOff>
      <xdr:row>24</xdr:row>
      <xdr:rowOff>19050</xdr:rowOff>
    </xdr:from>
    <xdr:to>
      <xdr:col>8</xdr:col>
      <xdr:colOff>571500</xdr:colOff>
      <xdr:row>58</xdr:row>
      <xdr:rowOff>19050</xdr:rowOff>
    </xdr:to>
    <xdr:sp>
      <xdr:nvSpPr>
        <xdr:cNvPr id="2" name="TextBox 3"/>
        <xdr:cNvSpPr txBox="1">
          <a:spLocks noChangeArrowheads="1"/>
        </xdr:cNvSpPr>
      </xdr:nvSpPr>
      <xdr:spPr>
        <a:xfrm>
          <a:off x="752475" y="4629150"/>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Tge\July%20'04\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0"/>
  <sheetViews>
    <sheetView workbookViewId="0" topLeftCell="A9">
      <selection activeCell="A17" sqref="A17"/>
    </sheetView>
  </sheetViews>
  <sheetFormatPr defaultColWidth="9.140625" defaultRowHeight="12.75"/>
  <cols>
    <col min="1" max="1" width="11.28125" style="2" customWidth="1"/>
    <col min="2" max="16384" width="9.140625" style="2" customWidth="1"/>
  </cols>
  <sheetData>
    <row r="1" ht="18.75">
      <c r="B1" s="1" t="s">
        <v>282</v>
      </c>
    </row>
    <row r="2" ht="18.75">
      <c r="B2" s="1" t="s">
        <v>280</v>
      </c>
    </row>
    <row r="3" spans="1:2" ht="18.75">
      <c r="A3" s="2" t="s">
        <v>287</v>
      </c>
      <c r="B3" s="1" t="s">
        <v>318</v>
      </c>
    </row>
    <row r="4" spans="1:6" ht="18.75">
      <c r="A4" s="2" t="s">
        <v>281</v>
      </c>
      <c r="B4" s="33" t="s">
        <v>261</v>
      </c>
      <c r="F4" s="7"/>
    </row>
    <row r="5" spans="1:2" ht="15.75">
      <c r="A5" s="2" t="s">
        <v>286</v>
      </c>
      <c r="B5" s="8" t="s">
        <v>267</v>
      </c>
    </row>
    <row r="6" s="3" customFormat="1" ht="16.5" thickBot="1"/>
    <row r="7" spans="1:2" s="4" customFormat="1" ht="18">
      <c r="A7" s="4" t="s">
        <v>284</v>
      </c>
      <c r="B7" s="11" t="s">
        <v>262</v>
      </c>
    </row>
    <row r="8" spans="1:2" ht="15.75">
      <c r="A8" s="2" t="s">
        <v>289</v>
      </c>
      <c r="B8" s="8" t="s">
        <v>319</v>
      </c>
    </row>
    <row r="9" spans="1:9" ht="15.75">
      <c r="A9" s="2" t="s">
        <v>285</v>
      </c>
      <c r="B9" s="8" t="s">
        <v>264</v>
      </c>
      <c r="C9" s="8"/>
      <c r="D9" s="8"/>
      <c r="E9" s="8"/>
      <c r="F9" s="8"/>
      <c r="G9" s="8"/>
      <c r="H9" s="8"/>
      <c r="I9" s="8"/>
    </row>
    <row r="10" spans="2:9" ht="15.75">
      <c r="B10" s="8" t="s">
        <v>265</v>
      </c>
      <c r="C10" s="8"/>
      <c r="D10" s="8"/>
      <c r="E10" s="8"/>
      <c r="F10" s="8"/>
      <c r="G10" s="8"/>
      <c r="H10" s="8"/>
      <c r="I10" s="8"/>
    </row>
    <row r="11" spans="2:9" ht="15.75">
      <c r="B11" s="8" t="s">
        <v>266</v>
      </c>
      <c r="C11" s="8"/>
      <c r="D11" s="8"/>
      <c r="E11" s="8"/>
      <c r="F11" s="8"/>
      <c r="G11" s="8"/>
      <c r="H11" s="8"/>
      <c r="I11" s="8"/>
    </row>
    <row r="12" spans="2:9" ht="15.75">
      <c r="B12" s="8" t="s">
        <v>268</v>
      </c>
      <c r="C12" s="8"/>
      <c r="D12" s="8"/>
      <c r="E12" s="8"/>
      <c r="F12" s="8"/>
      <c r="G12" s="8"/>
      <c r="H12" s="8"/>
      <c r="I12" s="8"/>
    </row>
    <row r="13" ht="15.75">
      <c r="A13" s="2" t="s">
        <v>283</v>
      </c>
    </row>
    <row r="25" spans="1:5" ht="15.75" customHeight="1">
      <c r="A25" s="6"/>
      <c r="B25" s="171"/>
      <c r="C25" s="171"/>
      <c r="D25" s="171"/>
      <c r="E25" s="171"/>
    </row>
    <row r="26" spans="1:5" ht="15.75" customHeight="1">
      <c r="A26" s="4"/>
      <c r="B26" s="5"/>
      <c r="C26" s="5"/>
      <c r="D26" s="5"/>
      <c r="E26" s="5"/>
    </row>
    <row r="27" spans="1:5" ht="15.75" customHeight="1">
      <c r="A27" s="4"/>
      <c r="B27" s="170"/>
      <c r="C27" s="170"/>
      <c r="D27" s="170"/>
      <c r="E27" s="170"/>
    </row>
    <row r="28" spans="1:5" ht="15.75" customHeight="1">
      <c r="A28" s="4"/>
      <c r="B28" s="5"/>
      <c r="C28" s="5"/>
      <c r="D28" s="5"/>
      <c r="E28" s="5"/>
    </row>
    <row r="29" spans="1:5" ht="15.75" customHeight="1">
      <c r="A29" s="4"/>
      <c r="B29" s="170"/>
      <c r="C29" s="170"/>
      <c r="D29" s="170"/>
      <c r="E29" s="170"/>
    </row>
    <row r="30" spans="2:5" ht="15.75" customHeight="1">
      <c r="B30" s="170"/>
      <c r="C30" s="170"/>
      <c r="D30" s="170"/>
      <c r="E30" s="170"/>
    </row>
    <row r="31" ht="15.75" customHeight="1"/>
    <row r="32" ht="15.75" customHeight="1"/>
    <row r="33" ht="15.75" customHeight="1"/>
  </sheetData>
  <mergeCells count="3">
    <mergeCell ref="B27:E27"/>
    <mergeCell ref="B25:E25"/>
    <mergeCell ref="B29:E30"/>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B608"/>
  <sheetViews>
    <sheetView tabSelected="1" workbookViewId="0" topLeftCell="A1">
      <pane xSplit="1" ySplit="8" topLeftCell="B9" activePane="bottomRight" state="frozen"/>
      <selection pane="topLeft" activeCell="A1" sqref="A1"/>
      <selection pane="topRight" activeCell="B1" sqref="B1"/>
      <selection pane="bottomLeft" activeCell="A9" sqref="A9"/>
      <selection pane="bottomRight" activeCell="B4" sqref="B4"/>
    </sheetView>
  </sheetViews>
  <sheetFormatPr defaultColWidth="9.140625" defaultRowHeight="12.75"/>
  <cols>
    <col min="1" max="1" width="9.140625" style="38" customWidth="1"/>
    <col min="2" max="2" width="16.7109375" style="40" customWidth="1"/>
    <col min="3" max="3" width="15.00390625" style="43" customWidth="1"/>
    <col min="4" max="4" width="15.00390625" style="71" customWidth="1"/>
    <col min="5" max="5" width="10.28125" style="35" customWidth="1"/>
    <col min="6" max="6" width="10.7109375" style="35" customWidth="1"/>
    <col min="7" max="7" width="14.421875" style="35" customWidth="1"/>
    <col min="8" max="8" width="8.421875" style="35" customWidth="1"/>
    <col min="9" max="9" width="8.28125" style="48" customWidth="1"/>
    <col min="10" max="10" width="11.28125" style="73" customWidth="1"/>
    <col min="11" max="11" width="9.57421875" style="35" customWidth="1"/>
    <col min="12" max="12" width="8.7109375" style="49" customWidth="1"/>
    <col min="13" max="13" width="44.421875" style="18" customWidth="1"/>
    <col min="14" max="14" width="42.421875" style="51" customWidth="1"/>
    <col min="15" max="15" width="51.8515625" style="55" customWidth="1"/>
    <col min="16" max="16" width="7.57421875" style="46" customWidth="1"/>
    <col min="17" max="17" width="10.421875" style="46" customWidth="1"/>
    <col min="18" max="18" width="10.8515625" style="46" customWidth="1"/>
    <col min="19" max="19" width="19.00390625" style="46" customWidth="1"/>
    <col min="20" max="20" width="16.7109375" style="18" customWidth="1"/>
    <col min="21" max="22" width="9.140625" style="18" customWidth="1"/>
    <col min="23" max="24" width="42.00390625" style="17" customWidth="1"/>
    <col min="25" max="25" width="38.421875" style="17" customWidth="1"/>
    <col min="26" max="26" width="34.8515625" style="17" customWidth="1"/>
    <col min="27" max="27" width="27.7109375" style="17" customWidth="1"/>
    <col min="28" max="28" width="21.00390625" style="17" customWidth="1"/>
    <col min="29" max="16384" width="9.140625" style="17" customWidth="1"/>
  </cols>
  <sheetData>
    <row r="1" spans="1:22" s="13" customFormat="1" ht="12.75">
      <c r="A1" s="37"/>
      <c r="B1" s="39"/>
      <c r="C1" s="41"/>
      <c r="D1" s="70"/>
      <c r="E1" s="34"/>
      <c r="F1" s="34"/>
      <c r="G1" s="34"/>
      <c r="H1" s="34"/>
      <c r="I1" s="47"/>
      <c r="J1" s="72"/>
      <c r="K1" s="34"/>
      <c r="L1" s="37"/>
      <c r="M1" s="12"/>
      <c r="N1" s="50"/>
      <c r="O1" s="52"/>
      <c r="P1" s="44"/>
      <c r="Q1" s="44"/>
      <c r="R1" s="44"/>
      <c r="S1" s="44"/>
      <c r="T1" s="12"/>
      <c r="U1" s="12"/>
      <c r="V1" s="12"/>
    </row>
    <row r="2" spans="1:28" s="15" customFormat="1" ht="23.25" customHeight="1">
      <c r="A2" s="36"/>
      <c r="B2" s="172" t="s">
        <v>955</v>
      </c>
      <c r="C2" s="172"/>
      <c r="D2" s="172"/>
      <c r="E2" s="172"/>
      <c r="F2" s="172"/>
      <c r="G2" s="172"/>
      <c r="H2" s="172"/>
      <c r="I2" s="173"/>
      <c r="J2" s="172"/>
      <c r="K2" s="172"/>
      <c r="L2" s="172"/>
      <c r="M2" s="172"/>
      <c r="N2" s="172"/>
      <c r="O2" s="53"/>
      <c r="P2" s="44"/>
      <c r="Q2" s="44"/>
      <c r="R2" s="44"/>
      <c r="S2" s="44"/>
      <c r="T2" s="14"/>
      <c r="U2" s="14"/>
      <c r="V2" s="14"/>
      <c r="W2" s="56"/>
      <c r="X2" s="56"/>
      <c r="Y2" s="56"/>
      <c r="Z2" s="56"/>
      <c r="AA2" s="56"/>
      <c r="AB2" s="56"/>
    </row>
    <row r="3" spans="1:22" s="16" customFormat="1" ht="82.5" customHeight="1" thickBot="1">
      <c r="A3" s="66" t="s">
        <v>290</v>
      </c>
      <c r="B3" s="67" t="s">
        <v>301</v>
      </c>
      <c r="C3" s="67" t="s">
        <v>302</v>
      </c>
      <c r="D3" s="67" t="s">
        <v>303</v>
      </c>
      <c r="E3" s="67" t="s">
        <v>314</v>
      </c>
      <c r="F3" s="67" t="s">
        <v>315</v>
      </c>
      <c r="G3" s="67" t="s">
        <v>316</v>
      </c>
      <c r="H3" s="67" t="s">
        <v>304</v>
      </c>
      <c r="I3" s="68" t="s">
        <v>296</v>
      </c>
      <c r="J3" s="74" t="s">
        <v>311</v>
      </c>
      <c r="K3" s="67" t="s">
        <v>312</v>
      </c>
      <c r="L3" s="66" t="s">
        <v>297</v>
      </c>
      <c r="M3" s="67" t="s">
        <v>298</v>
      </c>
      <c r="N3" s="69" t="s">
        <v>299</v>
      </c>
      <c r="O3" s="54" t="s">
        <v>277</v>
      </c>
      <c r="P3" s="66" t="s">
        <v>300</v>
      </c>
      <c r="Q3" s="66" t="s">
        <v>275</v>
      </c>
      <c r="R3" s="66"/>
      <c r="S3" s="66" t="s">
        <v>276</v>
      </c>
      <c r="T3" s="67"/>
      <c r="U3" s="67"/>
      <c r="V3" s="67"/>
    </row>
    <row r="4" spans="1:22" ht="13.5" thickBot="1">
      <c r="A4" s="36">
        <v>1</v>
      </c>
      <c r="B4" s="144" t="s">
        <v>392</v>
      </c>
      <c r="C4" s="42"/>
      <c r="D4" s="124" t="s">
        <v>358</v>
      </c>
      <c r="E4" s="124" t="s">
        <v>358</v>
      </c>
      <c r="F4" s="124" t="s">
        <v>332</v>
      </c>
      <c r="G4" s="125" t="s">
        <v>328</v>
      </c>
      <c r="H4" s="125" t="s">
        <v>329</v>
      </c>
      <c r="I4" s="152"/>
      <c r="J4" s="154"/>
      <c r="K4" s="157"/>
      <c r="L4" s="159"/>
      <c r="M4" s="128" t="s">
        <v>393</v>
      </c>
      <c r="N4" s="128" t="s">
        <v>395</v>
      </c>
      <c r="O4" s="163"/>
      <c r="P4" s="45"/>
      <c r="Q4" s="45"/>
      <c r="R4" s="45"/>
      <c r="S4" s="45"/>
      <c r="T4" s="14"/>
      <c r="U4" s="14"/>
      <c r="V4" s="14"/>
    </row>
    <row r="5" spans="1:19" ht="26.25" thickBot="1">
      <c r="A5" s="78">
        <v>2</v>
      </c>
      <c r="B5" s="144" t="s">
        <v>480</v>
      </c>
      <c r="C5" s="79"/>
      <c r="D5" s="126" t="s">
        <v>358</v>
      </c>
      <c r="E5" s="126" t="s">
        <v>358</v>
      </c>
      <c r="F5" s="126" t="s">
        <v>367</v>
      </c>
      <c r="G5" s="127" t="s">
        <v>328</v>
      </c>
      <c r="H5" s="127" t="s">
        <v>329</v>
      </c>
      <c r="I5" s="84"/>
      <c r="J5" s="80"/>
      <c r="K5" s="83"/>
      <c r="L5" s="85"/>
      <c r="M5" s="129" t="s">
        <v>481</v>
      </c>
      <c r="N5" s="129" t="s">
        <v>482</v>
      </c>
      <c r="O5" s="81"/>
      <c r="P5" s="82"/>
      <c r="Q5" s="82"/>
      <c r="R5" s="82"/>
      <c r="S5" s="82"/>
    </row>
    <row r="6" spans="1:19" ht="39" thickBot="1">
      <c r="A6" s="36">
        <v>3</v>
      </c>
      <c r="B6" s="144" t="s">
        <v>480</v>
      </c>
      <c r="C6" s="79"/>
      <c r="D6" s="126" t="s">
        <v>358</v>
      </c>
      <c r="E6" s="126" t="s">
        <v>358</v>
      </c>
      <c r="F6" s="126" t="s">
        <v>365</v>
      </c>
      <c r="G6" s="127" t="s">
        <v>328</v>
      </c>
      <c r="H6" s="127" t="s">
        <v>329</v>
      </c>
      <c r="I6" s="84"/>
      <c r="J6" s="80"/>
      <c r="K6" s="83"/>
      <c r="L6" s="85"/>
      <c r="M6" s="129" t="s">
        <v>483</v>
      </c>
      <c r="N6" s="129" t="s">
        <v>484</v>
      </c>
      <c r="O6" s="81"/>
      <c r="P6" s="82"/>
      <c r="Q6" s="82"/>
      <c r="R6" s="82"/>
      <c r="S6" s="82"/>
    </row>
    <row r="7" spans="1:19" ht="230.25" thickBot="1">
      <c r="A7" s="78">
        <v>4</v>
      </c>
      <c r="B7" s="144" t="s">
        <v>909</v>
      </c>
      <c r="C7" s="79"/>
      <c r="D7" s="126" t="s">
        <v>358</v>
      </c>
      <c r="E7" s="126" t="s">
        <v>358</v>
      </c>
      <c r="F7" s="126" t="s">
        <v>367</v>
      </c>
      <c r="G7" s="127" t="s">
        <v>328</v>
      </c>
      <c r="H7" s="127" t="s">
        <v>324</v>
      </c>
      <c r="I7" s="84"/>
      <c r="J7" s="130"/>
      <c r="K7" s="83"/>
      <c r="L7" s="85"/>
      <c r="M7" s="129" t="s">
        <v>660</v>
      </c>
      <c r="N7" s="129" t="s">
        <v>661</v>
      </c>
      <c r="O7" s="81"/>
      <c r="P7" s="82"/>
      <c r="Q7" s="82"/>
      <c r="R7" s="82"/>
      <c r="S7" s="82"/>
    </row>
    <row r="8" spans="1:19" ht="13.5" thickBot="1">
      <c r="A8" s="36">
        <v>5</v>
      </c>
      <c r="B8" s="144" t="s">
        <v>104</v>
      </c>
      <c r="C8" s="79"/>
      <c r="D8" s="126" t="s">
        <v>358</v>
      </c>
      <c r="E8" s="126" t="s">
        <v>358</v>
      </c>
      <c r="F8" s="126" t="s">
        <v>322</v>
      </c>
      <c r="G8" s="127" t="s">
        <v>328</v>
      </c>
      <c r="H8" s="127" t="s">
        <v>329</v>
      </c>
      <c r="I8" s="84"/>
      <c r="J8" s="80"/>
      <c r="K8" s="83"/>
      <c r="L8" s="85"/>
      <c r="M8" s="141" t="s">
        <v>105</v>
      </c>
      <c r="N8" s="129" t="s">
        <v>106</v>
      </c>
      <c r="O8" s="81"/>
      <c r="P8" s="82"/>
      <c r="Q8" s="82"/>
      <c r="R8" s="82"/>
      <c r="S8" s="82"/>
    </row>
    <row r="9" spans="1:19" ht="77.25" thickBot="1">
      <c r="A9" s="78">
        <v>6</v>
      </c>
      <c r="B9" s="144" t="s">
        <v>480</v>
      </c>
      <c r="D9" s="126" t="s">
        <v>325</v>
      </c>
      <c r="E9" s="165" t="s">
        <v>476</v>
      </c>
      <c r="F9" s="126" t="s">
        <v>476</v>
      </c>
      <c r="G9" s="127" t="s">
        <v>323</v>
      </c>
      <c r="H9" s="127" t="s">
        <v>324</v>
      </c>
      <c r="M9" s="129" t="s">
        <v>154</v>
      </c>
      <c r="N9" s="129" t="s">
        <v>490</v>
      </c>
      <c r="O9" s="142" t="s">
        <v>71</v>
      </c>
      <c r="P9" s="46">
        <v>2</v>
      </c>
      <c r="R9" s="82"/>
      <c r="S9" s="82"/>
    </row>
    <row r="10" spans="1:19" ht="26.25" thickBot="1">
      <c r="A10" s="36">
        <v>7</v>
      </c>
      <c r="B10" s="144" t="s">
        <v>238</v>
      </c>
      <c r="C10" s="79"/>
      <c r="D10" s="126" t="s">
        <v>236</v>
      </c>
      <c r="E10" s="126" t="s">
        <v>366</v>
      </c>
      <c r="F10" s="126" t="s">
        <v>438</v>
      </c>
      <c r="G10" s="127" t="s">
        <v>328</v>
      </c>
      <c r="H10" s="127" t="s">
        <v>329</v>
      </c>
      <c r="I10" s="84"/>
      <c r="J10" s="80"/>
      <c r="K10" s="83"/>
      <c r="L10" s="85"/>
      <c r="M10" s="129" t="s">
        <v>553</v>
      </c>
      <c r="N10" s="129" t="s">
        <v>554</v>
      </c>
      <c r="O10" s="81"/>
      <c r="P10" s="82"/>
      <c r="Q10" s="82"/>
      <c r="R10" s="82"/>
      <c r="S10" s="82"/>
    </row>
    <row r="11" spans="1:19" ht="64.5" thickBot="1">
      <c r="A11" s="78">
        <v>8</v>
      </c>
      <c r="B11" s="144" t="s">
        <v>480</v>
      </c>
      <c r="C11" s="79"/>
      <c r="D11" s="126" t="s">
        <v>380</v>
      </c>
      <c r="E11" s="165" t="s">
        <v>358</v>
      </c>
      <c r="F11" s="126" t="s">
        <v>463</v>
      </c>
      <c r="G11" s="127" t="s">
        <v>323</v>
      </c>
      <c r="H11" s="127" t="s">
        <v>329</v>
      </c>
      <c r="I11" s="84"/>
      <c r="J11" s="80"/>
      <c r="K11" s="83"/>
      <c r="L11" s="85"/>
      <c r="M11" s="129" t="s">
        <v>485</v>
      </c>
      <c r="N11" s="129" t="s">
        <v>486</v>
      </c>
      <c r="O11" s="174" t="s">
        <v>72</v>
      </c>
      <c r="P11" s="82">
        <v>2</v>
      </c>
      <c r="Q11" s="82"/>
      <c r="R11" s="82"/>
      <c r="S11" s="82"/>
    </row>
    <row r="12" spans="1:19" ht="51.75" thickBot="1">
      <c r="A12" s="36">
        <v>9</v>
      </c>
      <c r="B12" s="144" t="s">
        <v>909</v>
      </c>
      <c r="C12" s="79"/>
      <c r="D12" s="126" t="s">
        <v>236</v>
      </c>
      <c r="E12" s="126" t="s">
        <v>366</v>
      </c>
      <c r="F12" s="126" t="s">
        <v>372</v>
      </c>
      <c r="G12" s="127" t="s">
        <v>328</v>
      </c>
      <c r="H12" s="127" t="s">
        <v>329</v>
      </c>
      <c r="I12" s="84"/>
      <c r="J12" s="80"/>
      <c r="K12" s="83"/>
      <c r="L12" s="85"/>
      <c r="M12" s="129" t="s">
        <v>957</v>
      </c>
      <c r="N12" s="129" t="s">
        <v>958</v>
      </c>
      <c r="O12" s="81"/>
      <c r="P12" s="82"/>
      <c r="Q12" s="82"/>
      <c r="R12" s="82"/>
      <c r="S12" s="82"/>
    </row>
    <row r="13" spans="1:19" ht="12.75">
      <c r="A13" s="78">
        <v>10</v>
      </c>
      <c r="B13" s="130" t="s">
        <v>761</v>
      </c>
      <c r="C13" s="79"/>
      <c r="D13" s="124" t="s">
        <v>236</v>
      </c>
      <c r="E13" s="124" t="s">
        <v>366</v>
      </c>
      <c r="F13" s="124" t="s">
        <v>760</v>
      </c>
      <c r="G13" s="125" t="s">
        <v>328</v>
      </c>
      <c r="H13" s="125" t="s">
        <v>324</v>
      </c>
      <c r="I13" s="84"/>
      <c r="J13" s="80"/>
      <c r="K13" s="83"/>
      <c r="L13" s="85"/>
      <c r="M13" s="128"/>
      <c r="N13" s="128" t="s">
        <v>800</v>
      </c>
      <c r="O13" s="81"/>
      <c r="P13" s="82"/>
      <c r="Q13" s="82"/>
      <c r="R13" s="82"/>
      <c r="S13" s="82"/>
    </row>
    <row r="14" spans="1:19" ht="38.25">
      <c r="A14" s="36">
        <v>11</v>
      </c>
      <c r="B14" s="130" t="s">
        <v>238</v>
      </c>
      <c r="C14" s="79"/>
      <c r="D14" s="126" t="s">
        <v>376</v>
      </c>
      <c r="E14" s="126" t="s">
        <v>358</v>
      </c>
      <c r="F14" s="126" t="s">
        <v>172</v>
      </c>
      <c r="G14" s="127" t="s">
        <v>328</v>
      </c>
      <c r="H14" s="127" t="s">
        <v>329</v>
      </c>
      <c r="I14" s="84"/>
      <c r="J14" s="80"/>
      <c r="K14" s="83"/>
      <c r="L14" s="85"/>
      <c r="M14" s="128" t="s">
        <v>239</v>
      </c>
      <c r="N14" s="129" t="s">
        <v>240</v>
      </c>
      <c r="O14" s="81"/>
      <c r="P14" s="82"/>
      <c r="Q14" s="82"/>
      <c r="R14" s="82"/>
      <c r="S14" s="82"/>
    </row>
    <row r="15" spans="1:19" ht="25.5">
      <c r="A15" s="78">
        <v>12</v>
      </c>
      <c r="B15" s="130" t="s">
        <v>909</v>
      </c>
      <c r="C15" s="79"/>
      <c r="D15" s="126" t="s">
        <v>376</v>
      </c>
      <c r="E15" s="126" t="s">
        <v>358</v>
      </c>
      <c r="F15" s="126" t="s">
        <v>379</v>
      </c>
      <c r="G15" s="127" t="s">
        <v>328</v>
      </c>
      <c r="H15" s="127" t="s">
        <v>329</v>
      </c>
      <c r="I15" s="84"/>
      <c r="J15" s="80"/>
      <c r="K15" s="83"/>
      <c r="L15" s="85"/>
      <c r="M15" s="129" t="s">
        <v>662</v>
      </c>
      <c r="N15" s="129" t="s">
        <v>663</v>
      </c>
      <c r="O15" s="81"/>
      <c r="P15" s="82"/>
      <c r="Q15" s="82"/>
      <c r="R15" s="82"/>
      <c r="S15" s="82"/>
    </row>
    <row r="16" spans="1:19" ht="76.5">
      <c r="A16" s="36">
        <v>13</v>
      </c>
      <c r="B16" s="130" t="s">
        <v>909</v>
      </c>
      <c r="C16" s="79"/>
      <c r="D16" s="126" t="s">
        <v>376</v>
      </c>
      <c r="E16" s="126" t="s">
        <v>358</v>
      </c>
      <c r="F16" s="126" t="s">
        <v>388</v>
      </c>
      <c r="G16" s="127" t="s">
        <v>328</v>
      </c>
      <c r="H16" s="127" t="s">
        <v>329</v>
      </c>
      <c r="I16" s="84"/>
      <c r="J16" s="80"/>
      <c r="K16" s="83"/>
      <c r="L16" s="85"/>
      <c r="M16" s="129" t="s">
        <v>664</v>
      </c>
      <c r="N16" s="129" t="s">
        <v>665</v>
      </c>
      <c r="O16" s="81"/>
      <c r="P16" s="82"/>
      <c r="Q16" s="82"/>
      <c r="R16" s="82"/>
      <c r="S16" s="82"/>
    </row>
    <row r="17" spans="1:19" ht="38.25">
      <c r="A17" s="78">
        <v>14</v>
      </c>
      <c r="B17" s="130" t="s">
        <v>761</v>
      </c>
      <c r="C17" s="79"/>
      <c r="D17" s="126" t="s">
        <v>376</v>
      </c>
      <c r="E17" s="126" t="s">
        <v>358</v>
      </c>
      <c r="F17" s="126" t="s">
        <v>172</v>
      </c>
      <c r="G17" s="127" t="s">
        <v>328</v>
      </c>
      <c r="H17" s="127" t="s">
        <v>324</v>
      </c>
      <c r="I17" s="84"/>
      <c r="J17" s="80"/>
      <c r="K17" s="83"/>
      <c r="L17" s="85"/>
      <c r="M17" s="129" t="s">
        <v>762</v>
      </c>
      <c r="N17" s="129" t="s">
        <v>763</v>
      </c>
      <c r="O17" s="81"/>
      <c r="P17" s="82"/>
      <c r="Q17" s="82"/>
      <c r="R17" s="82"/>
      <c r="S17" s="82"/>
    </row>
    <row r="18" spans="1:17" ht="38.25">
      <c r="A18" s="36">
        <v>15</v>
      </c>
      <c r="B18" s="130" t="s">
        <v>480</v>
      </c>
      <c r="C18" s="79"/>
      <c r="D18" s="126" t="s">
        <v>466</v>
      </c>
      <c r="E18" s="165" t="s">
        <v>376</v>
      </c>
      <c r="F18" s="126" t="s">
        <v>467</v>
      </c>
      <c r="G18" s="127" t="s">
        <v>323</v>
      </c>
      <c r="H18" s="127" t="s">
        <v>329</v>
      </c>
      <c r="I18" s="84"/>
      <c r="J18" s="80"/>
      <c r="K18" s="83"/>
      <c r="L18" s="85"/>
      <c r="M18" s="129" t="s">
        <v>489</v>
      </c>
      <c r="N18" s="129" t="s">
        <v>490</v>
      </c>
      <c r="O18" s="174" t="s">
        <v>73</v>
      </c>
      <c r="P18" s="82">
        <v>2</v>
      </c>
      <c r="Q18" s="82"/>
    </row>
    <row r="19" spans="1:17" ht="51">
      <c r="A19" s="78">
        <v>16</v>
      </c>
      <c r="B19" s="131" t="s">
        <v>480</v>
      </c>
      <c r="C19" s="79"/>
      <c r="D19" s="126" t="s">
        <v>466</v>
      </c>
      <c r="E19" s="165" t="s">
        <v>380</v>
      </c>
      <c r="F19" s="126" t="s">
        <v>464</v>
      </c>
      <c r="G19" s="127" t="s">
        <v>323</v>
      </c>
      <c r="H19" s="127" t="s">
        <v>329</v>
      </c>
      <c r="I19" s="84"/>
      <c r="J19" s="80"/>
      <c r="K19" s="83"/>
      <c r="L19" s="85"/>
      <c r="M19" s="129" t="s">
        <v>491</v>
      </c>
      <c r="N19" s="129" t="s">
        <v>492</v>
      </c>
      <c r="O19" s="174" t="s">
        <v>73</v>
      </c>
      <c r="P19" s="82">
        <v>2</v>
      </c>
      <c r="Q19" s="82"/>
    </row>
    <row r="20" spans="1:19" ht="38.25">
      <c r="A20" s="36">
        <v>17</v>
      </c>
      <c r="B20" s="130" t="s">
        <v>139</v>
      </c>
      <c r="C20" s="79"/>
      <c r="D20" s="126" t="s">
        <v>360</v>
      </c>
      <c r="E20" s="126" t="s">
        <v>376</v>
      </c>
      <c r="F20" s="126" t="s">
        <v>321</v>
      </c>
      <c r="G20" s="125" t="s">
        <v>328</v>
      </c>
      <c r="H20" s="125" t="s">
        <v>324</v>
      </c>
      <c r="I20" s="84"/>
      <c r="J20" s="80"/>
      <c r="K20" s="83"/>
      <c r="L20" s="85"/>
      <c r="M20" s="128" t="s">
        <v>140</v>
      </c>
      <c r="N20" s="128" t="s">
        <v>141</v>
      </c>
      <c r="O20" s="81"/>
      <c r="P20" s="82"/>
      <c r="Q20" s="82"/>
      <c r="R20" s="82"/>
      <c r="S20" s="82"/>
    </row>
    <row r="21" spans="1:19" ht="63.75">
      <c r="A21" s="78">
        <v>18</v>
      </c>
      <c r="B21" s="130" t="s">
        <v>480</v>
      </c>
      <c r="C21" s="79"/>
      <c r="D21" s="126" t="s">
        <v>464</v>
      </c>
      <c r="E21" s="126" t="s">
        <v>376</v>
      </c>
      <c r="F21" s="126" t="s">
        <v>465</v>
      </c>
      <c r="G21" s="125" t="s">
        <v>328</v>
      </c>
      <c r="H21" s="125" t="s">
        <v>329</v>
      </c>
      <c r="I21" s="84"/>
      <c r="J21" s="80"/>
      <c r="K21" s="83"/>
      <c r="L21" s="85"/>
      <c r="M21" s="128" t="s">
        <v>487</v>
      </c>
      <c r="N21" s="128" t="s">
        <v>488</v>
      </c>
      <c r="O21" s="81"/>
      <c r="P21" s="82"/>
      <c r="Q21" s="82"/>
      <c r="R21" s="82"/>
      <c r="S21" s="82"/>
    </row>
    <row r="22" spans="1:17" ht="51">
      <c r="A22" s="36">
        <v>19</v>
      </c>
      <c r="B22" s="130" t="s">
        <v>480</v>
      </c>
      <c r="C22" s="79"/>
      <c r="D22" s="126" t="s">
        <v>468</v>
      </c>
      <c r="E22" s="165" t="s">
        <v>380</v>
      </c>
      <c r="F22" s="126" t="s">
        <v>321</v>
      </c>
      <c r="G22" s="127" t="s">
        <v>323</v>
      </c>
      <c r="H22" s="127" t="s">
        <v>329</v>
      </c>
      <c r="I22" s="84"/>
      <c r="J22" s="80"/>
      <c r="K22" s="83"/>
      <c r="L22" s="85"/>
      <c r="M22" s="129" t="s">
        <v>491</v>
      </c>
      <c r="N22" s="129" t="s">
        <v>492</v>
      </c>
      <c r="O22" s="174" t="s">
        <v>73</v>
      </c>
      <c r="P22" s="82">
        <v>2</v>
      </c>
      <c r="Q22" s="82"/>
    </row>
    <row r="23" spans="1:19" ht="102">
      <c r="A23" s="78">
        <v>20</v>
      </c>
      <c r="B23" s="130" t="s">
        <v>238</v>
      </c>
      <c r="C23" s="79"/>
      <c r="D23" s="126" t="s">
        <v>220</v>
      </c>
      <c r="E23" s="126" t="s">
        <v>376</v>
      </c>
      <c r="F23" s="126" t="s">
        <v>379</v>
      </c>
      <c r="G23" s="127" t="s">
        <v>328</v>
      </c>
      <c r="H23" s="127" t="s">
        <v>329</v>
      </c>
      <c r="I23" s="84"/>
      <c r="J23" s="80"/>
      <c r="K23" s="83"/>
      <c r="L23" s="85"/>
      <c r="M23" s="129" t="s">
        <v>241</v>
      </c>
      <c r="N23" s="129" t="s">
        <v>242</v>
      </c>
      <c r="O23" s="81"/>
      <c r="P23" s="82"/>
      <c r="Q23" s="82"/>
      <c r="R23" s="82"/>
      <c r="S23" s="82"/>
    </row>
    <row r="24" spans="1:19" ht="51">
      <c r="A24" s="36">
        <v>21</v>
      </c>
      <c r="B24" s="130" t="s">
        <v>761</v>
      </c>
      <c r="C24" s="79"/>
      <c r="D24" s="126" t="s">
        <v>220</v>
      </c>
      <c r="E24" s="126" t="s">
        <v>376</v>
      </c>
      <c r="F24" s="126" t="s">
        <v>357</v>
      </c>
      <c r="G24" s="127" t="s">
        <v>328</v>
      </c>
      <c r="H24" s="127" t="s">
        <v>324</v>
      </c>
      <c r="I24" s="84"/>
      <c r="J24" s="80"/>
      <c r="K24" s="83"/>
      <c r="L24" s="85"/>
      <c r="M24" s="129" t="s">
        <v>764</v>
      </c>
      <c r="N24" s="129" t="s">
        <v>765</v>
      </c>
      <c r="O24" s="81"/>
      <c r="P24" s="82"/>
      <c r="Q24" s="82"/>
      <c r="R24" s="82"/>
      <c r="S24" s="82"/>
    </row>
    <row r="25" spans="1:17" ht="127.5">
      <c r="A25" s="78">
        <v>22</v>
      </c>
      <c r="B25" s="130" t="s">
        <v>238</v>
      </c>
      <c r="C25" s="79"/>
      <c r="D25" s="126" t="s">
        <v>221</v>
      </c>
      <c r="E25" s="165" t="s">
        <v>380</v>
      </c>
      <c r="F25" s="126" t="s">
        <v>334</v>
      </c>
      <c r="G25" s="127" t="s">
        <v>323</v>
      </c>
      <c r="H25" s="127" t="s">
        <v>329</v>
      </c>
      <c r="I25" s="84"/>
      <c r="J25" s="80"/>
      <c r="K25" s="83"/>
      <c r="L25" s="85"/>
      <c r="M25" s="129" t="s">
        <v>243</v>
      </c>
      <c r="N25" s="129" t="s">
        <v>244</v>
      </c>
      <c r="O25" s="175" t="s">
        <v>74</v>
      </c>
      <c r="P25" s="82"/>
      <c r="Q25" s="82"/>
    </row>
    <row r="26" spans="1:17" ht="293.25">
      <c r="A26" s="36">
        <v>23</v>
      </c>
      <c r="B26" s="130" t="s">
        <v>559</v>
      </c>
      <c r="C26" s="79"/>
      <c r="D26" s="126" t="s">
        <v>431</v>
      </c>
      <c r="E26" s="165" t="s">
        <v>380</v>
      </c>
      <c r="F26" s="126" t="s">
        <v>357</v>
      </c>
      <c r="G26" s="127" t="s">
        <v>323</v>
      </c>
      <c r="H26" s="127" t="s">
        <v>324</v>
      </c>
      <c r="I26" s="84"/>
      <c r="J26" s="80"/>
      <c r="K26" s="83"/>
      <c r="L26" s="85"/>
      <c r="M26" s="129" t="s">
        <v>560</v>
      </c>
      <c r="N26" s="129" t="s">
        <v>0</v>
      </c>
      <c r="O26" s="174" t="s">
        <v>75</v>
      </c>
      <c r="P26" s="82">
        <v>2</v>
      </c>
      <c r="Q26" s="82"/>
    </row>
    <row r="27" spans="1:19" ht="38.25">
      <c r="A27" s="78">
        <v>24</v>
      </c>
      <c r="B27" s="130" t="s">
        <v>909</v>
      </c>
      <c r="C27" s="79"/>
      <c r="D27" s="126" t="s">
        <v>466</v>
      </c>
      <c r="E27" s="126" t="s">
        <v>380</v>
      </c>
      <c r="F27" s="126" t="s">
        <v>464</v>
      </c>
      <c r="G27" s="127" t="s">
        <v>328</v>
      </c>
      <c r="H27" s="127" t="s">
        <v>329</v>
      </c>
      <c r="I27" s="84"/>
      <c r="J27" s="80"/>
      <c r="K27" s="83"/>
      <c r="L27" s="85"/>
      <c r="M27" s="129" t="s">
        <v>666</v>
      </c>
      <c r="N27" s="129" t="s">
        <v>667</v>
      </c>
      <c r="O27" s="81"/>
      <c r="P27" s="82"/>
      <c r="Q27" s="82"/>
      <c r="R27" s="82"/>
      <c r="S27" s="82"/>
    </row>
    <row r="28" spans="1:17" ht="25.5">
      <c r="A28" s="36">
        <v>25</v>
      </c>
      <c r="B28" s="130" t="s">
        <v>761</v>
      </c>
      <c r="C28" s="79"/>
      <c r="D28" s="126" t="s">
        <v>431</v>
      </c>
      <c r="E28" s="165" t="s">
        <v>380</v>
      </c>
      <c r="F28" s="126" t="s">
        <v>338</v>
      </c>
      <c r="G28" s="127" t="s">
        <v>323</v>
      </c>
      <c r="H28" s="127" t="s">
        <v>324</v>
      </c>
      <c r="I28" s="84"/>
      <c r="J28" s="80"/>
      <c r="K28" s="83"/>
      <c r="L28" s="85"/>
      <c r="M28" s="129" t="s">
        <v>766</v>
      </c>
      <c r="N28" s="129" t="s">
        <v>767</v>
      </c>
      <c r="O28" s="174" t="s">
        <v>76</v>
      </c>
      <c r="P28" s="82">
        <v>2</v>
      </c>
      <c r="Q28" s="82"/>
    </row>
    <row r="29" spans="1:19" ht="38.25">
      <c r="A29" s="78">
        <v>26</v>
      </c>
      <c r="B29" s="130" t="s">
        <v>909</v>
      </c>
      <c r="C29" s="79"/>
      <c r="D29" s="126" t="s">
        <v>468</v>
      </c>
      <c r="E29" s="126" t="s">
        <v>380</v>
      </c>
      <c r="F29" s="126" t="s">
        <v>369</v>
      </c>
      <c r="G29" s="127" t="s">
        <v>328</v>
      </c>
      <c r="H29" s="127" t="s">
        <v>329</v>
      </c>
      <c r="I29" s="84"/>
      <c r="J29" s="80"/>
      <c r="K29" s="83"/>
      <c r="L29" s="85"/>
      <c r="M29" s="129" t="s">
        <v>668</v>
      </c>
      <c r="N29" s="129" t="s">
        <v>669</v>
      </c>
      <c r="O29" s="81"/>
      <c r="P29" s="82"/>
      <c r="Q29" s="82"/>
      <c r="R29" s="82"/>
      <c r="S29" s="82"/>
    </row>
    <row r="30" spans="1:17" ht="63.75">
      <c r="A30" s="36">
        <v>27</v>
      </c>
      <c r="B30" s="131" t="s">
        <v>8</v>
      </c>
      <c r="C30" s="79"/>
      <c r="D30" s="126" t="s">
        <v>222</v>
      </c>
      <c r="E30" s="165" t="s">
        <v>380</v>
      </c>
      <c r="F30" s="126" t="s">
        <v>463</v>
      </c>
      <c r="G30" s="127" t="s">
        <v>323</v>
      </c>
      <c r="H30" s="127" t="s">
        <v>324</v>
      </c>
      <c r="I30" s="84"/>
      <c r="J30" s="80"/>
      <c r="K30" s="83"/>
      <c r="L30" s="85"/>
      <c r="M30" s="129" t="s">
        <v>11</v>
      </c>
      <c r="N30" s="129" t="s">
        <v>12</v>
      </c>
      <c r="O30" s="174" t="s">
        <v>77</v>
      </c>
      <c r="P30" s="82">
        <v>2</v>
      </c>
      <c r="Q30" s="82"/>
    </row>
    <row r="31" spans="1:19" ht="12.75">
      <c r="A31" s="78">
        <v>28</v>
      </c>
      <c r="B31" s="130" t="s">
        <v>442</v>
      </c>
      <c r="C31" s="79"/>
      <c r="D31" s="126" t="s">
        <v>431</v>
      </c>
      <c r="E31" s="126" t="s">
        <v>380</v>
      </c>
      <c r="F31" s="126" t="s">
        <v>379</v>
      </c>
      <c r="G31" s="127" t="s">
        <v>328</v>
      </c>
      <c r="H31" s="127" t="s">
        <v>329</v>
      </c>
      <c r="I31" s="84"/>
      <c r="J31" s="80"/>
      <c r="K31" s="83"/>
      <c r="L31" s="85"/>
      <c r="M31" s="129" t="s">
        <v>445</v>
      </c>
      <c r="N31" s="129" t="s">
        <v>446</v>
      </c>
      <c r="O31" s="81"/>
      <c r="P31" s="82"/>
      <c r="Q31" s="82"/>
      <c r="R31" s="82"/>
      <c r="S31" s="82"/>
    </row>
    <row r="32" spans="1:19" ht="12.75">
      <c r="A32" s="36">
        <v>29</v>
      </c>
      <c r="B32" s="130" t="s">
        <v>180</v>
      </c>
      <c r="C32" s="79"/>
      <c r="D32" s="126" t="s">
        <v>431</v>
      </c>
      <c r="E32" s="126" t="s">
        <v>380</v>
      </c>
      <c r="F32" s="126" t="s">
        <v>338</v>
      </c>
      <c r="G32" s="127" t="s">
        <v>328</v>
      </c>
      <c r="H32" s="127" t="s">
        <v>329</v>
      </c>
      <c r="I32" s="84"/>
      <c r="J32" s="80"/>
      <c r="K32" s="83"/>
      <c r="L32" s="85"/>
      <c r="M32" s="129" t="s">
        <v>189</v>
      </c>
      <c r="N32" s="129" t="s">
        <v>182</v>
      </c>
      <c r="O32" s="81"/>
      <c r="P32" s="82"/>
      <c r="Q32" s="82"/>
      <c r="R32" s="82"/>
      <c r="S32" s="82"/>
    </row>
    <row r="33" spans="1:19" ht="51">
      <c r="A33" s="78">
        <v>30</v>
      </c>
      <c r="B33" s="130" t="s">
        <v>238</v>
      </c>
      <c r="C33" s="79"/>
      <c r="D33" s="126" t="s">
        <v>431</v>
      </c>
      <c r="E33" s="126" t="s">
        <v>380</v>
      </c>
      <c r="F33" s="126" t="s">
        <v>338</v>
      </c>
      <c r="G33" s="127" t="s">
        <v>328</v>
      </c>
      <c r="H33" s="127" t="s">
        <v>329</v>
      </c>
      <c r="I33" s="84"/>
      <c r="J33" s="80"/>
      <c r="K33" s="83"/>
      <c r="L33" s="85"/>
      <c r="M33" s="129" t="s">
        <v>966</v>
      </c>
      <c r="N33" s="129" t="s">
        <v>967</v>
      </c>
      <c r="O33" s="81"/>
      <c r="P33" s="82"/>
      <c r="Q33" s="82"/>
      <c r="R33" s="82"/>
      <c r="S33" s="82"/>
    </row>
    <row r="34" spans="1:19" ht="63.75">
      <c r="A34" s="36">
        <v>31</v>
      </c>
      <c r="B34" s="130" t="s">
        <v>238</v>
      </c>
      <c r="C34" s="79"/>
      <c r="D34" s="126" t="s">
        <v>431</v>
      </c>
      <c r="E34" s="126" t="s">
        <v>380</v>
      </c>
      <c r="F34" s="126" t="s">
        <v>379</v>
      </c>
      <c r="G34" s="127" t="s">
        <v>328</v>
      </c>
      <c r="H34" s="127" t="s">
        <v>329</v>
      </c>
      <c r="I34" s="84"/>
      <c r="J34" s="80"/>
      <c r="K34" s="83"/>
      <c r="L34" s="85"/>
      <c r="M34" s="129" t="s">
        <v>968</v>
      </c>
      <c r="N34" s="129" t="s">
        <v>969</v>
      </c>
      <c r="O34" s="81"/>
      <c r="P34" s="82"/>
      <c r="Q34" s="82"/>
      <c r="R34" s="82"/>
      <c r="S34" s="82"/>
    </row>
    <row r="35" spans="1:17" ht="76.5">
      <c r="A35" s="78">
        <v>32</v>
      </c>
      <c r="B35" s="130" t="s">
        <v>238</v>
      </c>
      <c r="C35" s="79"/>
      <c r="D35" s="124" t="s">
        <v>222</v>
      </c>
      <c r="E35" s="166" t="s">
        <v>360</v>
      </c>
      <c r="F35" s="124" t="s">
        <v>358</v>
      </c>
      <c r="G35" s="125" t="s">
        <v>323</v>
      </c>
      <c r="H35" s="125" t="s">
        <v>329</v>
      </c>
      <c r="I35" s="84"/>
      <c r="J35" s="80"/>
      <c r="K35" s="83"/>
      <c r="L35" s="85"/>
      <c r="M35" s="128" t="s">
        <v>970</v>
      </c>
      <c r="N35" s="128" t="s">
        <v>971</v>
      </c>
      <c r="O35" s="174" t="s">
        <v>78</v>
      </c>
      <c r="P35" s="82">
        <v>2</v>
      </c>
      <c r="Q35" s="82"/>
    </row>
    <row r="36" spans="1:19" ht="25.5">
      <c r="A36" s="36">
        <v>33</v>
      </c>
      <c r="B36" s="130" t="s">
        <v>639</v>
      </c>
      <c r="C36" s="79"/>
      <c r="D36" s="126" t="s">
        <v>431</v>
      </c>
      <c r="E36" s="147" t="s">
        <v>380</v>
      </c>
      <c r="F36" s="147" t="s">
        <v>379</v>
      </c>
      <c r="G36" s="149" t="s">
        <v>328</v>
      </c>
      <c r="H36" s="149" t="s">
        <v>329</v>
      </c>
      <c r="I36" s="84"/>
      <c r="J36" s="80"/>
      <c r="K36" s="83"/>
      <c r="L36" s="85"/>
      <c r="M36" s="160" t="s">
        <v>640</v>
      </c>
      <c r="N36" s="160" t="s">
        <v>641</v>
      </c>
      <c r="O36" s="81"/>
      <c r="P36" s="82"/>
      <c r="Q36" s="82"/>
      <c r="R36" s="82"/>
      <c r="S36" s="82"/>
    </row>
    <row r="37" spans="1:19" ht="38.25">
      <c r="A37" s="78">
        <v>34</v>
      </c>
      <c r="B37" s="130" t="s">
        <v>639</v>
      </c>
      <c r="C37" s="79"/>
      <c r="D37" s="145" t="s">
        <v>431</v>
      </c>
      <c r="E37" s="147" t="s">
        <v>380</v>
      </c>
      <c r="F37" s="147" t="s">
        <v>385</v>
      </c>
      <c r="G37" s="149" t="s">
        <v>328</v>
      </c>
      <c r="H37" s="149" t="s">
        <v>329</v>
      </c>
      <c r="I37" s="84"/>
      <c r="J37" s="80"/>
      <c r="K37" s="83"/>
      <c r="L37" s="85"/>
      <c r="M37" s="160" t="s">
        <v>642</v>
      </c>
      <c r="N37" s="160" t="s">
        <v>643</v>
      </c>
      <c r="O37" s="81"/>
      <c r="P37" s="82"/>
      <c r="Q37" s="82"/>
      <c r="R37" s="82"/>
      <c r="S37" s="82"/>
    </row>
    <row r="38" spans="1:19" ht="38.25">
      <c r="A38" s="36">
        <v>35</v>
      </c>
      <c r="B38" s="130" t="s">
        <v>909</v>
      </c>
      <c r="C38" s="79"/>
      <c r="D38" s="126" t="s">
        <v>431</v>
      </c>
      <c r="E38" s="126" t="s">
        <v>380</v>
      </c>
      <c r="F38" s="126" t="s">
        <v>366</v>
      </c>
      <c r="G38" s="127" t="s">
        <v>328</v>
      </c>
      <c r="H38" s="127" t="s">
        <v>329</v>
      </c>
      <c r="I38" s="84"/>
      <c r="J38" s="80"/>
      <c r="K38" s="83"/>
      <c r="L38" s="85"/>
      <c r="M38" s="129" t="s">
        <v>670</v>
      </c>
      <c r="N38" s="129" t="s">
        <v>671</v>
      </c>
      <c r="O38" s="81"/>
      <c r="P38" s="82"/>
      <c r="Q38" s="82"/>
      <c r="R38" s="82"/>
      <c r="S38" s="82"/>
    </row>
    <row r="39" spans="1:19" ht="38.25">
      <c r="A39" s="78">
        <v>36</v>
      </c>
      <c r="B39" s="130" t="s">
        <v>909</v>
      </c>
      <c r="C39" s="79"/>
      <c r="D39" s="126" t="s">
        <v>431</v>
      </c>
      <c r="E39" s="126" t="s">
        <v>380</v>
      </c>
      <c r="F39" s="126" t="s">
        <v>440</v>
      </c>
      <c r="G39" s="127" t="s">
        <v>328</v>
      </c>
      <c r="H39" s="127" t="s">
        <v>329</v>
      </c>
      <c r="I39" s="84"/>
      <c r="J39" s="80"/>
      <c r="K39" s="83"/>
      <c r="L39" s="85"/>
      <c r="M39" s="129" t="s">
        <v>670</v>
      </c>
      <c r="N39" s="129" t="s">
        <v>671</v>
      </c>
      <c r="O39" s="81"/>
      <c r="P39" s="82"/>
      <c r="Q39" s="82"/>
      <c r="R39" s="82"/>
      <c r="S39" s="82"/>
    </row>
    <row r="40" spans="1:17" ht="76.5">
      <c r="A40" s="36">
        <v>37</v>
      </c>
      <c r="B40" s="130" t="s">
        <v>442</v>
      </c>
      <c r="C40" s="79"/>
      <c r="D40" s="126" t="s">
        <v>432</v>
      </c>
      <c r="E40" s="165" t="s">
        <v>360</v>
      </c>
      <c r="F40" s="126" t="s">
        <v>367</v>
      </c>
      <c r="G40" s="127" t="s">
        <v>323</v>
      </c>
      <c r="H40" s="127" t="s">
        <v>329</v>
      </c>
      <c r="I40" s="84"/>
      <c r="J40" s="80"/>
      <c r="K40" s="83"/>
      <c r="L40" s="85"/>
      <c r="M40" s="129" t="s">
        <v>447</v>
      </c>
      <c r="N40" s="129" t="s">
        <v>448</v>
      </c>
      <c r="O40" s="174" t="s">
        <v>78</v>
      </c>
      <c r="P40" s="82">
        <v>2</v>
      </c>
      <c r="Q40" s="82"/>
    </row>
    <row r="41" spans="1:17" ht="38.25">
      <c r="A41" s="78">
        <v>38</v>
      </c>
      <c r="B41" s="130" t="s">
        <v>238</v>
      </c>
      <c r="C41" s="79"/>
      <c r="D41" s="126" t="s">
        <v>432</v>
      </c>
      <c r="E41" s="165" t="s">
        <v>360</v>
      </c>
      <c r="F41" s="126" t="s">
        <v>367</v>
      </c>
      <c r="G41" s="127" t="s">
        <v>323</v>
      </c>
      <c r="H41" s="127" t="s">
        <v>329</v>
      </c>
      <c r="I41" s="84"/>
      <c r="J41" s="80"/>
      <c r="K41" s="83"/>
      <c r="L41" s="85"/>
      <c r="M41" s="129" t="s">
        <v>972</v>
      </c>
      <c r="N41" s="129" t="s">
        <v>973</v>
      </c>
      <c r="O41" s="174" t="s">
        <v>78</v>
      </c>
      <c r="P41" s="82">
        <v>2</v>
      </c>
      <c r="Q41" s="82"/>
    </row>
    <row r="42" spans="1:16" ht="38.25">
      <c r="A42" s="36">
        <v>39</v>
      </c>
      <c r="B42" s="131" t="s">
        <v>238</v>
      </c>
      <c r="D42" s="126" t="s">
        <v>170</v>
      </c>
      <c r="E42" s="165" t="s">
        <v>360</v>
      </c>
      <c r="F42" s="126" t="s">
        <v>369</v>
      </c>
      <c r="G42" s="127" t="s">
        <v>323</v>
      </c>
      <c r="H42" s="127" t="s">
        <v>324</v>
      </c>
      <c r="M42" s="129" t="s">
        <v>974</v>
      </c>
      <c r="N42" s="129"/>
      <c r="O42" s="142" t="s">
        <v>79</v>
      </c>
      <c r="P42" s="46">
        <v>2</v>
      </c>
    </row>
    <row r="43" spans="1:16" ht="51">
      <c r="A43" s="78">
        <v>40</v>
      </c>
      <c r="B43" s="131" t="s">
        <v>180</v>
      </c>
      <c r="D43" s="126" t="s">
        <v>469</v>
      </c>
      <c r="E43" s="165" t="s">
        <v>360</v>
      </c>
      <c r="F43" s="126"/>
      <c r="G43" s="127" t="s">
        <v>323</v>
      </c>
      <c r="H43" s="127" t="s">
        <v>324</v>
      </c>
      <c r="M43" s="129" t="s">
        <v>192</v>
      </c>
      <c r="N43" s="129" t="s">
        <v>182</v>
      </c>
      <c r="O43" s="142" t="s">
        <v>80</v>
      </c>
      <c r="P43" s="46">
        <v>2</v>
      </c>
    </row>
    <row r="44" spans="1:19" ht="25.5">
      <c r="A44" s="36">
        <v>41</v>
      </c>
      <c r="B44" s="130" t="s">
        <v>180</v>
      </c>
      <c r="C44" s="79"/>
      <c r="D44" s="126" t="s">
        <v>432</v>
      </c>
      <c r="E44" s="126" t="s">
        <v>360</v>
      </c>
      <c r="F44" s="126" t="s">
        <v>321</v>
      </c>
      <c r="G44" s="127" t="s">
        <v>328</v>
      </c>
      <c r="H44" s="127" t="s">
        <v>169</v>
      </c>
      <c r="I44" s="84"/>
      <c r="J44" s="80"/>
      <c r="K44" s="83"/>
      <c r="L44" s="85"/>
      <c r="M44" s="129" t="s">
        <v>190</v>
      </c>
      <c r="N44" s="129" t="s">
        <v>182</v>
      </c>
      <c r="O44" s="81"/>
      <c r="P44" s="82"/>
      <c r="Q44" s="82"/>
      <c r="R44" s="82"/>
      <c r="S44" s="82"/>
    </row>
    <row r="45" spans="1:16" ht="51">
      <c r="A45" s="78">
        <v>42</v>
      </c>
      <c r="B45" s="131" t="s">
        <v>238</v>
      </c>
      <c r="D45" s="126" t="s">
        <v>469</v>
      </c>
      <c r="E45" s="165" t="s">
        <v>464</v>
      </c>
      <c r="F45" s="126" t="s">
        <v>332</v>
      </c>
      <c r="G45" s="127" t="s">
        <v>323</v>
      </c>
      <c r="H45" s="127" t="s">
        <v>329</v>
      </c>
      <c r="M45" s="129" t="s">
        <v>30</v>
      </c>
      <c r="N45" s="129" t="s">
        <v>31</v>
      </c>
      <c r="O45" s="142" t="s">
        <v>81</v>
      </c>
      <c r="P45" s="46">
        <v>2</v>
      </c>
    </row>
    <row r="46" spans="1:19" ht="25.5">
      <c r="A46" s="36">
        <v>43</v>
      </c>
      <c r="B46" s="130" t="s">
        <v>238</v>
      </c>
      <c r="C46" s="79"/>
      <c r="D46" s="124" t="s">
        <v>432</v>
      </c>
      <c r="E46" s="124" t="s">
        <v>360</v>
      </c>
      <c r="F46" s="124" t="s">
        <v>223</v>
      </c>
      <c r="G46" s="125" t="s">
        <v>328</v>
      </c>
      <c r="H46" s="125" t="s">
        <v>329</v>
      </c>
      <c r="I46" s="84"/>
      <c r="J46" s="80"/>
      <c r="K46" s="83"/>
      <c r="L46" s="85"/>
      <c r="M46" s="128" t="s">
        <v>25</v>
      </c>
      <c r="N46" s="128" t="s">
        <v>26</v>
      </c>
      <c r="O46" s="81"/>
      <c r="P46" s="82"/>
      <c r="Q46" s="82"/>
      <c r="R46" s="82"/>
      <c r="S46" s="82"/>
    </row>
    <row r="47" spans="1:14" ht="140.25">
      <c r="A47" s="78">
        <v>44</v>
      </c>
      <c r="B47" s="130" t="s">
        <v>238</v>
      </c>
      <c r="D47" s="126" t="s">
        <v>432</v>
      </c>
      <c r="E47" s="126" t="s">
        <v>360</v>
      </c>
      <c r="F47" s="126" t="s">
        <v>224</v>
      </c>
      <c r="G47" s="127" t="s">
        <v>328</v>
      </c>
      <c r="H47" s="127" t="s">
        <v>329</v>
      </c>
      <c r="M47" s="129" t="s">
        <v>25</v>
      </c>
      <c r="N47" s="129" t="s">
        <v>27</v>
      </c>
    </row>
    <row r="48" spans="1:14" ht="38.25">
      <c r="A48" s="36">
        <v>45</v>
      </c>
      <c r="B48" s="130" t="s">
        <v>8</v>
      </c>
      <c r="D48" s="126" t="s">
        <v>432</v>
      </c>
      <c r="E48" s="126" t="s">
        <v>360</v>
      </c>
      <c r="F48" s="126" t="s">
        <v>321</v>
      </c>
      <c r="G48" s="127" t="s">
        <v>328</v>
      </c>
      <c r="H48" s="127" t="s">
        <v>329</v>
      </c>
      <c r="M48" s="129" t="s">
        <v>13</v>
      </c>
      <c r="N48" s="129" t="s">
        <v>14</v>
      </c>
    </row>
    <row r="49" spans="1:14" ht="12.75">
      <c r="A49" s="78">
        <v>46</v>
      </c>
      <c r="B49" s="130" t="s">
        <v>639</v>
      </c>
      <c r="D49" s="145" t="s">
        <v>432</v>
      </c>
      <c r="E49" s="147" t="s">
        <v>360</v>
      </c>
      <c r="F49" s="147" t="s">
        <v>464</v>
      </c>
      <c r="G49" s="149" t="s">
        <v>328</v>
      </c>
      <c r="H49" s="149" t="s">
        <v>329</v>
      </c>
      <c r="M49" s="160" t="s">
        <v>644</v>
      </c>
      <c r="N49" s="160" t="s">
        <v>645</v>
      </c>
    </row>
    <row r="50" spans="1:14" ht="63.75">
      <c r="A50" s="36">
        <v>47</v>
      </c>
      <c r="B50" s="130" t="s">
        <v>909</v>
      </c>
      <c r="D50" s="126" t="s">
        <v>432</v>
      </c>
      <c r="E50" s="126" t="s">
        <v>360</v>
      </c>
      <c r="F50" s="126" t="s">
        <v>321</v>
      </c>
      <c r="G50" s="127" t="s">
        <v>328</v>
      </c>
      <c r="H50" s="127" t="s">
        <v>329</v>
      </c>
      <c r="M50" s="129" t="s">
        <v>672</v>
      </c>
      <c r="N50" s="129" t="s">
        <v>673</v>
      </c>
    </row>
    <row r="51" spans="1:14" ht="51">
      <c r="A51" s="78">
        <v>48</v>
      </c>
      <c r="B51" s="130" t="s">
        <v>139</v>
      </c>
      <c r="D51" s="126" t="s">
        <v>432</v>
      </c>
      <c r="E51" s="126" t="s">
        <v>360</v>
      </c>
      <c r="F51" s="126" t="s">
        <v>321</v>
      </c>
      <c r="G51" s="127" t="s">
        <v>328</v>
      </c>
      <c r="H51" s="127" t="s">
        <v>324</v>
      </c>
      <c r="M51" s="129" t="s">
        <v>1036</v>
      </c>
      <c r="N51" s="129" t="s">
        <v>1037</v>
      </c>
    </row>
    <row r="52" spans="1:14" ht="12.75">
      <c r="A52" s="36">
        <v>49</v>
      </c>
      <c r="B52" s="130" t="s">
        <v>180</v>
      </c>
      <c r="D52" s="126" t="s">
        <v>170</v>
      </c>
      <c r="E52" s="126" t="s">
        <v>360</v>
      </c>
      <c r="F52" s="126" t="s">
        <v>382</v>
      </c>
      <c r="G52" s="127" t="s">
        <v>328</v>
      </c>
      <c r="H52" s="127" t="s">
        <v>329</v>
      </c>
      <c r="M52" s="129" t="s">
        <v>191</v>
      </c>
      <c r="N52" s="129" t="s">
        <v>182</v>
      </c>
    </row>
    <row r="53" spans="1:15" ht="76.5">
      <c r="A53" s="78">
        <v>50</v>
      </c>
      <c r="B53" s="130" t="s">
        <v>238</v>
      </c>
      <c r="D53" s="126" t="s">
        <v>469</v>
      </c>
      <c r="E53" s="165" t="s">
        <v>464</v>
      </c>
      <c r="F53" s="126" t="s">
        <v>332</v>
      </c>
      <c r="G53" s="127" t="s">
        <v>323</v>
      </c>
      <c r="H53" s="127" t="s">
        <v>324</v>
      </c>
      <c r="M53" s="129" t="s">
        <v>32</v>
      </c>
      <c r="N53" s="129" t="s">
        <v>33</v>
      </c>
      <c r="O53" s="162" t="s">
        <v>82</v>
      </c>
    </row>
    <row r="54" spans="1:14" ht="12.75">
      <c r="A54" s="36">
        <v>51</v>
      </c>
      <c r="B54" s="130" t="s">
        <v>8</v>
      </c>
      <c r="D54" s="126" t="s">
        <v>170</v>
      </c>
      <c r="E54" s="126" t="s">
        <v>360</v>
      </c>
      <c r="F54" s="126" t="s">
        <v>361</v>
      </c>
      <c r="G54" s="127" t="s">
        <v>328</v>
      </c>
      <c r="H54" s="127" t="s">
        <v>329</v>
      </c>
      <c r="M54" s="129" t="s">
        <v>15</v>
      </c>
      <c r="N54" s="129" t="s">
        <v>16</v>
      </c>
    </row>
    <row r="55" spans="1:14" ht="12.75">
      <c r="A55" s="78">
        <v>52</v>
      </c>
      <c r="B55" s="130" t="s">
        <v>8</v>
      </c>
      <c r="D55" s="126" t="s">
        <v>170</v>
      </c>
      <c r="E55" s="126" t="s">
        <v>360</v>
      </c>
      <c r="F55" s="126" t="s">
        <v>382</v>
      </c>
      <c r="G55" s="127" t="s">
        <v>328</v>
      </c>
      <c r="H55" s="127" t="s">
        <v>329</v>
      </c>
      <c r="M55" s="129" t="s">
        <v>17</v>
      </c>
      <c r="N55" s="129" t="s">
        <v>16</v>
      </c>
    </row>
    <row r="56" spans="1:14" ht="12.75">
      <c r="A56" s="36">
        <v>53</v>
      </c>
      <c r="B56" s="130" t="s">
        <v>639</v>
      </c>
      <c r="D56" s="145" t="s">
        <v>170</v>
      </c>
      <c r="E56" s="147" t="s">
        <v>360</v>
      </c>
      <c r="F56" s="147" t="s">
        <v>382</v>
      </c>
      <c r="G56" s="149" t="s">
        <v>328</v>
      </c>
      <c r="H56" s="149" t="s">
        <v>329</v>
      </c>
      <c r="M56" s="160" t="s">
        <v>646</v>
      </c>
      <c r="N56" s="129" t="s">
        <v>647</v>
      </c>
    </row>
    <row r="57" spans="1:14" ht="25.5">
      <c r="A57" s="78">
        <v>54</v>
      </c>
      <c r="B57" s="130" t="s">
        <v>761</v>
      </c>
      <c r="D57" s="126" t="s">
        <v>170</v>
      </c>
      <c r="E57" s="126" t="s">
        <v>360</v>
      </c>
      <c r="F57" s="126" t="s">
        <v>382</v>
      </c>
      <c r="G57" s="127" t="s">
        <v>328</v>
      </c>
      <c r="H57" s="127" t="s">
        <v>324</v>
      </c>
      <c r="M57" s="129" t="s">
        <v>768</v>
      </c>
      <c r="N57" s="129" t="s">
        <v>769</v>
      </c>
    </row>
    <row r="58" spans="1:14" ht="25.5">
      <c r="A58" s="36">
        <v>55</v>
      </c>
      <c r="B58" s="130" t="s">
        <v>104</v>
      </c>
      <c r="D58" s="126" t="s">
        <v>170</v>
      </c>
      <c r="E58" s="126" t="s">
        <v>360</v>
      </c>
      <c r="F58" s="126" t="s">
        <v>382</v>
      </c>
      <c r="G58" s="127" t="s">
        <v>328</v>
      </c>
      <c r="H58" s="127" t="s">
        <v>329</v>
      </c>
      <c r="M58" s="141" t="s">
        <v>111</v>
      </c>
      <c r="N58" s="129" t="s">
        <v>112</v>
      </c>
    </row>
    <row r="59" spans="1:14" ht="38.25">
      <c r="A59" s="78">
        <v>56</v>
      </c>
      <c r="B59" s="130" t="s">
        <v>392</v>
      </c>
      <c r="D59" s="126" t="s">
        <v>359</v>
      </c>
      <c r="E59" s="126" t="s">
        <v>360</v>
      </c>
      <c r="F59" s="126" t="s">
        <v>361</v>
      </c>
      <c r="G59" s="127" t="s">
        <v>328</v>
      </c>
      <c r="H59" s="127" t="s">
        <v>329</v>
      </c>
      <c r="M59" s="129" t="s">
        <v>396</v>
      </c>
      <c r="N59" s="129" t="s">
        <v>397</v>
      </c>
    </row>
    <row r="60" spans="1:14" ht="25.5">
      <c r="A60" s="36">
        <v>57</v>
      </c>
      <c r="B60" s="130" t="s">
        <v>392</v>
      </c>
      <c r="D60" s="126" t="s">
        <v>359</v>
      </c>
      <c r="E60" s="126" t="s">
        <v>360</v>
      </c>
      <c r="F60" s="126" t="s">
        <v>362</v>
      </c>
      <c r="G60" s="127" t="s">
        <v>328</v>
      </c>
      <c r="H60" s="127" t="s">
        <v>329</v>
      </c>
      <c r="M60" s="129" t="s">
        <v>398</v>
      </c>
      <c r="N60" s="129" t="s">
        <v>399</v>
      </c>
    </row>
    <row r="61" spans="1:14" ht="76.5">
      <c r="A61" s="78">
        <v>58</v>
      </c>
      <c r="B61" s="130" t="s">
        <v>480</v>
      </c>
      <c r="D61" s="126" t="s">
        <v>469</v>
      </c>
      <c r="E61" s="126" t="s">
        <v>464</v>
      </c>
      <c r="F61" s="126" t="s">
        <v>327</v>
      </c>
      <c r="G61" s="127" t="s">
        <v>328</v>
      </c>
      <c r="H61" s="127" t="s">
        <v>329</v>
      </c>
      <c r="M61" s="129" t="s">
        <v>493</v>
      </c>
      <c r="N61" s="129" t="s">
        <v>490</v>
      </c>
    </row>
    <row r="62" spans="1:16" ht="38.25">
      <c r="A62" s="36">
        <v>59</v>
      </c>
      <c r="B62" s="131" t="s">
        <v>139</v>
      </c>
      <c r="D62" s="126" t="s">
        <v>469</v>
      </c>
      <c r="E62" s="165" t="s">
        <v>464</v>
      </c>
      <c r="F62" s="126"/>
      <c r="G62" s="127" t="s">
        <v>323</v>
      </c>
      <c r="H62" s="127" t="s">
        <v>324</v>
      </c>
      <c r="M62" s="129" t="s">
        <v>142</v>
      </c>
      <c r="N62" s="129" t="s">
        <v>143</v>
      </c>
      <c r="O62" s="142" t="s">
        <v>78</v>
      </c>
      <c r="P62" s="46">
        <v>2</v>
      </c>
    </row>
    <row r="63" spans="1:14" ht="12.75">
      <c r="A63" s="78">
        <v>60</v>
      </c>
      <c r="B63" s="130" t="s">
        <v>180</v>
      </c>
      <c r="D63" s="126" t="s">
        <v>469</v>
      </c>
      <c r="E63" s="126" t="s">
        <v>464</v>
      </c>
      <c r="F63" s="126" t="s">
        <v>327</v>
      </c>
      <c r="G63" s="127" t="s">
        <v>328</v>
      </c>
      <c r="H63" s="127" t="s">
        <v>329</v>
      </c>
      <c r="M63" s="129" t="s">
        <v>193</v>
      </c>
      <c r="N63" s="129" t="s">
        <v>182</v>
      </c>
    </row>
    <row r="64" spans="1:14" ht="12.75">
      <c r="A64" s="36">
        <v>61</v>
      </c>
      <c r="B64" s="131" t="s">
        <v>180</v>
      </c>
      <c r="D64" s="126" t="s">
        <v>469</v>
      </c>
      <c r="E64" s="126" t="s">
        <v>322</v>
      </c>
      <c r="F64" s="126" t="s">
        <v>380</v>
      </c>
      <c r="G64" s="127" t="s">
        <v>328</v>
      </c>
      <c r="H64" s="127" t="s">
        <v>329</v>
      </c>
      <c r="M64" s="129" t="s">
        <v>194</v>
      </c>
      <c r="N64" s="129" t="s">
        <v>182</v>
      </c>
    </row>
    <row r="65" spans="1:14" ht="38.25">
      <c r="A65" s="78">
        <v>62</v>
      </c>
      <c r="B65" s="130" t="s">
        <v>238</v>
      </c>
      <c r="D65" s="126" t="s">
        <v>469</v>
      </c>
      <c r="E65" s="126" t="s">
        <v>464</v>
      </c>
      <c r="F65" s="126" t="s">
        <v>367</v>
      </c>
      <c r="G65" s="127" t="s">
        <v>328</v>
      </c>
      <c r="H65" s="127" t="s">
        <v>329</v>
      </c>
      <c r="M65" s="129" t="s">
        <v>28</v>
      </c>
      <c r="N65" s="129" t="s">
        <v>29</v>
      </c>
    </row>
    <row r="66" spans="1:16" ht="51">
      <c r="A66" s="36">
        <v>63</v>
      </c>
      <c r="B66" s="131" t="s">
        <v>639</v>
      </c>
      <c r="D66" s="145" t="s">
        <v>637</v>
      </c>
      <c r="E66" s="169" t="s">
        <v>464</v>
      </c>
      <c r="F66" s="147" t="s">
        <v>367</v>
      </c>
      <c r="G66" s="149" t="s">
        <v>323</v>
      </c>
      <c r="H66" s="149" t="s">
        <v>329</v>
      </c>
      <c r="M66" s="160" t="s">
        <v>648</v>
      </c>
      <c r="N66" s="160" t="s">
        <v>649</v>
      </c>
      <c r="O66" s="142" t="s">
        <v>83</v>
      </c>
      <c r="P66" s="46">
        <v>2</v>
      </c>
    </row>
    <row r="67" spans="1:16" ht="63.75">
      <c r="A67" s="78">
        <v>64</v>
      </c>
      <c r="B67" s="131" t="s">
        <v>139</v>
      </c>
      <c r="D67" s="126" t="s">
        <v>469</v>
      </c>
      <c r="E67" s="165" t="s">
        <v>322</v>
      </c>
      <c r="F67" s="126"/>
      <c r="G67" s="127" t="s">
        <v>323</v>
      </c>
      <c r="H67" s="127" t="s">
        <v>324</v>
      </c>
      <c r="M67" s="129" t="s">
        <v>144</v>
      </c>
      <c r="N67" s="129" t="s">
        <v>145</v>
      </c>
      <c r="O67" s="142" t="s">
        <v>84</v>
      </c>
      <c r="P67" s="46">
        <v>2</v>
      </c>
    </row>
    <row r="68" spans="1:14" ht="38.25">
      <c r="A68" s="36">
        <v>65</v>
      </c>
      <c r="B68" s="130" t="s">
        <v>238</v>
      </c>
      <c r="D68" s="126" t="s">
        <v>469</v>
      </c>
      <c r="E68" s="126" t="s">
        <v>464</v>
      </c>
      <c r="F68" s="126" t="s">
        <v>435</v>
      </c>
      <c r="G68" s="127" t="s">
        <v>328</v>
      </c>
      <c r="H68" s="127" t="s">
        <v>329</v>
      </c>
      <c r="M68" s="129" t="s">
        <v>28</v>
      </c>
      <c r="N68" s="129" t="s">
        <v>34</v>
      </c>
    </row>
    <row r="69" spans="1:14" ht="38.25">
      <c r="A69" s="78">
        <v>66</v>
      </c>
      <c r="B69" s="130" t="s">
        <v>238</v>
      </c>
      <c r="D69" s="126" t="s">
        <v>469</v>
      </c>
      <c r="E69" s="126" t="s">
        <v>464</v>
      </c>
      <c r="F69" s="126" t="s">
        <v>361</v>
      </c>
      <c r="G69" s="127" t="s">
        <v>328</v>
      </c>
      <c r="H69" s="127" t="s">
        <v>329</v>
      </c>
      <c r="M69" s="129" t="s">
        <v>35</v>
      </c>
      <c r="N69" s="129" t="s">
        <v>36</v>
      </c>
    </row>
    <row r="70" spans="1:14" ht="38.25">
      <c r="A70" s="36">
        <v>67</v>
      </c>
      <c r="B70" s="130" t="s">
        <v>238</v>
      </c>
      <c r="D70" s="126" t="s">
        <v>469</v>
      </c>
      <c r="E70" s="126" t="s">
        <v>322</v>
      </c>
      <c r="F70" s="126" t="s">
        <v>380</v>
      </c>
      <c r="G70" s="127" t="s">
        <v>328</v>
      </c>
      <c r="H70" s="127" t="s">
        <v>329</v>
      </c>
      <c r="M70" s="129" t="s">
        <v>37</v>
      </c>
      <c r="N70" s="129" t="s">
        <v>38</v>
      </c>
    </row>
    <row r="71" spans="1:14" ht="25.5">
      <c r="A71" s="78">
        <v>68</v>
      </c>
      <c r="B71" s="130" t="s">
        <v>909</v>
      </c>
      <c r="D71" s="126" t="s">
        <v>469</v>
      </c>
      <c r="E71" s="126" t="s">
        <v>464</v>
      </c>
      <c r="F71" s="126" t="s">
        <v>327</v>
      </c>
      <c r="G71" s="127" t="s">
        <v>328</v>
      </c>
      <c r="H71" s="127" t="s">
        <v>329</v>
      </c>
      <c r="M71" s="129" t="s">
        <v>674</v>
      </c>
      <c r="N71" s="129" t="s">
        <v>675</v>
      </c>
    </row>
    <row r="72" spans="1:14" ht="25.5">
      <c r="A72" s="36">
        <v>69</v>
      </c>
      <c r="B72" s="131" t="s">
        <v>909</v>
      </c>
      <c r="D72" s="126" t="s">
        <v>469</v>
      </c>
      <c r="E72" s="126" t="s">
        <v>464</v>
      </c>
      <c r="F72" s="126" t="s">
        <v>361</v>
      </c>
      <c r="G72" s="127" t="s">
        <v>328</v>
      </c>
      <c r="H72" s="127" t="s">
        <v>329</v>
      </c>
      <c r="M72" s="129" t="s">
        <v>674</v>
      </c>
      <c r="N72" s="129" t="s">
        <v>676</v>
      </c>
    </row>
    <row r="73" spans="1:14" ht="51">
      <c r="A73" s="78">
        <v>70</v>
      </c>
      <c r="B73" s="131" t="s">
        <v>761</v>
      </c>
      <c r="D73" s="126" t="s">
        <v>469</v>
      </c>
      <c r="E73" s="126" t="s">
        <v>360</v>
      </c>
      <c r="F73" s="126" t="s">
        <v>756</v>
      </c>
      <c r="G73" s="127" t="s">
        <v>328</v>
      </c>
      <c r="H73" s="127" t="s">
        <v>324</v>
      </c>
      <c r="M73" s="129" t="s">
        <v>770</v>
      </c>
      <c r="N73" s="129" t="s">
        <v>771</v>
      </c>
    </row>
    <row r="74" spans="1:16" ht="38.25">
      <c r="A74" s="36">
        <v>71</v>
      </c>
      <c r="B74" s="131" t="s">
        <v>238</v>
      </c>
      <c r="D74" s="126" t="s">
        <v>320</v>
      </c>
      <c r="E74" s="165" t="s">
        <v>322</v>
      </c>
      <c r="F74" s="126" t="s">
        <v>379</v>
      </c>
      <c r="G74" s="127" t="s">
        <v>323</v>
      </c>
      <c r="H74" s="127" t="s">
        <v>324</v>
      </c>
      <c r="M74" s="129" t="s">
        <v>39</v>
      </c>
      <c r="N74" s="129"/>
      <c r="O74" s="142" t="s">
        <v>79</v>
      </c>
      <c r="P74" s="46">
        <v>2</v>
      </c>
    </row>
    <row r="75" spans="1:19" ht="25.5">
      <c r="A75" s="78">
        <v>72</v>
      </c>
      <c r="B75" s="131" t="s">
        <v>639</v>
      </c>
      <c r="D75" s="145" t="s">
        <v>638</v>
      </c>
      <c r="E75" s="164">
        <v>6</v>
      </c>
      <c r="F75" s="146">
        <v>1</v>
      </c>
      <c r="G75" s="149" t="s">
        <v>323</v>
      </c>
      <c r="H75" s="149" t="s">
        <v>329</v>
      </c>
      <c r="M75" s="160" t="s">
        <v>650</v>
      </c>
      <c r="N75" s="129" t="s">
        <v>651</v>
      </c>
      <c r="O75" s="142" t="s">
        <v>85</v>
      </c>
      <c r="P75" s="46">
        <v>2</v>
      </c>
      <c r="R75" s="82"/>
      <c r="S75" s="82"/>
    </row>
    <row r="76" spans="1:14" ht="38.25">
      <c r="A76" s="36">
        <v>73</v>
      </c>
      <c r="B76" s="131" t="s">
        <v>392</v>
      </c>
      <c r="D76" s="126" t="s">
        <v>363</v>
      </c>
      <c r="E76" s="126" t="s">
        <v>322</v>
      </c>
      <c r="F76" s="126" t="s">
        <v>327</v>
      </c>
      <c r="G76" s="127" t="s">
        <v>328</v>
      </c>
      <c r="H76" s="127" t="s">
        <v>329</v>
      </c>
      <c r="M76" s="129" t="s">
        <v>400</v>
      </c>
      <c r="N76" s="129" t="s">
        <v>401</v>
      </c>
    </row>
    <row r="77" spans="1:14" ht="25.5">
      <c r="A77" s="78">
        <v>74</v>
      </c>
      <c r="B77" s="131" t="s">
        <v>180</v>
      </c>
      <c r="D77" s="126" t="s">
        <v>363</v>
      </c>
      <c r="E77" s="126" t="s">
        <v>322</v>
      </c>
      <c r="F77" s="126" t="s">
        <v>327</v>
      </c>
      <c r="G77" s="127" t="s">
        <v>328</v>
      </c>
      <c r="H77" s="127" t="s">
        <v>329</v>
      </c>
      <c r="M77" s="129" t="s">
        <v>195</v>
      </c>
      <c r="N77" s="129" t="s">
        <v>182</v>
      </c>
    </row>
    <row r="78" spans="1:14" ht="25.5">
      <c r="A78" s="36">
        <v>75</v>
      </c>
      <c r="B78" s="131" t="s">
        <v>909</v>
      </c>
      <c r="D78" s="126" t="s">
        <v>363</v>
      </c>
      <c r="E78" s="126" t="s">
        <v>322</v>
      </c>
      <c r="F78" s="126" t="s">
        <v>367</v>
      </c>
      <c r="G78" s="127" t="s">
        <v>328</v>
      </c>
      <c r="H78" s="127" t="s">
        <v>329</v>
      </c>
      <c r="M78" s="129" t="s">
        <v>677</v>
      </c>
      <c r="N78" s="129" t="s">
        <v>678</v>
      </c>
    </row>
    <row r="79" spans="1:14" ht="25.5">
      <c r="A79" s="78">
        <v>76</v>
      </c>
      <c r="B79" s="131" t="s">
        <v>139</v>
      </c>
      <c r="D79" s="126" t="s">
        <v>363</v>
      </c>
      <c r="E79" s="126" t="s">
        <v>322</v>
      </c>
      <c r="F79" s="126" t="s">
        <v>361</v>
      </c>
      <c r="G79" s="127" t="s">
        <v>328</v>
      </c>
      <c r="H79" s="127" t="s">
        <v>329</v>
      </c>
      <c r="M79" s="129" t="s">
        <v>146</v>
      </c>
      <c r="N79" s="129" t="s">
        <v>147</v>
      </c>
    </row>
    <row r="80" spans="1:14" ht="38.25">
      <c r="A80" s="36">
        <v>77</v>
      </c>
      <c r="B80" s="131" t="s">
        <v>139</v>
      </c>
      <c r="D80" s="126" t="s">
        <v>363</v>
      </c>
      <c r="E80" s="126" t="s">
        <v>322</v>
      </c>
      <c r="F80" s="126"/>
      <c r="G80" s="127" t="s">
        <v>328</v>
      </c>
      <c r="H80" s="127" t="s">
        <v>329</v>
      </c>
      <c r="M80" s="129" t="s">
        <v>148</v>
      </c>
      <c r="N80" s="129" t="s">
        <v>149</v>
      </c>
    </row>
    <row r="81" spans="1:14" ht="12.75">
      <c r="A81" s="78">
        <v>78</v>
      </c>
      <c r="B81" s="131" t="s">
        <v>442</v>
      </c>
      <c r="D81" s="126" t="s">
        <v>433</v>
      </c>
      <c r="E81" s="126" t="s">
        <v>322</v>
      </c>
      <c r="F81" s="126" t="s">
        <v>361</v>
      </c>
      <c r="G81" s="127" t="s">
        <v>328</v>
      </c>
      <c r="H81" s="127" t="s">
        <v>329</v>
      </c>
      <c r="M81" s="129" t="s">
        <v>449</v>
      </c>
      <c r="N81" s="129" t="s">
        <v>450</v>
      </c>
    </row>
    <row r="82" spans="1:14" ht="25.5">
      <c r="A82" s="36">
        <v>79</v>
      </c>
      <c r="B82" s="131" t="s">
        <v>180</v>
      </c>
      <c r="D82" s="126" t="s">
        <v>433</v>
      </c>
      <c r="E82" s="126" t="s">
        <v>322</v>
      </c>
      <c r="F82" s="126" t="s">
        <v>361</v>
      </c>
      <c r="G82" s="127" t="s">
        <v>328</v>
      </c>
      <c r="H82" s="127" t="s">
        <v>329</v>
      </c>
      <c r="M82" s="129" t="s">
        <v>196</v>
      </c>
      <c r="N82" s="129" t="s">
        <v>182</v>
      </c>
    </row>
    <row r="83" spans="1:14" ht="12.75">
      <c r="A83" s="78">
        <v>80</v>
      </c>
      <c r="B83" s="131" t="s">
        <v>8</v>
      </c>
      <c r="D83" s="126" t="s">
        <v>433</v>
      </c>
      <c r="E83" s="126" t="s">
        <v>322</v>
      </c>
      <c r="F83" s="126" t="s">
        <v>361</v>
      </c>
      <c r="G83" s="127" t="s">
        <v>328</v>
      </c>
      <c r="H83" s="127" t="s">
        <v>329</v>
      </c>
      <c r="M83" s="129" t="s">
        <v>18</v>
      </c>
      <c r="N83" s="129" t="s">
        <v>19</v>
      </c>
    </row>
    <row r="84" spans="1:14" ht="12.75">
      <c r="A84" s="36">
        <v>81</v>
      </c>
      <c r="B84" s="131" t="s">
        <v>639</v>
      </c>
      <c r="D84" s="145" t="s">
        <v>433</v>
      </c>
      <c r="E84" s="146">
        <v>6</v>
      </c>
      <c r="F84" s="146">
        <v>13</v>
      </c>
      <c r="G84" s="149" t="s">
        <v>328</v>
      </c>
      <c r="H84" s="149" t="s">
        <v>329</v>
      </c>
      <c r="M84" s="160" t="s">
        <v>652</v>
      </c>
      <c r="N84" s="160" t="s">
        <v>653</v>
      </c>
    </row>
    <row r="85" spans="1:14" ht="25.5">
      <c r="A85" s="78">
        <v>82</v>
      </c>
      <c r="B85" s="131" t="s">
        <v>639</v>
      </c>
      <c r="D85" s="145" t="s">
        <v>433</v>
      </c>
      <c r="E85" s="146">
        <v>6</v>
      </c>
      <c r="F85" s="146">
        <v>16</v>
      </c>
      <c r="G85" s="149" t="s">
        <v>328</v>
      </c>
      <c r="H85" s="149" t="s">
        <v>329</v>
      </c>
      <c r="M85" s="160" t="s">
        <v>878</v>
      </c>
      <c r="N85" s="160" t="s">
        <v>879</v>
      </c>
    </row>
    <row r="86" spans="1:14" ht="25.5">
      <c r="A86" s="36">
        <v>83</v>
      </c>
      <c r="B86" s="131" t="s">
        <v>761</v>
      </c>
      <c r="D86" s="126" t="s">
        <v>433</v>
      </c>
      <c r="E86" s="126" t="s">
        <v>322</v>
      </c>
      <c r="F86" s="126" t="s">
        <v>361</v>
      </c>
      <c r="G86" s="127" t="s">
        <v>328</v>
      </c>
      <c r="H86" s="127" t="s">
        <v>324</v>
      </c>
      <c r="M86" s="129" t="s">
        <v>772</v>
      </c>
      <c r="N86" s="129" t="s">
        <v>773</v>
      </c>
    </row>
    <row r="87" spans="1:16" ht="76.5">
      <c r="A87" s="78">
        <v>84</v>
      </c>
      <c r="B87" s="143" t="s">
        <v>339</v>
      </c>
      <c r="D87" s="126" t="s">
        <v>320</v>
      </c>
      <c r="E87" s="165" t="s">
        <v>321</v>
      </c>
      <c r="F87" s="126" t="s">
        <v>322</v>
      </c>
      <c r="G87" s="127" t="s">
        <v>323</v>
      </c>
      <c r="H87" s="127" t="s">
        <v>324</v>
      </c>
      <c r="I87" s="151"/>
      <c r="J87" s="153"/>
      <c r="K87" s="155"/>
      <c r="L87" s="158"/>
      <c r="M87" s="129" t="s">
        <v>340</v>
      </c>
      <c r="N87" s="129" t="s">
        <v>341</v>
      </c>
      <c r="O87" s="142" t="s">
        <v>86</v>
      </c>
      <c r="P87" s="46">
        <v>2</v>
      </c>
    </row>
    <row r="88" spans="1:14" ht="38.25">
      <c r="A88" s="36">
        <v>85</v>
      </c>
      <c r="B88" s="131" t="s">
        <v>392</v>
      </c>
      <c r="D88" s="126" t="s">
        <v>320</v>
      </c>
      <c r="E88" s="126" t="s">
        <v>322</v>
      </c>
      <c r="F88" s="126" t="s">
        <v>362</v>
      </c>
      <c r="G88" s="127" t="s">
        <v>328</v>
      </c>
      <c r="H88" s="127" t="s">
        <v>329</v>
      </c>
      <c r="M88" s="129" t="s">
        <v>402</v>
      </c>
      <c r="N88" s="129" t="s">
        <v>403</v>
      </c>
    </row>
    <row r="89" spans="1:14" ht="25.5">
      <c r="A89" s="78">
        <v>86</v>
      </c>
      <c r="B89" s="131" t="s">
        <v>392</v>
      </c>
      <c r="D89" s="126" t="s">
        <v>320</v>
      </c>
      <c r="E89" s="126" t="s">
        <v>322</v>
      </c>
      <c r="F89" s="126" t="s">
        <v>338</v>
      </c>
      <c r="G89" s="127" t="s">
        <v>328</v>
      </c>
      <c r="H89" s="127" t="s">
        <v>329</v>
      </c>
      <c r="M89" s="129" t="s">
        <v>404</v>
      </c>
      <c r="N89" s="129" t="s">
        <v>405</v>
      </c>
    </row>
    <row r="90" spans="1:14" ht="25.5">
      <c r="A90" s="36">
        <v>87</v>
      </c>
      <c r="B90" s="131" t="s">
        <v>442</v>
      </c>
      <c r="D90" s="126" t="s">
        <v>320</v>
      </c>
      <c r="E90" s="126" t="s">
        <v>321</v>
      </c>
      <c r="F90" s="126" t="s">
        <v>332</v>
      </c>
      <c r="G90" s="127" t="s">
        <v>328</v>
      </c>
      <c r="H90" s="127" t="s">
        <v>329</v>
      </c>
      <c r="M90" s="129" t="s">
        <v>451</v>
      </c>
      <c r="N90" s="129" t="s">
        <v>452</v>
      </c>
    </row>
    <row r="91" spans="1:16" ht="25.5">
      <c r="A91" s="78">
        <v>88</v>
      </c>
      <c r="B91" s="131" t="s">
        <v>480</v>
      </c>
      <c r="D91" s="126" t="s">
        <v>320</v>
      </c>
      <c r="E91" s="165" t="s">
        <v>321</v>
      </c>
      <c r="F91" s="126" t="s">
        <v>367</v>
      </c>
      <c r="G91" s="127" t="s">
        <v>323</v>
      </c>
      <c r="H91" s="127" t="s">
        <v>324</v>
      </c>
      <c r="M91" s="129" t="s">
        <v>495</v>
      </c>
      <c r="N91" s="129" t="s">
        <v>496</v>
      </c>
      <c r="O91" s="142" t="s">
        <v>78</v>
      </c>
      <c r="P91" s="46">
        <v>2</v>
      </c>
    </row>
    <row r="92" spans="1:15" ht="51">
      <c r="A92" s="36">
        <v>89</v>
      </c>
      <c r="B92" s="131" t="s">
        <v>180</v>
      </c>
      <c r="D92" s="126" t="s">
        <v>320</v>
      </c>
      <c r="E92" s="165" t="s">
        <v>321</v>
      </c>
      <c r="F92" s="126" t="s">
        <v>464</v>
      </c>
      <c r="G92" s="127" t="s">
        <v>323</v>
      </c>
      <c r="H92" s="127" t="s">
        <v>324</v>
      </c>
      <c r="M92" s="129" t="s">
        <v>197</v>
      </c>
      <c r="N92" s="129" t="s">
        <v>198</v>
      </c>
      <c r="O92" s="162" t="s">
        <v>87</v>
      </c>
    </row>
    <row r="93" spans="1:14" ht="25.5">
      <c r="A93" s="78">
        <v>90</v>
      </c>
      <c r="B93" s="131" t="s">
        <v>180</v>
      </c>
      <c r="D93" s="126" t="s">
        <v>320</v>
      </c>
      <c r="E93" s="126" t="s">
        <v>321</v>
      </c>
      <c r="F93" s="126" t="s">
        <v>332</v>
      </c>
      <c r="G93" s="127" t="s">
        <v>328</v>
      </c>
      <c r="H93" s="127" t="s">
        <v>329</v>
      </c>
      <c r="M93" s="129" t="s">
        <v>199</v>
      </c>
      <c r="N93" s="129" t="s">
        <v>182</v>
      </c>
    </row>
    <row r="94" spans="1:15" ht="51">
      <c r="A94" s="36">
        <v>91</v>
      </c>
      <c r="B94" s="131" t="s">
        <v>8</v>
      </c>
      <c r="D94" s="126" t="s">
        <v>320</v>
      </c>
      <c r="E94" s="165" t="s">
        <v>321</v>
      </c>
      <c r="F94" s="126" t="s">
        <v>322</v>
      </c>
      <c r="G94" s="127" t="s">
        <v>323</v>
      </c>
      <c r="H94" s="127" t="s">
        <v>324</v>
      </c>
      <c r="M94" s="129" t="s">
        <v>20</v>
      </c>
      <c r="N94" s="129" t="s">
        <v>21</v>
      </c>
      <c r="O94" s="162" t="s">
        <v>87</v>
      </c>
    </row>
    <row r="95" spans="1:14" ht="51">
      <c r="A95" s="78">
        <v>92</v>
      </c>
      <c r="B95" s="131" t="s">
        <v>238</v>
      </c>
      <c r="D95" s="126" t="s">
        <v>320</v>
      </c>
      <c r="E95" s="126" t="s">
        <v>322</v>
      </c>
      <c r="F95" s="126" t="s">
        <v>225</v>
      </c>
      <c r="G95" s="127" t="s">
        <v>328</v>
      </c>
      <c r="H95" s="127" t="s">
        <v>329</v>
      </c>
      <c r="M95" s="129" t="s">
        <v>40</v>
      </c>
      <c r="N95" s="129" t="s">
        <v>41</v>
      </c>
    </row>
    <row r="96" spans="1:14" ht="25.5">
      <c r="A96" s="36">
        <v>93</v>
      </c>
      <c r="B96" s="131" t="s">
        <v>238</v>
      </c>
      <c r="D96" s="126" t="s">
        <v>320</v>
      </c>
      <c r="E96" s="126" t="s">
        <v>321</v>
      </c>
      <c r="F96" s="126" t="s">
        <v>367</v>
      </c>
      <c r="G96" s="127" t="s">
        <v>328</v>
      </c>
      <c r="H96" s="127" t="s">
        <v>329</v>
      </c>
      <c r="M96" s="129" t="s">
        <v>42</v>
      </c>
      <c r="N96" s="129" t="s">
        <v>43</v>
      </c>
    </row>
    <row r="97" spans="1:14" ht="38.25">
      <c r="A97" s="78">
        <v>94</v>
      </c>
      <c r="B97" s="131" t="s">
        <v>238</v>
      </c>
      <c r="D97" s="126" t="s">
        <v>320</v>
      </c>
      <c r="E97" s="126" t="s">
        <v>321</v>
      </c>
      <c r="F97" s="126" t="s">
        <v>332</v>
      </c>
      <c r="G97" s="127" t="s">
        <v>328</v>
      </c>
      <c r="H97" s="127" t="s">
        <v>329</v>
      </c>
      <c r="M97" s="129" t="s">
        <v>44</v>
      </c>
      <c r="N97" s="129" t="s">
        <v>41</v>
      </c>
    </row>
    <row r="98" spans="1:16" ht="127.5">
      <c r="A98" s="36">
        <v>95</v>
      </c>
      <c r="B98" s="131" t="s">
        <v>480</v>
      </c>
      <c r="D98" s="126" t="s">
        <v>470</v>
      </c>
      <c r="E98" s="165" t="s">
        <v>321</v>
      </c>
      <c r="F98" s="126" t="s">
        <v>365</v>
      </c>
      <c r="G98" s="127" t="s">
        <v>323</v>
      </c>
      <c r="H98" s="127" t="s">
        <v>324</v>
      </c>
      <c r="M98" s="129" t="s">
        <v>155</v>
      </c>
      <c r="N98" s="129" t="s">
        <v>156</v>
      </c>
      <c r="O98" s="142" t="s">
        <v>88</v>
      </c>
      <c r="P98" s="46">
        <v>2</v>
      </c>
    </row>
    <row r="99" spans="1:14" ht="25.5">
      <c r="A99" s="78">
        <v>96</v>
      </c>
      <c r="B99" s="131" t="s">
        <v>639</v>
      </c>
      <c r="D99" s="145" t="s">
        <v>320</v>
      </c>
      <c r="E99" s="146">
        <v>7</v>
      </c>
      <c r="F99" s="146">
        <v>10</v>
      </c>
      <c r="G99" s="149" t="s">
        <v>328</v>
      </c>
      <c r="H99" s="149" t="s">
        <v>329</v>
      </c>
      <c r="M99" s="160" t="s">
        <v>880</v>
      </c>
      <c r="N99" s="160" t="s">
        <v>881</v>
      </c>
    </row>
    <row r="100" spans="1:14" ht="89.25">
      <c r="A100" s="36">
        <v>97</v>
      </c>
      <c r="B100" s="131" t="s">
        <v>909</v>
      </c>
      <c r="D100" s="126" t="s">
        <v>320</v>
      </c>
      <c r="E100" s="126" t="s">
        <v>322</v>
      </c>
      <c r="F100" s="126" t="s">
        <v>365</v>
      </c>
      <c r="G100" s="127" t="s">
        <v>328</v>
      </c>
      <c r="H100" s="127" t="s">
        <v>329</v>
      </c>
      <c r="M100" s="129" t="s">
        <v>679</v>
      </c>
      <c r="N100" s="129" t="s">
        <v>680</v>
      </c>
    </row>
    <row r="101" spans="1:14" ht="38.25">
      <c r="A101" s="78">
        <v>98</v>
      </c>
      <c r="B101" s="131" t="s">
        <v>761</v>
      </c>
      <c r="D101" s="126" t="s">
        <v>320</v>
      </c>
      <c r="E101" s="126" t="s">
        <v>321</v>
      </c>
      <c r="F101" s="126" t="s">
        <v>322</v>
      </c>
      <c r="G101" s="127" t="s">
        <v>328</v>
      </c>
      <c r="H101" s="127" t="s">
        <v>324</v>
      </c>
      <c r="M101" s="129" t="s">
        <v>774</v>
      </c>
      <c r="N101" s="129" t="s">
        <v>775</v>
      </c>
    </row>
    <row r="102" spans="1:14" ht="114.75">
      <c r="A102" s="36">
        <v>99</v>
      </c>
      <c r="B102" s="131" t="s">
        <v>139</v>
      </c>
      <c r="D102" s="124" t="s">
        <v>320</v>
      </c>
      <c r="E102" s="124" t="s">
        <v>322</v>
      </c>
      <c r="F102" s="124"/>
      <c r="G102" s="125" t="s">
        <v>328</v>
      </c>
      <c r="H102" s="125" t="s">
        <v>324</v>
      </c>
      <c r="M102" s="128" t="s">
        <v>1038</v>
      </c>
      <c r="N102" s="128" t="s">
        <v>1039</v>
      </c>
    </row>
    <row r="103" spans="1:14" ht="38.25">
      <c r="A103" s="78">
        <v>100</v>
      </c>
      <c r="B103" s="131" t="s">
        <v>480</v>
      </c>
      <c r="D103" s="126" t="s">
        <v>470</v>
      </c>
      <c r="E103" s="126" t="s">
        <v>321</v>
      </c>
      <c r="F103" s="126" t="s">
        <v>467</v>
      </c>
      <c r="G103" s="127" t="s">
        <v>328</v>
      </c>
      <c r="H103" s="127" t="s">
        <v>329</v>
      </c>
      <c r="M103" s="129" t="s">
        <v>497</v>
      </c>
      <c r="N103" s="129" t="s">
        <v>490</v>
      </c>
    </row>
    <row r="104" spans="1:16" ht="76.5">
      <c r="A104" s="36">
        <v>101</v>
      </c>
      <c r="B104" s="131" t="s">
        <v>480</v>
      </c>
      <c r="D104" s="126" t="s">
        <v>471</v>
      </c>
      <c r="E104" s="165" t="s">
        <v>327</v>
      </c>
      <c r="F104" s="126" t="s">
        <v>358</v>
      </c>
      <c r="G104" s="127" t="s">
        <v>323</v>
      </c>
      <c r="H104" s="127" t="s">
        <v>324</v>
      </c>
      <c r="M104" s="129" t="s">
        <v>498</v>
      </c>
      <c r="N104" s="129" t="s">
        <v>499</v>
      </c>
      <c r="O104" s="142" t="s">
        <v>89</v>
      </c>
      <c r="P104" s="46">
        <v>2</v>
      </c>
    </row>
    <row r="105" spans="1:14" ht="12.75">
      <c r="A105" s="78">
        <v>102</v>
      </c>
      <c r="B105" s="131" t="s">
        <v>909</v>
      </c>
      <c r="D105" s="126" t="s">
        <v>470</v>
      </c>
      <c r="E105" s="126" t="s">
        <v>321</v>
      </c>
      <c r="F105" s="126" t="s">
        <v>365</v>
      </c>
      <c r="G105" s="127" t="s">
        <v>328</v>
      </c>
      <c r="H105" s="127" t="s">
        <v>329</v>
      </c>
      <c r="M105" s="129" t="s">
        <v>681</v>
      </c>
      <c r="N105" s="129" t="s">
        <v>682</v>
      </c>
    </row>
    <row r="106" spans="1:14" ht="38.25">
      <c r="A106" s="36">
        <v>103</v>
      </c>
      <c r="B106" s="131" t="s">
        <v>909</v>
      </c>
      <c r="D106" s="126" t="s">
        <v>470</v>
      </c>
      <c r="E106" s="126" t="s">
        <v>321</v>
      </c>
      <c r="F106" s="126" t="s">
        <v>338</v>
      </c>
      <c r="G106" s="127" t="s">
        <v>328</v>
      </c>
      <c r="H106" s="127" t="s">
        <v>329</v>
      </c>
      <c r="M106" s="129" t="s">
        <v>683</v>
      </c>
      <c r="N106" s="129" t="s">
        <v>684</v>
      </c>
    </row>
    <row r="107" spans="1:19" ht="76.5">
      <c r="A107" s="78">
        <v>104</v>
      </c>
      <c r="B107" s="131" t="s">
        <v>639</v>
      </c>
      <c r="D107" s="145" t="s">
        <v>364</v>
      </c>
      <c r="E107" s="164">
        <v>8</v>
      </c>
      <c r="F107" s="146">
        <v>8</v>
      </c>
      <c r="G107" s="149" t="s">
        <v>323</v>
      </c>
      <c r="H107" s="149" t="s">
        <v>329</v>
      </c>
      <c r="M107" s="160" t="s">
        <v>882</v>
      </c>
      <c r="N107" s="160" t="s">
        <v>883</v>
      </c>
      <c r="O107" s="142" t="s">
        <v>90</v>
      </c>
      <c r="R107" s="82"/>
      <c r="S107" s="82"/>
    </row>
    <row r="108" spans="1:14" ht="178.5">
      <c r="A108" s="36">
        <v>105</v>
      </c>
      <c r="B108" s="131" t="s">
        <v>139</v>
      </c>
      <c r="D108" s="126" t="s">
        <v>364</v>
      </c>
      <c r="E108" s="165" t="s">
        <v>327</v>
      </c>
      <c r="F108" s="126"/>
      <c r="G108" s="127" t="s">
        <v>323</v>
      </c>
      <c r="H108" s="127" t="s">
        <v>324</v>
      </c>
      <c r="M108" s="129" t="s">
        <v>1040</v>
      </c>
      <c r="N108" s="129" t="s">
        <v>1041</v>
      </c>
    </row>
    <row r="109" spans="1:14" ht="63.75">
      <c r="A109" s="78">
        <v>106</v>
      </c>
      <c r="B109" s="143" t="s">
        <v>339</v>
      </c>
      <c r="D109" s="126" t="s">
        <v>330</v>
      </c>
      <c r="E109" s="165" t="s">
        <v>327</v>
      </c>
      <c r="F109" s="126" t="s">
        <v>327</v>
      </c>
      <c r="G109" s="127" t="s">
        <v>323</v>
      </c>
      <c r="H109" s="127" t="s">
        <v>324</v>
      </c>
      <c r="I109" s="151"/>
      <c r="K109" s="156"/>
      <c r="L109" s="158"/>
      <c r="M109" s="129" t="s">
        <v>346</v>
      </c>
      <c r="N109" s="129" t="s">
        <v>347</v>
      </c>
    </row>
    <row r="110" spans="1:14" ht="25.5">
      <c r="A110" s="36">
        <v>107</v>
      </c>
      <c r="B110" s="131" t="s">
        <v>909</v>
      </c>
      <c r="D110" s="126" t="s">
        <v>471</v>
      </c>
      <c r="E110" s="126" t="s">
        <v>321</v>
      </c>
      <c r="F110" s="126" t="s">
        <v>391</v>
      </c>
      <c r="G110" s="127" t="s">
        <v>328</v>
      </c>
      <c r="H110" s="127" t="s">
        <v>329</v>
      </c>
      <c r="M110" s="129" t="s">
        <v>685</v>
      </c>
      <c r="N110" s="129" t="s">
        <v>686</v>
      </c>
    </row>
    <row r="111" spans="1:14" ht="51">
      <c r="A111" s="78">
        <v>108</v>
      </c>
      <c r="B111" s="131" t="s">
        <v>909</v>
      </c>
      <c r="D111" s="126" t="s">
        <v>471</v>
      </c>
      <c r="E111" s="126" t="s">
        <v>321</v>
      </c>
      <c r="F111" s="126" t="s">
        <v>4</v>
      </c>
      <c r="G111" s="127" t="s">
        <v>328</v>
      </c>
      <c r="H111" s="127" t="s">
        <v>329</v>
      </c>
      <c r="M111" s="129" t="s">
        <v>687</v>
      </c>
      <c r="N111" s="129" t="s">
        <v>688</v>
      </c>
    </row>
    <row r="112" spans="1:14" ht="12.75">
      <c r="A112" s="36">
        <v>109</v>
      </c>
      <c r="B112" s="131" t="s">
        <v>392</v>
      </c>
      <c r="D112" s="126" t="s">
        <v>364</v>
      </c>
      <c r="E112" s="126" t="s">
        <v>327</v>
      </c>
      <c r="F112" s="126" t="s">
        <v>365</v>
      </c>
      <c r="G112" s="127" t="s">
        <v>328</v>
      </c>
      <c r="H112" s="127" t="s">
        <v>329</v>
      </c>
      <c r="M112" s="128" t="s">
        <v>393</v>
      </c>
      <c r="N112" s="128" t="s">
        <v>406</v>
      </c>
    </row>
    <row r="113" spans="1:14" ht="12.75">
      <c r="A113" s="78">
        <v>110</v>
      </c>
      <c r="B113" s="131" t="s">
        <v>392</v>
      </c>
      <c r="D113" s="126" t="s">
        <v>364</v>
      </c>
      <c r="E113" s="126" t="s">
        <v>327</v>
      </c>
      <c r="F113" s="126" t="s">
        <v>366</v>
      </c>
      <c r="G113" s="127" t="s">
        <v>328</v>
      </c>
      <c r="H113" s="127" t="s">
        <v>329</v>
      </c>
      <c r="M113" s="129" t="s">
        <v>393</v>
      </c>
      <c r="N113" s="129" t="s">
        <v>406</v>
      </c>
    </row>
    <row r="114" spans="1:14" ht="38.25">
      <c r="A114" s="36">
        <v>111</v>
      </c>
      <c r="B114" s="131" t="s">
        <v>238</v>
      </c>
      <c r="D114" s="126" t="s">
        <v>364</v>
      </c>
      <c r="E114" s="165" t="s">
        <v>367</v>
      </c>
      <c r="F114" s="126" t="s">
        <v>358</v>
      </c>
      <c r="G114" s="127" t="s">
        <v>323</v>
      </c>
      <c r="H114" s="127" t="s">
        <v>329</v>
      </c>
      <c r="M114" s="129" t="s">
        <v>45</v>
      </c>
      <c r="N114" s="129" t="s">
        <v>46</v>
      </c>
    </row>
    <row r="115" spans="1:19" ht="38.25">
      <c r="A115" s="78">
        <v>112</v>
      </c>
      <c r="B115" s="143" t="s">
        <v>339</v>
      </c>
      <c r="D115" s="126" t="s">
        <v>331</v>
      </c>
      <c r="E115" s="165" t="s">
        <v>332</v>
      </c>
      <c r="F115" s="126" t="s">
        <v>327</v>
      </c>
      <c r="G115" s="127" t="s">
        <v>323</v>
      </c>
      <c r="H115" s="127" t="s">
        <v>324</v>
      </c>
      <c r="I115" s="151"/>
      <c r="K115" s="156"/>
      <c r="L115" s="158"/>
      <c r="M115" s="129" t="s">
        <v>348</v>
      </c>
      <c r="N115" s="129" t="s">
        <v>349</v>
      </c>
      <c r="R115" s="82"/>
      <c r="S115" s="82"/>
    </row>
    <row r="116" spans="1:14" ht="25.5">
      <c r="A116" s="36">
        <v>113</v>
      </c>
      <c r="B116" s="131" t="s">
        <v>909</v>
      </c>
      <c r="D116" s="126" t="s">
        <v>364</v>
      </c>
      <c r="E116" s="126" t="s">
        <v>327</v>
      </c>
      <c r="F116" s="126" t="s">
        <v>327</v>
      </c>
      <c r="G116" s="127" t="s">
        <v>328</v>
      </c>
      <c r="H116" s="127" t="s">
        <v>329</v>
      </c>
      <c r="M116" s="129" t="s">
        <v>674</v>
      </c>
      <c r="N116" s="129" t="s">
        <v>689</v>
      </c>
    </row>
    <row r="117" spans="1:14" ht="25.5">
      <c r="A117" s="78">
        <v>114</v>
      </c>
      <c r="B117" s="131" t="s">
        <v>909</v>
      </c>
      <c r="D117" s="126" t="s">
        <v>364</v>
      </c>
      <c r="E117" s="126" t="s">
        <v>327</v>
      </c>
      <c r="F117" s="126" t="s">
        <v>465</v>
      </c>
      <c r="G117" s="127" t="s">
        <v>328</v>
      </c>
      <c r="H117" s="127" t="s">
        <v>329</v>
      </c>
      <c r="M117" s="129" t="s">
        <v>690</v>
      </c>
      <c r="N117" s="129" t="s">
        <v>691</v>
      </c>
    </row>
    <row r="118" spans="1:14" ht="25.5">
      <c r="A118" s="36">
        <v>115</v>
      </c>
      <c r="B118" s="131" t="s">
        <v>104</v>
      </c>
      <c r="D118" s="126" t="s">
        <v>364</v>
      </c>
      <c r="E118" s="126" t="s">
        <v>327</v>
      </c>
      <c r="F118" s="126" t="s">
        <v>321</v>
      </c>
      <c r="G118" s="127" t="s">
        <v>328</v>
      </c>
      <c r="H118" s="127" t="s">
        <v>329</v>
      </c>
      <c r="M118" s="129" t="s">
        <v>113</v>
      </c>
      <c r="N118" s="129" t="s">
        <v>114</v>
      </c>
    </row>
    <row r="119" spans="1:14" ht="25.5">
      <c r="A119" s="78">
        <v>116</v>
      </c>
      <c r="B119" s="131" t="s">
        <v>104</v>
      </c>
      <c r="D119" s="126" t="s">
        <v>364</v>
      </c>
      <c r="E119" s="126" t="s">
        <v>367</v>
      </c>
      <c r="F119" s="126" t="s">
        <v>376</v>
      </c>
      <c r="G119" s="127" t="s">
        <v>328</v>
      </c>
      <c r="H119" s="127" t="s">
        <v>329</v>
      </c>
      <c r="M119" s="129" t="s">
        <v>115</v>
      </c>
      <c r="N119" s="129" t="s">
        <v>116</v>
      </c>
    </row>
    <row r="120" spans="1:19" ht="51">
      <c r="A120" s="36">
        <v>117</v>
      </c>
      <c r="B120" s="131" t="s">
        <v>139</v>
      </c>
      <c r="D120" s="126" t="s">
        <v>331</v>
      </c>
      <c r="E120" s="165" t="s">
        <v>332</v>
      </c>
      <c r="F120" s="126" t="s">
        <v>380</v>
      </c>
      <c r="G120" s="127" t="s">
        <v>323</v>
      </c>
      <c r="H120" s="127" t="s">
        <v>324</v>
      </c>
      <c r="M120" s="129" t="s">
        <v>1028</v>
      </c>
      <c r="N120" s="129" t="s">
        <v>1029</v>
      </c>
      <c r="R120" s="82"/>
      <c r="S120" s="82"/>
    </row>
    <row r="121" spans="1:19" ht="102">
      <c r="A121" s="78">
        <v>118</v>
      </c>
      <c r="B121" s="131" t="s">
        <v>139</v>
      </c>
      <c r="D121" s="126" t="s">
        <v>331</v>
      </c>
      <c r="E121" s="165" t="s">
        <v>332</v>
      </c>
      <c r="F121" s="126" t="s">
        <v>327</v>
      </c>
      <c r="G121" s="127" t="s">
        <v>323</v>
      </c>
      <c r="H121" s="127" t="s">
        <v>324</v>
      </c>
      <c r="M121" s="129" t="s">
        <v>1030</v>
      </c>
      <c r="N121" s="129" t="s">
        <v>1031</v>
      </c>
      <c r="R121" s="82"/>
      <c r="S121" s="82"/>
    </row>
    <row r="122" spans="1:14" ht="63.75">
      <c r="A122" s="36">
        <v>119</v>
      </c>
      <c r="B122" s="131" t="s">
        <v>480</v>
      </c>
      <c r="D122" s="126" t="s">
        <v>472</v>
      </c>
      <c r="E122" s="126" t="s">
        <v>367</v>
      </c>
      <c r="F122" s="126" t="s">
        <v>362</v>
      </c>
      <c r="G122" s="127" t="s">
        <v>328</v>
      </c>
      <c r="H122" s="127" t="s">
        <v>329</v>
      </c>
      <c r="M122" s="129" t="s">
        <v>500</v>
      </c>
      <c r="N122" s="129" t="s">
        <v>501</v>
      </c>
    </row>
    <row r="123" spans="1:14" ht="25.5">
      <c r="A123" s="78">
        <v>120</v>
      </c>
      <c r="B123" s="131" t="s">
        <v>180</v>
      </c>
      <c r="D123" s="126" t="s">
        <v>472</v>
      </c>
      <c r="E123" s="126" t="s">
        <v>367</v>
      </c>
      <c r="F123" s="126" t="s">
        <v>362</v>
      </c>
      <c r="G123" s="127" t="s">
        <v>328</v>
      </c>
      <c r="H123" s="127" t="s">
        <v>329</v>
      </c>
      <c r="M123" s="129" t="s">
        <v>200</v>
      </c>
      <c r="N123" s="129" t="s">
        <v>182</v>
      </c>
    </row>
    <row r="124" spans="1:14" ht="51">
      <c r="A124" s="36">
        <v>121</v>
      </c>
      <c r="B124" s="131" t="s">
        <v>238</v>
      </c>
      <c r="D124" s="126" t="s">
        <v>472</v>
      </c>
      <c r="E124" s="126" t="s">
        <v>367</v>
      </c>
      <c r="F124" s="126" t="s">
        <v>389</v>
      </c>
      <c r="G124" s="127" t="s">
        <v>328</v>
      </c>
      <c r="H124" s="127" t="s">
        <v>329</v>
      </c>
      <c r="M124" s="129" t="s">
        <v>47</v>
      </c>
      <c r="N124" s="129" t="s">
        <v>48</v>
      </c>
    </row>
    <row r="125" spans="1:14" ht="12.75">
      <c r="A125" s="78">
        <v>122</v>
      </c>
      <c r="B125" s="131" t="s">
        <v>909</v>
      </c>
      <c r="D125" s="126" t="s">
        <v>472</v>
      </c>
      <c r="E125" s="126" t="s">
        <v>367</v>
      </c>
      <c r="F125" s="126" t="s">
        <v>370</v>
      </c>
      <c r="G125" s="127" t="s">
        <v>328</v>
      </c>
      <c r="H125" s="127" t="s">
        <v>329</v>
      </c>
      <c r="M125" s="129" t="s">
        <v>692</v>
      </c>
      <c r="N125" s="129" t="s">
        <v>693</v>
      </c>
    </row>
    <row r="126" spans="1:14" ht="25.5">
      <c r="A126" s="36">
        <v>123</v>
      </c>
      <c r="B126" s="131" t="s">
        <v>909</v>
      </c>
      <c r="D126" s="126" t="s">
        <v>472</v>
      </c>
      <c r="E126" s="126" t="s">
        <v>367</v>
      </c>
      <c r="F126" s="126" t="s">
        <v>389</v>
      </c>
      <c r="G126" s="127" t="s">
        <v>328</v>
      </c>
      <c r="H126" s="127" t="s">
        <v>329</v>
      </c>
      <c r="M126" s="129" t="s">
        <v>694</v>
      </c>
      <c r="N126" s="129" t="s">
        <v>695</v>
      </c>
    </row>
    <row r="127" spans="1:14" ht="25.5">
      <c r="A127" s="78">
        <v>124</v>
      </c>
      <c r="B127" s="131" t="s">
        <v>909</v>
      </c>
      <c r="D127" s="126" t="s">
        <v>472</v>
      </c>
      <c r="E127" s="126" t="s">
        <v>367</v>
      </c>
      <c r="F127" s="126" t="s">
        <v>365</v>
      </c>
      <c r="G127" s="127" t="s">
        <v>328</v>
      </c>
      <c r="H127" s="127" t="s">
        <v>329</v>
      </c>
      <c r="M127" s="129" t="s">
        <v>692</v>
      </c>
      <c r="N127" s="129" t="s">
        <v>696</v>
      </c>
    </row>
    <row r="128" spans="1:14" ht="25.5">
      <c r="A128" s="36">
        <v>125</v>
      </c>
      <c r="B128" s="131" t="s">
        <v>104</v>
      </c>
      <c r="D128" s="126" t="s">
        <v>472</v>
      </c>
      <c r="E128" s="126" t="s">
        <v>367</v>
      </c>
      <c r="F128" s="126" t="s">
        <v>389</v>
      </c>
      <c r="G128" s="127" t="s">
        <v>328</v>
      </c>
      <c r="H128" s="127" t="s">
        <v>329</v>
      </c>
      <c r="M128" s="129" t="s">
        <v>117</v>
      </c>
      <c r="N128" s="129" t="s">
        <v>118</v>
      </c>
    </row>
    <row r="129" spans="1:19" ht="178.5">
      <c r="A129" s="78">
        <v>126</v>
      </c>
      <c r="B129" s="131" t="s">
        <v>139</v>
      </c>
      <c r="D129" s="126" t="s">
        <v>473</v>
      </c>
      <c r="E129" s="165" t="s">
        <v>332</v>
      </c>
      <c r="F129" s="126" t="s">
        <v>6</v>
      </c>
      <c r="G129" s="127" t="s">
        <v>323</v>
      </c>
      <c r="H129" s="127" t="s">
        <v>324</v>
      </c>
      <c r="M129" s="129" t="s">
        <v>1042</v>
      </c>
      <c r="N129" s="129" t="s">
        <v>1043</v>
      </c>
      <c r="R129" s="82"/>
      <c r="S129" s="82"/>
    </row>
    <row r="130" spans="1:14" ht="25.5">
      <c r="A130" s="36">
        <v>127</v>
      </c>
      <c r="B130" s="143" t="s">
        <v>339</v>
      </c>
      <c r="D130" s="126" t="s">
        <v>331</v>
      </c>
      <c r="E130" s="126" t="s">
        <v>332</v>
      </c>
      <c r="F130" s="126" t="s">
        <v>327</v>
      </c>
      <c r="G130" s="127" t="s">
        <v>328</v>
      </c>
      <c r="H130" s="127" t="s">
        <v>329</v>
      </c>
      <c r="I130" s="151"/>
      <c r="K130" s="156"/>
      <c r="L130" s="158"/>
      <c r="M130" s="129" t="s">
        <v>350</v>
      </c>
      <c r="N130" s="129" t="s">
        <v>351</v>
      </c>
    </row>
    <row r="131" spans="1:14" ht="25.5">
      <c r="A131" s="78">
        <v>128</v>
      </c>
      <c r="B131" s="131" t="s">
        <v>392</v>
      </c>
      <c r="D131" s="126" t="s">
        <v>331</v>
      </c>
      <c r="E131" s="126" t="s">
        <v>332</v>
      </c>
      <c r="F131" s="126" t="s">
        <v>367</v>
      </c>
      <c r="G131" s="127" t="s">
        <v>328</v>
      </c>
      <c r="H131" s="127" t="s">
        <v>329</v>
      </c>
      <c r="M131" s="129" t="s">
        <v>407</v>
      </c>
      <c r="N131" s="129" t="s">
        <v>408</v>
      </c>
    </row>
    <row r="132" spans="1:14" ht="51">
      <c r="A132" s="36">
        <v>129</v>
      </c>
      <c r="B132" s="131" t="s">
        <v>480</v>
      </c>
      <c r="D132" s="126" t="s">
        <v>331</v>
      </c>
      <c r="E132" s="126" t="s">
        <v>332</v>
      </c>
      <c r="F132" s="126" t="s">
        <v>380</v>
      </c>
      <c r="G132" s="127" t="s">
        <v>328</v>
      </c>
      <c r="H132" s="127" t="s">
        <v>324</v>
      </c>
      <c r="M132" s="129" t="s">
        <v>502</v>
      </c>
      <c r="N132" s="129" t="s">
        <v>503</v>
      </c>
    </row>
    <row r="133" spans="1:14" ht="38.25">
      <c r="A133" s="78">
        <v>130</v>
      </c>
      <c r="B133" s="131" t="s">
        <v>639</v>
      </c>
      <c r="D133" s="145" t="s">
        <v>331</v>
      </c>
      <c r="E133" s="146">
        <v>10</v>
      </c>
      <c r="F133" s="146">
        <v>8</v>
      </c>
      <c r="G133" s="149" t="s">
        <v>328</v>
      </c>
      <c r="H133" s="149" t="s">
        <v>329</v>
      </c>
      <c r="M133" s="160" t="s">
        <v>884</v>
      </c>
      <c r="N133" s="160" t="s">
        <v>885</v>
      </c>
    </row>
    <row r="134" spans="1:14" ht="12.75">
      <c r="A134" s="36">
        <v>131</v>
      </c>
      <c r="B134" s="131" t="s">
        <v>639</v>
      </c>
      <c r="D134" s="145" t="s">
        <v>331</v>
      </c>
      <c r="E134" s="146">
        <v>10</v>
      </c>
      <c r="F134" s="146">
        <v>10</v>
      </c>
      <c r="G134" s="149" t="s">
        <v>328</v>
      </c>
      <c r="H134" s="149" t="s">
        <v>329</v>
      </c>
      <c r="M134" s="160" t="s">
        <v>886</v>
      </c>
      <c r="N134" s="129" t="s">
        <v>887</v>
      </c>
    </row>
    <row r="135" spans="1:14" ht="25.5">
      <c r="A135" s="78">
        <v>132</v>
      </c>
      <c r="B135" s="131" t="s">
        <v>909</v>
      </c>
      <c r="D135" s="126" t="s">
        <v>331</v>
      </c>
      <c r="E135" s="126" t="s">
        <v>332</v>
      </c>
      <c r="F135" s="126" t="s">
        <v>376</v>
      </c>
      <c r="G135" s="127" t="s">
        <v>328</v>
      </c>
      <c r="H135" s="127" t="s">
        <v>329</v>
      </c>
      <c r="M135" s="129" t="s">
        <v>674</v>
      </c>
      <c r="N135" s="129" t="s">
        <v>697</v>
      </c>
    </row>
    <row r="136" spans="1:14" ht="51">
      <c r="A136" s="36">
        <v>133</v>
      </c>
      <c r="B136" s="131" t="s">
        <v>909</v>
      </c>
      <c r="D136" s="126" t="s">
        <v>331</v>
      </c>
      <c r="E136" s="126" t="s">
        <v>332</v>
      </c>
      <c r="F136" s="126" t="s">
        <v>380</v>
      </c>
      <c r="G136" s="127" t="s">
        <v>328</v>
      </c>
      <c r="H136" s="127" t="s">
        <v>329</v>
      </c>
      <c r="M136" s="129" t="s">
        <v>698</v>
      </c>
      <c r="N136" s="129" t="s">
        <v>699</v>
      </c>
    </row>
    <row r="137" spans="1:14" ht="38.25">
      <c r="A137" s="78">
        <v>134</v>
      </c>
      <c r="B137" s="131" t="s">
        <v>909</v>
      </c>
      <c r="D137" s="126" t="s">
        <v>331</v>
      </c>
      <c r="E137" s="126" t="s">
        <v>332</v>
      </c>
      <c r="F137" s="126" t="s">
        <v>336</v>
      </c>
      <c r="G137" s="127" t="s">
        <v>328</v>
      </c>
      <c r="H137" s="127" t="s">
        <v>329</v>
      </c>
      <c r="M137" s="129" t="s">
        <v>679</v>
      </c>
      <c r="N137" s="129" t="s">
        <v>700</v>
      </c>
    </row>
    <row r="138" spans="1:19" ht="89.25">
      <c r="A138" s="36">
        <v>135</v>
      </c>
      <c r="B138" s="131" t="s">
        <v>238</v>
      </c>
      <c r="D138" s="126" t="s">
        <v>327</v>
      </c>
      <c r="E138" s="165" t="s">
        <v>435</v>
      </c>
      <c r="F138" s="126" t="s">
        <v>332</v>
      </c>
      <c r="G138" s="127" t="s">
        <v>323</v>
      </c>
      <c r="H138" s="127" t="s">
        <v>324</v>
      </c>
      <c r="M138" s="129" t="s">
        <v>49</v>
      </c>
      <c r="N138" s="129" t="s">
        <v>50</v>
      </c>
      <c r="R138" s="82"/>
      <c r="S138" s="82"/>
    </row>
    <row r="139" spans="1:19" ht="25.5">
      <c r="A139" s="78">
        <v>136</v>
      </c>
      <c r="B139" s="130" t="s">
        <v>180</v>
      </c>
      <c r="D139" s="126" t="s">
        <v>173</v>
      </c>
      <c r="E139" s="165" t="s">
        <v>336</v>
      </c>
      <c r="F139" s="126" t="s">
        <v>358</v>
      </c>
      <c r="G139" s="127" t="s">
        <v>323</v>
      </c>
      <c r="H139" s="127" t="s">
        <v>324</v>
      </c>
      <c r="M139" s="129" t="s">
        <v>204</v>
      </c>
      <c r="N139" s="129" t="s">
        <v>205</v>
      </c>
      <c r="R139" s="82"/>
      <c r="S139" s="82"/>
    </row>
    <row r="140" spans="1:14" ht="12.75">
      <c r="A140" s="36">
        <v>137</v>
      </c>
      <c r="B140" s="131" t="s">
        <v>480</v>
      </c>
      <c r="D140" s="126" t="s">
        <v>473</v>
      </c>
      <c r="E140" s="126" t="s">
        <v>435</v>
      </c>
      <c r="F140" s="126" t="s">
        <v>327</v>
      </c>
      <c r="G140" s="127" t="s">
        <v>328</v>
      </c>
      <c r="H140" s="127" t="s">
        <v>329</v>
      </c>
      <c r="M140" s="129" t="s">
        <v>504</v>
      </c>
      <c r="N140" s="129" t="s">
        <v>505</v>
      </c>
    </row>
    <row r="141" spans="1:14" ht="25.5">
      <c r="A141" s="78">
        <v>138</v>
      </c>
      <c r="B141" s="131" t="s">
        <v>639</v>
      </c>
      <c r="D141" s="145" t="s">
        <v>473</v>
      </c>
      <c r="E141" s="146">
        <v>10</v>
      </c>
      <c r="F141" s="146">
        <v>32</v>
      </c>
      <c r="G141" s="149" t="s">
        <v>328</v>
      </c>
      <c r="H141" s="149" t="s">
        <v>329</v>
      </c>
      <c r="M141" s="160" t="s">
        <v>888</v>
      </c>
      <c r="N141" s="160" t="s">
        <v>889</v>
      </c>
    </row>
    <row r="142" spans="1:14" ht="51">
      <c r="A142" s="36">
        <v>139</v>
      </c>
      <c r="B142" s="131" t="s">
        <v>909</v>
      </c>
      <c r="D142" s="126" t="s">
        <v>473</v>
      </c>
      <c r="E142" s="126" t="s">
        <v>332</v>
      </c>
      <c r="F142" s="126" t="s">
        <v>389</v>
      </c>
      <c r="G142" s="127" t="s">
        <v>328</v>
      </c>
      <c r="H142" s="127" t="s">
        <v>329</v>
      </c>
      <c r="M142" s="129" t="s">
        <v>701</v>
      </c>
      <c r="N142" s="129" t="s">
        <v>702</v>
      </c>
    </row>
    <row r="143" spans="1:14" ht="12.75">
      <c r="A143" s="78">
        <v>140</v>
      </c>
      <c r="B143" s="131" t="s">
        <v>761</v>
      </c>
      <c r="D143" s="126" t="s">
        <v>473</v>
      </c>
      <c r="E143" s="126" t="s">
        <v>332</v>
      </c>
      <c r="F143" s="126" t="s">
        <v>362</v>
      </c>
      <c r="G143" s="127" t="s">
        <v>328</v>
      </c>
      <c r="H143" s="127" t="s">
        <v>324</v>
      </c>
      <c r="M143" s="129" t="s">
        <v>776</v>
      </c>
      <c r="N143" s="129" t="s">
        <v>777</v>
      </c>
    </row>
    <row r="144" spans="1:14" ht="25.5">
      <c r="A144" s="36">
        <v>141</v>
      </c>
      <c r="B144" s="131" t="s">
        <v>761</v>
      </c>
      <c r="D144" s="126" t="s">
        <v>473</v>
      </c>
      <c r="E144" s="126" t="s">
        <v>332</v>
      </c>
      <c r="F144" s="126" t="s">
        <v>391</v>
      </c>
      <c r="G144" s="127" t="s">
        <v>328</v>
      </c>
      <c r="H144" s="127" t="s">
        <v>324</v>
      </c>
      <c r="M144" s="129" t="s">
        <v>778</v>
      </c>
      <c r="N144" s="129" t="s">
        <v>779</v>
      </c>
    </row>
    <row r="145" spans="1:19" ht="63.75">
      <c r="A145" s="78">
        <v>142</v>
      </c>
      <c r="B145" s="130" t="s">
        <v>8</v>
      </c>
      <c r="D145" s="126" t="s">
        <v>3</v>
      </c>
      <c r="E145" s="165" t="s">
        <v>336</v>
      </c>
      <c r="F145" s="126" t="s">
        <v>361</v>
      </c>
      <c r="G145" s="127" t="s">
        <v>323</v>
      </c>
      <c r="H145" s="127" t="s">
        <v>324</v>
      </c>
      <c r="M145" s="129" t="s">
        <v>24</v>
      </c>
      <c r="N145" s="129" t="s">
        <v>575</v>
      </c>
      <c r="R145" s="82"/>
      <c r="S145" s="82"/>
    </row>
    <row r="146" spans="1:14" ht="25.5">
      <c r="A146" s="36">
        <v>143</v>
      </c>
      <c r="B146" s="131" t="s">
        <v>442</v>
      </c>
      <c r="D146" s="126" t="s">
        <v>434</v>
      </c>
      <c r="E146" s="126" t="s">
        <v>435</v>
      </c>
      <c r="F146" s="126" t="s">
        <v>367</v>
      </c>
      <c r="G146" s="127" t="s">
        <v>328</v>
      </c>
      <c r="H146" s="127" t="s">
        <v>329</v>
      </c>
      <c r="M146" s="129" t="s">
        <v>453</v>
      </c>
      <c r="N146" s="129" t="s">
        <v>454</v>
      </c>
    </row>
    <row r="147" spans="1:14" ht="12.75">
      <c r="A147" s="78">
        <v>144</v>
      </c>
      <c r="B147" s="131" t="s">
        <v>180</v>
      </c>
      <c r="D147" s="126" t="s">
        <v>434</v>
      </c>
      <c r="E147" s="126" t="s">
        <v>435</v>
      </c>
      <c r="F147" s="126" t="s">
        <v>327</v>
      </c>
      <c r="G147" s="127" t="s">
        <v>328</v>
      </c>
      <c r="H147" s="127" t="s">
        <v>329</v>
      </c>
      <c r="M147" s="129" t="s">
        <v>201</v>
      </c>
      <c r="N147" s="129" t="s">
        <v>202</v>
      </c>
    </row>
    <row r="148" spans="1:14" ht="25.5">
      <c r="A148" s="36">
        <v>145</v>
      </c>
      <c r="B148" s="131" t="s">
        <v>8</v>
      </c>
      <c r="D148" s="126" t="s">
        <v>434</v>
      </c>
      <c r="E148" s="126" t="s">
        <v>435</v>
      </c>
      <c r="F148" s="126" t="s">
        <v>327</v>
      </c>
      <c r="G148" s="127" t="s">
        <v>328</v>
      </c>
      <c r="H148" s="127" t="s">
        <v>329</v>
      </c>
      <c r="M148" s="129" t="s">
        <v>22</v>
      </c>
      <c r="N148" s="129" t="s">
        <v>23</v>
      </c>
    </row>
    <row r="149" spans="1:14" ht="12.75">
      <c r="A149" s="78">
        <v>146</v>
      </c>
      <c r="B149" s="131" t="s">
        <v>639</v>
      </c>
      <c r="D149" s="145" t="s">
        <v>434</v>
      </c>
      <c r="E149" s="146">
        <v>11</v>
      </c>
      <c r="F149" s="146">
        <v>8</v>
      </c>
      <c r="G149" s="149" t="s">
        <v>328</v>
      </c>
      <c r="H149" s="149" t="s">
        <v>329</v>
      </c>
      <c r="M149" s="160" t="s">
        <v>890</v>
      </c>
      <c r="N149" s="129" t="s">
        <v>651</v>
      </c>
    </row>
    <row r="150" spans="1:14" ht="25.5">
      <c r="A150" s="36">
        <v>147</v>
      </c>
      <c r="B150" s="131" t="s">
        <v>909</v>
      </c>
      <c r="D150" s="126" t="s">
        <v>434</v>
      </c>
      <c r="E150" s="126" t="s">
        <v>435</v>
      </c>
      <c r="F150" s="126" t="s">
        <v>327</v>
      </c>
      <c r="G150" s="127" t="s">
        <v>328</v>
      </c>
      <c r="H150" s="127" t="s">
        <v>329</v>
      </c>
      <c r="M150" s="129" t="s">
        <v>703</v>
      </c>
      <c r="N150" s="129" t="s">
        <v>704</v>
      </c>
    </row>
    <row r="151" spans="1:14" ht="12.75">
      <c r="A151" s="78">
        <v>148</v>
      </c>
      <c r="B151" s="131" t="s">
        <v>761</v>
      </c>
      <c r="D151" s="126" t="s">
        <v>434</v>
      </c>
      <c r="E151" s="126" t="s">
        <v>435</v>
      </c>
      <c r="F151" s="126" t="s">
        <v>367</v>
      </c>
      <c r="G151" s="127" t="s">
        <v>328</v>
      </c>
      <c r="H151" s="127" t="s">
        <v>324</v>
      </c>
      <c r="M151" s="129" t="s">
        <v>780</v>
      </c>
      <c r="N151" s="129" t="s">
        <v>781</v>
      </c>
    </row>
    <row r="152" spans="1:14" ht="25.5">
      <c r="A152" s="36">
        <v>149</v>
      </c>
      <c r="B152" s="131" t="s">
        <v>139</v>
      </c>
      <c r="D152" s="126" t="s">
        <v>434</v>
      </c>
      <c r="E152" s="126" t="s">
        <v>435</v>
      </c>
      <c r="F152" s="126" t="s">
        <v>327</v>
      </c>
      <c r="G152" s="127" t="s">
        <v>328</v>
      </c>
      <c r="H152" s="127" t="s">
        <v>329</v>
      </c>
      <c r="M152" s="129" t="s">
        <v>1044</v>
      </c>
      <c r="N152" s="129" t="s">
        <v>1045</v>
      </c>
    </row>
    <row r="153" spans="1:19" ht="63.75">
      <c r="A153" s="78">
        <v>150</v>
      </c>
      <c r="B153" s="131" t="s">
        <v>8</v>
      </c>
      <c r="D153" s="126" t="s">
        <v>3</v>
      </c>
      <c r="E153" s="165" t="s">
        <v>336</v>
      </c>
      <c r="F153" s="126" t="s">
        <v>389</v>
      </c>
      <c r="G153" s="127" t="s">
        <v>323</v>
      </c>
      <c r="H153" s="127" t="s">
        <v>324</v>
      </c>
      <c r="M153" s="129" t="s">
        <v>576</v>
      </c>
      <c r="N153" s="129" t="s">
        <v>577</v>
      </c>
      <c r="R153" s="82"/>
      <c r="S153" s="82"/>
    </row>
    <row r="154" spans="1:19" ht="89.25">
      <c r="A154" s="36">
        <v>151</v>
      </c>
      <c r="B154" s="131" t="s">
        <v>480</v>
      </c>
      <c r="D154" s="126" t="s">
        <v>474</v>
      </c>
      <c r="E154" s="165" t="s">
        <v>336</v>
      </c>
      <c r="F154" s="126" t="s">
        <v>391</v>
      </c>
      <c r="G154" s="127" t="s">
        <v>323</v>
      </c>
      <c r="H154" s="127" t="s">
        <v>329</v>
      </c>
      <c r="M154" s="129" t="s">
        <v>506</v>
      </c>
      <c r="N154" s="129" t="s">
        <v>507</v>
      </c>
      <c r="R154" s="82"/>
      <c r="S154" s="82"/>
    </row>
    <row r="155" spans="1:14" ht="38.25">
      <c r="A155" s="78">
        <v>152</v>
      </c>
      <c r="B155" s="130" t="s">
        <v>8</v>
      </c>
      <c r="D155" s="126" t="s">
        <v>474</v>
      </c>
      <c r="E155" s="165" t="s">
        <v>336</v>
      </c>
      <c r="F155" s="126" t="s">
        <v>4</v>
      </c>
      <c r="G155" s="127" t="s">
        <v>323</v>
      </c>
      <c r="H155" s="127" t="s">
        <v>324</v>
      </c>
      <c r="M155" s="129" t="s">
        <v>578</v>
      </c>
      <c r="N155" s="129" t="s">
        <v>579</v>
      </c>
    </row>
    <row r="156" spans="1:14" ht="12.75">
      <c r="A156" s="36">
        <v>153</v>
      </c>
      <c r="B156" s="131" t="s">
        <v>180</v>
      </c>
      <c r="D156" s="126" t="s">
        <v>171</v>
      </c>
      <c r="E156" s="126" t="s">
        <v>435</v>
      </c>
      <c r="F156" s="126" t="s">
        <v>172</v>
      </c>
      <c r="G156" s="127" t="s">
        <v>328</v>
      </c>
      <c r="H156" s="127" t="s">
        <v>329</v>
      </c>
      <c r="M156" s="129" t="s">
        <v>203</v>
      </c>
      <c r="N156" s="129" t="s">
        <v>182</v>
      </c>
    </row>
    <row r="157" spans="1:14" ht="12.75">
      <c r="A157" s="78">
        <v>154</v>
      </c>
      <c r="B157" s="131" t="s">
        <v>909</v>
      </c>
      <c r="D157" s="126" t="s">
        <v>171</v>
      </c>
      <c r="E157" s="126" t="s">
        <v>435</v>
      </c>
      <c r="F157" s="126" t="s">
        <v>172</v>
      </c>
      <c r="G157" s="127" t="s">
        <v>328</v>
      </c>
      <c r="H157" s="127" t="s">
        <v>329</v>
      </c>
      <c r="M157" s="129" t="s">
        <v>705</v>
      </c>
      <c r="N157" s="129" t="s">
        <v>706</v>
      </c>
    </row>
    <row r="158" spans="1:14" ht="127.5">
      <c r="A158" s="36">
        <v>155</v>
      </c>
      <c r="B158" s="131" t="s">
        <v>139</v>
      </c>
      <c r="D158" s="126" t="s">
        <v>474</v>
      </c>
      <c r="E158" s="165" t="s">
        <v>336</v>
      </c>
      <c r="F158" s="126" t="s">
        <v>366</v>
      </c>
      <c r="G158" s="127" t="s">
        <v>323</v>
      </c>
      <c r="H158" s="127" t="s">
        <v>324</v>
      </c>
      <c r="M158" s="129" t="s">
        <v>1048</v>
      </c>
      <c r="N158" s="129" t="s">
        <v>1049</v>
      </c>
    </row>
    <row r="159" spans="1:14" ht="12.75">
      <c r="A159" s="78">
        <v>156</v>
      </c>
      <c r="B159" s="131" t="s">
        <v>639</v>
      </c>
      <c r="D159" s="145" t="s">
        <v>173</v>
      </c>
      <c r="E159" s="147" t="s">
        <v>336</v>
      </c>
      <c r="F159" s="147" t="s">
        <v>321</v>
      </c>
      <c r="G159" s="149" t="s">
        <v>328</v>
      </c>
      <c r="H159" s="149" t="s">
        <v>329</v>
      </c>
      <c r="M159" s="160" t="s">
        <v>891</v>
      </c>
      <c r="N159" s="129" t="s">
        <v>892</v>
      </c>
    </row>
    <row r="160" spans="1:14" ht="38.25">
      <c r="A160" s="36">
        <v>157</v>
      </c>
      <c r="B160" s="131" t="s">
        <v>909</v>
      </c>
      <c r="D160" s="126" t="s">
        <v>173</v>
      </c>
      <c r="E160" s="126" t="s">
        <v>336</v>
      </c>
      <c r="F160" s="126" t="s">
        <v>358</v>
      </c>
      <c r="G160" s="127" t="s">
        <v>328</v>
      </c>
      <c r="H160" s="127" t="s">
        <v>329</v>
      </c>
      <c r="M160" s="129" t="s">
        <v>707</v>
      </c>
      <c r="N160" s="129" t="s">
        <v>708</v>
      </c>
    </row>
    <row r="161" spans="1:14" ht="12.75">
      <c r="A161" s="78">
        <v>158</v>
      </c>
      <c r="B161" s="131" t="s">
        <v>761</v>
      </c>
      <c r="D161" s="126" t="s">
        <v>173</v>
      </c>
      <c r="E161" s="126" t="s">
        <v>435</v>
      </c>
      <c r="F161" s="126" t="s">
        <v>172</v>
      </c>
      <c r="G161" s="127" t="s">
        <v>328</v>
      </c>
      <c r="H161" s="127" t="s">
        <v>324</v>
      </c>
      <c r="M161" s="129" t="s">
        <v>782</v>
      </c>
      <c r="N161" s="129" t="s">
        <v>783</v>
      </c>
    </row>
    <row r="162" spans="1:14" ht="25.5">
      <c r="A162" s="36">
        <v>159</v>
      </c>
      <c r="B162" s="131" t="s">
        <v>139</v>
      </c>
      <c r="D162" s="126" t="s">
        <v>173</v>
      </c>
      <c r="E162" s="126" t="s">
        <v>336</v>
      </c>
      <c r="F162" s="126"/>
      <c r="G162" s="127" t="s">
        <v>328</v>
      </c>
      <c r="H162" s="127" t="s">
        <v>329</v>
      </c>
      <c r="M162" s="129" t="s">
        <v>1046</v>
      </c>
      <c r="N162" s="129" t="s">
        <v>1047</v>
      </c>
    </row>
    <row r="163" spans="1:14" ht="51">
      <c r="A163" s="78">
        <v>160</v>
      </c>
      <c r="B163" s="130" t="s">
        <v>180</v>
      </c>
      <c r="D163" s="126" t="s">
        <v>174</v>
      </c>
      <c r="E163" s="165" t="s">
        <v>361</v>
      </c>
      <c r="F163" s="126" t="s">
        <v>367</v>
      </c>
      <c r="G163" s="127" t="s">
        <v>323</v>
      </c>
      <c r="H163" s="127" t="s">
        <v>324</v>
      </c>
      <c r="M163" s="129" t="s">
        <v>206</v>
      </c>
      <c r="N163" s="129" t="s">
        <v>207</v>
      </c>
    </row>
    <row r="164" spans="1:14" ht="51">
      <c r="A164" s="36">
        <v>161</v>
      </c>
      <c r="B164" s="131" t="s">
        <v>8</v>
      </c>
      <c r="D164" s="126" t="s">
        <v>174</v>
      </c>
      <c r="E164" s="165" t="s">
        <v>361</v>
      </c>
      <c r="F164" s="126" t="s">
        <v>380</v>
      </c>
      <c r="G164" s="127" t="s">
        <v>323</v>
      </c>
      <c r="H164" s="127" t="s">
        <v>324</v>
      </c>
      <c r="M164" s="129" t="s">
        <v>580</v>
      </c>
      <c r="N164" s="129" t="s">
        <v>581</v>
      </c>
    </row>
    <row r="165" spans="1:14" ht="12.75">
      <c r="A165" s="78">
        <v>162</v>
      </c>
      <c r="B165" s="131" t="s">
        <v>639</v>
      </c>
      <c r="D165" s="126" t="s">
        <v>3</v>
      </c>
      <c r="E165" s="147" t="s">
        <v>336</v>
      </c>
      <c r="F165" s="147" t="s">
        <v>361</v>
      </c>
      <c r="G165" s="149" t="s">
        <v>328</v>
      </c>
      <c r="H165" s="149" t="s">
        <v>329</v>
      </c>
      <c r="M165" s="160" t="s">
        <v>891</v>
      </c>
      <c r="N165" s="129" t="s">
        <v>892</v>
      </c>
    </row>
    <row r="166" spans="1:14" ht="38.25">
      <c r="A166" s="36">
        <v>163</v>
      </c>
      <c r="B166" s="131" t="s">
        <v>761</v>
      </c>
      <c r="D166" s="126" t="s">
        <v>174</v>
      </c>
      <c r="E166" s="165" t="s">
        <v>361</v>
      </c>
      <c r="F166" s="126" t="s">
        <v>360</v>
      </c>
      <c r="G166" s="127" t="s">
        <v>323</v>
      </c>
      <c r="H166" s="127" t="s">
        <v>324</v>
      </c>
      <c r="M166" s="129" t="s">
        <v>785</v>
      </c>
      <c r="N166" s="129" t="s">
        <v>786</v>
      </c>
    </row>
    <row r="167" spans="1:14" ht="38.25">
      <c r="A167" s="78">
        <v>164</v>
      </c>
      <c r="B167" s="131" t="s">
        <v>238</v>
      </c>
      <c r="D167" s="124" t="s">
        <v>474</v>
      </c>
      <c r="E167" s="124" t="s">
        <v>336</v>
      </c>
      <c r="F167" s="124" t="s">
        <v>374</v>
      </c>
      <c r="G167" s="125" t="s">
        <v>328</v>
      </c>
      <c r="H167" s="125" t="s">
        <v>329</v>
      </c>
      <c r="M167" s="128" t="s">
        <v>51</v>
      </c>
      <c r="N167" s="128" t="s">
        <v>52</v>
      </c>
    </row>
    <row r="168" spans="1:14" ht="51">
      <c r="A168" s="36">
        <v>165</v>
      </c>
      <c r="B168" s="131" t="s">
        <v>139</v>
      </c>
      <c r="D168" s="126" t="s">
        <v>174</v>
      </c>
      <c r="E168" s="165" t="s">
        <v>361</v>
      </c>
      <c r="F168" s="126"/>
      <c r="G168" s="127" t="s">
        <v>323</v>
      </c>
      <c r="H168" s="127" t="s">
        <v>324</v>
      </c>
      <c r="M168" s="129" t="s">
        <v>1050</v>
      </c>
      <c r="N168" s="129" t="s">
        <v>1051</v>
      </c>
    </row>
    <row r="169" spans="1:14" ht="63.75">
      <c r="A169" s="78">
        <v>166</v>
      </c>
      <c r="B169" s="131" t="s">
        <v>909</v>
      </c>
      <c r="D169" s="124" t="s">
        <v>474</v>
      </c>
      <c r="E169" s="124" t="s">
        <v>336</v>
      </c>
      <c r="F169" s="124" t="s">
        <v>374</v>
      </c>
      <c r="G169" s="125" t="s">
        <v>328</v>
      </c>
      <c r="H169" s="125" t="s">
        <v>329</v>
      </c>
      <c r="M169" s="128" t="s">
        <v>709</v>
      </c>
      <c r="N169" s="128" t="s">
        <v>710</v>
      </c>
    </row>
    <row r="170" spans="1:14" ht="12.75">
      <c r="A170" s="36">
        <v>167</v>
      </c>
      <c r="B170" s="131" t="s">
        <v>761</v>
      </c>
      <c r="D170" s="126" t="s">
        <v>474</v>
      </c>
      <c r="E170" s="126" t="s">
        <v>336</v>
      </c>
      <c r="F170" s="126" t="s">
        <v>385</v>
      </c>
      <c r="G170" s="127" t="s">
        <v>328</v>
      </c>
      <c r="H170" s="127" t="s">
        <v>324</v>
      </c>
      <c r="M170" s="129"/>
      <c r="N170" s="129" t="s">
        <v>784</v>
      </c>
    </row>
    <row r="171" spans="1:14" ht="51">
      <c r="A171" s="78">
        <v>168</v>
      </c>
      <c r="B171" s="130" t="s">
        <v>480</v>
      </c>
      <c r="D171" s="126" t="s">
        <v>475</v>
      </c>
      <c r="E171" s="165" t="s">
        <v>361</v>
      </c>
      <c r="F171" s="126" t="s">
        <v>357</v>
      </c>
      <c r="G171" s="127" t="s">
        <v>323</v>
      </c>
      <c r="H171" s="127" t="s">
        <v>324</v>
      </c>
      <c r="M171" s="129" t="s">
        <v>508</v>
      </c>
      <c r="N171" s="129" t="s">
        <v>150</v>
      </c>
    </row>
    <row r="172" spans="1:14" ht="63.75">
      <c r="A172" s="36">
        <v>169</v>
      </c>
      <c r="B172" s="131" t="s">
        <v>8</v>
      </c>
      <c r="D172" s="126" t="s">
        <v>475</v>
      </c>
      <c r="E172" s="165" t="s">
        <v>361</v>
      </c>
      <c r="F172" s="126" t="s">
        <v>374</v>
      </c>
      <c r="G172" s="127" t="s">
        <v>323</v>
      </c>
      <c r="H172" s="127" t="s">
        <v>324</v>
      </c>
      <c r="M172" s="129" t="s">
        <v>583</v>
      </c>
      <c r="N172" s="129" t="s">
        <v>584</v>
      </c>
    </row>
    <row r="173" spans="1:14" ht="25.5">
      <c r="A173" s="78">
        <v>170</v>
      </c>
      <c r="B173" s="131" t="s">
        <v>238</v>
      </c>
      <c r="D173" s="126" t="s">
        <v>174</v>
      </c>
      <c r="E173" s="126" t="s">
        <v>361</v>
      </c>
      <c r="F173" s="126" t="s">
        <v>380</v>
      </c>
      <c r="G173" s="127" t="s">
        <v>328</v>
      </c>
      <c r="H173" s="127" t="s">
        <v>329</v>
      </c>
      <c r="M173" s="129" t="s">
        <v>53</v>
      </c>
      <c r="N173" s="129" t="s">
        <v>54</v>
      </c>
    </row>
    <row r="174" spans="1:14" ht="102">
      <c r="A174" s="36">
        <v>171</v>
      </c>
      <c r="B174" s="131" t="s">
        <v>480</v>
      </c>
      <c r="D174" s="126" t="s">
        <v>475</v>
      </c>
      <c r="E174" s="165" t="s">
        <v>465</v>
      </c>
      <c r="F174" s="126" t="s">
        <v>369</v>
      </c>
      <c r="G174" s="127" t="s">
        <v>323</v>
      </c>
      <c r="H174" s="127" t="s">
        <v>324</v>
      </c>
      <c r="M174" s="129" t="s">
        <v>152</v>
      </c>
      <c r="N174" s="129" t="s">
        <v>153</v>
      </c>
    </row>
    <row r="175" spans="1:14" ht="12.75">
      <c r="A175" s="78">
        <v>172</v>
      </c>
      <c r="B175" s="131" t="s">
        <v>8</v>
      </c>
      <c r="D175" s="126" t="s">
        <v>174</v>
      </c>
      <c r="E175" s="126" t="s">
        <v>361</v>
      </c>
      <c r="F175" s="126" t="s">
        <v>380</v>
      </c>
      <c r="G175" s="127" t="s">
        <v>328</v>
      </c>
      <c r="H175" s="127" t="s">
        <v>329</v>
      </c>
      <c r="M175" s="129" t="s">
        <v>582</v>
      </c>
      <c r="N175" s="129" t="s">
        <v>16</v>
      </c>
    </row>
    <row r="176" spans="1:14" ht="140.25">
      <c r="A176" s="36">
        <v>173</v>
      </c>
      <c r="B176" s="131" t="s">
        <v>238</v>
      </c>
      <c r="D176" s="126" t="s">
        <v>175</v>
      </c>
      <c r="E176" s="165" t="s">
        <v>465</v>
      </c>
      <c r="F176" s="126" t="s">
        <v>358</v>
      </c>
      <c r="G176" s="127" t="s">
        <v>323</v>
      </c>
      <c r="H176" s="127" t="s">
        <v>324</v>
      </c>
      <c r="M176" s="129" t="s">
        <v>55</v>
      </c>
      <c r="N176" s="129" t="s">
        <v>56</v>
      </c>
    </row>
    <row r="177" spans="1:14" ht="89.25">
      <c r="A177" s="78">
        <v>174</v>
      </c>
      <c r="B177" s="131" t="s">
        <v>238</v>
      </c>
      <c r="D177" s="126" t="s">
        <v>226</v>
      </c>
      <c r="E177" s="165" t="s">
        <v>465</v>
      </c>
      <c r="F177" s="126" t="s">
        <v>338</v>
      </c>
      <c r="G177" s="127" t="s">
        <v>323</v>
      </c>
      <c r="H177" s="127" t="s">
        <v>329</v>
      </c>
      <c r="M177" s="129" t="s">
        <v>59</v>
      </c>
      <c r="N177" s="129" t="s">
        <v>60</v>
      </c>
    </row>
    <row r="178" spans="1:14" ht="25.5">
      <c r="A178" s="36">
        <v>175</v>
      </c>
      <c r="B178" s="131" t="s">
        <v>139</v>
      </c>
      <c r="D178" s="126" t="s">
        <v>174</v>
      </c>
      <c r="E178" s="126" t="s">
        <v>361</v>
      </c>
      <c r="F178" s="126" t="s">
        <v>380</v>
      </c>
      <c r="G178" s="127" t="s">
        <v>328</v>
      </c>
      <c r="H178" s="127" t="s">
        <v>329</v>
      </c>
      <c r="M178" s="129" t="s">
        <v>705</v>
      </c>
      <c r="N178" s="129" t="s">
        <v>1052</v>
      </c>
    </row>
    <row r="179" spans="1:14" ht="153">
      <c r="A179" s="78">
        <v>176</v>
      </c>
      <c r="B179" s="131" t="s">
        <v>139</v>
      </c>
      <c r="D179" s="126" t="s">
        <v>226</v>
      </c>
      <c r="E179" s="165" t="s">
        <v>465</v>
      </c>
      <c r="F179" s="126"/>
      <c r="G179" s="127" t="s">
        <v>323</v>
      </c>
      <c r="H179" s="127" t="s">
        <v>324</v>
      </c>
      <c r="M179" s="129" t="s">
        <v>1057</v>
      </c>
      <c r="N179" s="129" t="s">
        <v>1058</v>
      </c>
    </row>
    <row r="180" spans="1:14" ht="165.75">
      <c r="A180" s="36">
        <v>177</v>
      </c>
      <c r="B180" s="130" t="s">
        <v>139</v>
      </c>
      <c r="D180" s="126" t="s">
        <v>226</v>
      </c>
      <c r="E180" s="165" t="s">
        <v>465</v>
      </c>
      <c r="F180" s="126"/>
      <c r="G180" s="127" t="s">
        <v>323</v>
      </c>
      <c r="H180" s="127" t="s">
        <v>324</v>
      </c>
      <c r="M180" s="129" t="s">
        <v>1059</v>
      </c>
      <c r="N180" s="129" t="s">
        <v>1060</v>
      </c>
    </row>
    <row r="181" spans="1:14" ht="89.25">
      <c r="A181" s="78">
        <v>178</v>
      </c>
      <c r="B181" s="131" t="s">
        <v>139</v>
      </c>
      <c r="D181" s="126" t="s">
        <v>137</v>
      </c>
      <c r="E181" s="165" t="s">
        <v>465</v>
      </c>
      <c r="F181" s="126" t="s">
        <v>5</v>
      </c>
      <c r="G181" s="127" t="s">
        <v>323</v>
      </c>
      <c r="H181" s="127" t="s">
        <v>324</v>
      </c>
      <c r="M181" s="129" t="s">
        <v>561</v>
      </c>
      <c r="N181" s="129" t="s">
        <v>562</v>
      </c>
    </row>
    <row r="182" spans="1:14" ht="25.5">
      <c r="A182" s="36">
        <v>179</v>
      </c>
      <c r="B182" s="131" t="s">
        <v>139</v>
      </c>
      <c r="D182" s="126" t="s">
        <v>475</v>
      </c>
      <c r="E182" s="126" t="s">
        <v>361</v>
      </c>
      <c r="F182" s="126" t="s">
        <v>374</v>
      </c>
      <c r="G182" s="127" t="s">
        <v>328</v>
      </c>
      <c r="H182" s="127" t="s">
        <v>324</v>
      </c>
      <c r="M182" s="129" t="s">
        <v>1053</v>
      </c>
      <c r="N182" s="129" t="s">
        <v>1054</v>
      </c>
    </row>
    <row r="183" spans="1:14" ht="25.5">
      <c r="A183" s="78">
        <v>180</v>
      </c>
      <c r="B183" s="131" t="s">
        <v>180</v>
      </c>
      <c r="D183" s="126" t="s">
        <v>175</v>
      </c>
      <c r="E183" s="126" t="s">
        <v>465</v>
      </c>
      <c r="F183" s="126" t="s">
        <v>358</v>
      </c>
      <c r="G183" s="127" t="s">
        <v>328</v>
      </c>
      <c r="H183" s="127" t="s">
        <v>329</v>
      </c>
      <c r="M183" s="129" t="s">
        <v>208</v>
      </c>
      <c r="N183" s="129" t="s">
        <v>182</v>
      </c>
    </row>
    <row r="184" spans="1:14" ht="38.25">
      <c r="A184" s="36">
        <v>181</v>
      </c>
      <c r="B184" s="131" t="s">
        <v>480</v>
      </c>
      <c r="D184" s="126" t="s">
        <v>477</v>
      </c>
      <c r="E184" s="165" t="s">
        <v>370</v>
      </c>
      <c r="F184" s="126" t="s">
        <v>440</v>
      </c>
      <c r="G184" s="127" t="s">
        <v>323</v>
      </c>
      <c r="H184" s="127" t="s">
        <v>324</v>
      </c>
      <c r="M184" s="129" t="s">
        <v>157</v>
      </c>
      <c r="N184" s="129" t="s">
        <v>158</v>
      </c>
    </row>
    <row r="185" spans="1:14" ht="12.75">
      <c r="A185" s="78">
        <v>182</v>
      </c>
      <c r="B185" s="131" t="s">
        <v>238</v>
      </c>
      <c r="D185" s="126" t="s">
        <v>175</v>
      </c>
      <c r="E185" s="126" t="s">
        <v>465</v>
      </c>
      <c r="F185" s="126" t="s">
        <v>361</v>
      </c>
      <c r="G185" s="127" t="s">
        <v>328</v>
      </c>
      <c r="H185" s="127" t="s">
        <v>329</v>
      </c>
      <c r="M185" s="129" t="s">
        <v>57</v>
      </c>
      <c r="N185" s="129" t="s">
        <v>58</v>
      </c>
    </row>
    <row r="186" spans="1:14" ht="12.75">
      <c r="A186" s="36">
        <v>183</v>
      </c>
      <c r="B186" s="131" t="s">
        <v>639</v>
      </c>
      <c r="D186" s="145" t="s">
        <v>175</v>
      </c>
      <c r="E186" s="147" t="s">
        <v>465</v>
      </c>
      <c r="F186" s="147" t="s">
        <v>361</v>
      </c>
      <c r="G186" s="149" t="s">
        <v>328</v>
      </c>
      <c r="H186" s="149" t="s">
        <v>329</v>
      </c>
      <c r="M186" s="160" t="s">
        <v>893</v>
      </c>
      <c r="N186" s="129" t="s">
        <v>894</v>
      </c>
    </row>
    <row r="187" spans="1:14" ht="51">
      <c r="A187" s="78">
        <v>184</v>
      </c>
      <c r="B187" s="131" t="s">
        <v>909</v>
      </c>
      <c r="D187" s="126" t="s">
        <v>175</v>
      </c>
      <c r="E187" s="126" t="s">
        <v>465</v>
      </c>
      <c r="F187" s="126" t="s">
        <v>358</v>
      </c>
      <c r="G187" s="127" t="s">
        <v>328</v>
      </c>
      <c r="H187" s="127" t="s">
        <v>329</v>
      </c>
      <c r="M187" s="129" t="s">
        <v>711</v>
      </c>
      <c r="N187" s="129" t="s">
        <v>712</v>
      </c>
    </row>
    <row r="188" spans="1:14" ht="12.75">
      <c r="A188" s="36">
        <v>185</v>
      </c>
      <c r="B188" s="131" t="s">
        <v>761</v>
      </c>
      <c r="D188" s="126" t="s">
        <v>175</v>
      </c>
      <c r="E188" s="126" t="s">
        <v>465</v>
      </c>
      <c r="F188" s="126" t="s">
        <v>464</v>
      </c>
      <c r="G188" s="127" t="s">
        <v>328</v>
      </c>
      <c r="H188" s="127" t="s">
        <v>324</v>
      </c>
      <c r="M188" s="129" t="s">
        <v>787</v>
      </c>
      <c r="N188" s="129" t="s">
        <v>788</v>
      </c>
    </row>
    <row r="189" spans="1:14" ht="25.5">
      <c r="A189" s="78">
        <v>186</v>
      </c>
      <c r="B189" s="131" t="s">
        <v>104</v>
      </c>
      <c r="D189" s="126" t="s">
        <v>175</v>
      </c>
      <c r="E189" s="126" t="s">
        <v>465</v>
      </c>
      <c r="F189" s="126" t="s">
        <v>361</v>
      </c>
      <c r="G189" s="127" t="s">
        <v>328</v>
      </c>
      <c r="H189" s="127" t="s">
        <v>329</v>
      </c>
      <c r="M189" s="141" t="s">
        <v>119</v>
      </c>
      <c r="N189" s="129" t="s">
        <v>120</v>
      </c>
    </row>
    <row r="190" spans="1:14" ht="102">
      <c r="A190" s="36">
        <v>187</v>
      </c>
      <c r="B190" s="131" t="s">
        <v>139</v>
      </c>
      <c r="D190" s="126" t="s">
        <v>175</v>
      </c>
      <c r="E190" s="126" t="s">
        <v>465</v>
      </c>
      <c r="F190" s="126" t="s">
        <v>376</v>
      </c>
      <c r="G190" s="127" t="s">
        <v>328</v>
      </c>
      <c r="H190" s="127" t="s">
        <v>329</v>
      </c>
      <c r="M190" s="129" t="s">
        <v>1055</v>
      </c>
      <c r="N190" s="129" t="s">
        <v>1056</v>
      </c>
    </row>
    <row r="191" spans="1:14" ht="51">
      <c r="A191" s="78">
        <v>188</v>
      </c>
      <c r="B191" s="131" t="s">
        <v>238</v>
      </c>
      <c r="D191" s="126" t="s">
        <v>477</v>
      </c>
      <c r="E191" s="165" t="s">
        <v>370</v>
      </c>
      <c r="F191" s="126" t="s">
        <v>467</v>
      </c>
      <c r="G191" s="127" t="s">
        <v>323</v>
      </c>
      <c r="H191" s="127" t="s">
        <v>329</v>
      </c>
      <c r="M191" s="129" t="s">
        <v>61</v>
      </c>
      <c r="N191" s="129" t="s">
        <v>62</v>
      </c>
    </row>
    <row r="192" spans="1:14" ht="153">
      <c r="A192" s="36">
        <v>189</v>
      </c>
      <c r="B192" s="131" t="s">
        <v>238</v>
      </c>
      <c r="D192" s="126" t="s">
        <v>477</v>
      </c>
      <c r="E192" s="165" t="s">
        <v>370</v>
      </c>
      <c r="F192" s="126" t="s">
        <v>467</v>
      </c>
      <c r="G192" s="127" t="s">
        <v>323</v>
      </c>
      <c r="H192" s="127" t="s">
        <v>324</v>
      </c>
      <c r="M192" s="129" t="s">
        <v>63</v>
      </c>
      <c r="N192" s="129" t="s">
        <v>64</v>
      </c>
    </row>
    <row r="193" spans="1:14" ht="51">
      <c r="A193" s="78">
        <v>190</v>
      </c>
      <c r="B193" s="131" t="s">
        <v>8</v>
      </c>
      <c r="D193" s="126" t="s">
        <v>477</v>
      </c>
      <c r="E193" s="165" t="s">
        <v>370</v>
      </c>
      <c r="F193" s="126" t="s">
        <v>338</v>
      </c>
      <c r="G193" s="127" t="s">
        <v>323</v>
      </c>
      <c r="H193" s="127" t="s">
        <v>324</v>
      </c>
      <c r="M193" s="129" t="s">
        <v>585</v>
      </c>
      <c r="N193" s="129" t="s">
        <v>586</v>
      </c>
    </row>
    <row r="194" spans="1:14" ht="38.25">
      <c r="A194" s="36">
        <v>191</v>
      </c>
      <c r="B194" s="131" t="s">
        <v>238</v>
      </c>
      <c r="D194" s="126" t="s">
        <v>227</v>
      </c>
      <c r="E194" s="126" t="s">
        <v>465</v>
      </c>
      <c r="F194" s="126" t="s">
        <v>467</v>
      </c>
      <c r="G194" s="127" t="s">
        <v>328</v>
      </c>
      <c r="H194" s="127" t="s">
        <v>329</v>
      </c>
      <c r="M194" s="129" t="s">
        <v>239</v>
      </c>
      <c r="N194" s="129" t="s">
        <v>240</v>
      </c>
    </row>
    <row r="195" spans="1:14" ht="38.25">
      <c r="A195" s="78">
        <v>192</v>
      </c>
      <c r="B195" s="131" t="s">
        <v>761</v>
      </c>
      <c r="D195" s="126" t="s">
        <v>227</v>
      </c>
      <c r="E195" s="126" t="s">
        <v>465</v>
      </c>
      <c r="F195" s="126" t="s">
        <v>467</v>
      </c>
      <c r="G195" s="127" t="s">
        <v>328</v>
      </c>
      <c r="H195" s="127" t="s">
        <v>324</v>
      </c>
      <c r="M195" s="129" t="s">
        <v>762</v>
      </c>
      <c r="N195" s="129" t="s">
        <v>763</v>
      </c>
    </row>
    <row r="196" spans="1:14" ht="51">
      <c r="A196" s="36">
        <v>193</v>
      </c>
      <c r="B196" s="131" t="s">
        <v>8</v>
      </c>
      <c r="D196" s="126" t="s">
        <v>436</v>
      </c>
      <c r="E196" s="165" t="s">
        <v>370</v>
      </c>
      <c r="F196" s="126" t="s">
        <v>372</v>
      </c>
      <c r="G196" s="127" t="s">
        <v>323</v>
      </c>
      <c r="H196" s="127" t="s">
        <v>324</v>
      </c>
      <c r="M196" s="129" t="s">
        <v>587</v>
      </c>
      <c r="N196" s="129" t="s">
        <v>586</v>
      </c>
    </row>
    <row r="197" spans="1:14" ht="25.5">
      <c r="A197" s="78">
        <v>194</v>
      </c>
      <c r="B197" s="131" t="s">
        <v>8</v>
      </c>
      <c r="D197" s="126" t="s">
        <v>436</v>
      </c>
      <c r="E197" s="165" t="s">
        <v>370</v>
      </c>
      <c r="F197" s="126" t="s">
        <v>463</v>
      </c>
      <c r="G197" s="127" t="s">
        <v>323</v>
      </c>
      <c r="H197" s="127" t="s">
        <v>324</v>
      </c>
      <c r="M197" s="129" t="s">
        <v>589</v>
      </c>
      <c r="N197" s="129" t="s">
        <v>590</v>
      </c>
    </row>
    <row r="198" spans="1:14" ht="178.5">
      <c r="A198" s="36">
        <v>195</v>
      </c>
      <c r="B198" s="131" t="s">
        <v>139</v>
      </c>
      <c r="D198" s="126" t="s">
        <v>436</v>
      </c>
      <c r="E198" s="165" t="s">
        <v>370</v>
      </c>
      <c r="F198" s="126"/>
      <c r="G198" s="127" t="s">
        <v>323</v>
      </c>
      <c r="H198" s="127" t="s">
        <v>324</v>
      </c>
      <c r="M198" s="129" t="s">
        <v>563</v>
      </c>
      <c r="N198" s="129" t="s">
        <v>1060</v>
      </c>
    </row>
    <row r="199" spans="1:14" ht="102">
      <c r="A199" s="78">
        <v>196</v>
      </c>
      <c r="B199" s="131" t="s">
        <v>180</v>
      </c>
      <c r="D199" s="126" t="s">
        <v>436</v>
      </c>
      <c r="E199" s="165" t="s">
        <v>369</v>
      </c>
      <c r="F199" s="126" t="s">
        <v>465</v>
      </c>
      <c r="G199" s="127" t="s">
        <v>323</v>
      </c>
      <c r="H199" s="127" t="s">
        <v>324</v>
      </c>
      <c r="M199" s="129" t="s">
        <v>209</v>
      </c>
      <c r="N199" s="129" t="s">
        <v>210</v>
      </c>
    </row>
    <row r="200" spans="1:14" ht="102">
      <c r="A200" s="36">
        <v>197</v>
      </c>
      <c r="B200" s="131" t="s">
        <v>238</v>
      </c>
      <c r="D200" s="126" t="s">
        <v>436</v>
      </c>
      <c r="E200" s="165" t="s">
        <v>369</v>
      </c>
      <c r="F200" s="126" t="s">
        <v>465</v>
      </c>
      <c r="G200" s="127" t="s">
        <v>323</v>
      </c>
      <c r="H200" s="127" t="s">
        <v>329</v>
      </c>
      <c r="M200" s="129" t="s">
        <v>67</v>
      </c>
      <c r="N200" s="129" t="s">
        <v>68</v>
      </c>
    </row>
    <row r="201" spans="1:14" ht="25.5">
      <c r="A201" s="78">
        <v>198</v>
      </c>
      <c r="B201" s="131" t="s">
        <v>761</v>
      </c>
      <c r="D201" s="126" t="s">
        <v>477</v>
      </c>
      <c r="E201" s="126" t="s">
        <v>370</v>
      </c>
      <c r="F201" s="126" t="s">
        <v>228</v>
      </c>
      <c r="G201" s="127" t="s">
        <v>328</v>
      </c>
      <c r="H201" s="127" t="s">
        <v>324</v>
      </c>
      <c r="M201" s="129" t="s">
        <v>789</v>
      </c>
      <c r="N201" s="129" t="s">
        <v>790</v>
      </c>
    </row>
    <row r="202" spans="1:14" ht="12.75">
      <c r="A202" s="36">
        <v>199</v>
      </c>
      <c r="B202" s="131" t="s">
        <v>442</v>
      </c>
      <c r="D202" s="126" t="s">
        <v>436</v>
      </c>
      <c r="E202" s="126" t="s">
        <v>369</v>
      </c>
      <c r="F202" s="126" t="s">
        <v>376</v>
      </c>
      <c r="G202" s="127" t="s">
        <v>328</v>
      </c>
      <c r="H202" s="127" t="s">
        <v>329</v>
      </c>
      <c r="M202" s="129" t="s">
        <v>455</v>
      </c>
      <c r="N202" s="129" t="s">
        <v>456</v>
      </c>
    </row>
    <row r="203" spans="1:14" ht="76.5">
      <c r="A203" s="78">
        <v>200</v>
      </c>
      <c r="B203" s="131" t="s">
        <v>238</v>
      </c>
      <c r="D203" s="126" t="s">
        <v>436</v>
      </c>
      <c r="E203" s="165" t="s">
        <v>369</v>
      </c>
      <c r="F203" s="126" t="s">
        <v>465</v>
      </c>
      <c r="G203" s="127" t="s">
        <v>323</v>
      </c>
      <c r="H203" s="127" t="s">
        <v>324</v>
      </c>
      <c r="M203" s="129" t="s">
        <v>69</v>
      </c>
      <c r="N203" s="129" t="s">
        <v>70</v>
      </c>
    </row>
    <row r="204" spans="1:14" ht="38.25">
      <c r="A204" s="36">
        <v>201</v>
      </c>
      <c r="B204" s="131" t="s">
        <v>238</v>
      </c>
      <c r="D204" s="126" t="s">
        <v>436</v>
      </c>
      <c r="E204" s="126" t="s">
        <v>369</v>
      </c>
      <c r="F204" s="126" t="s">
        <v>361</v>
      </c>
      <c r="G204" s="127" t="s">
        <v>328</v>
      </c>
      <c r="H204" s="127" t="s">
        <v>329</v>
      </c>
      <c r="M204" s="129" t="s">
        <v>65</v>
      </c>
      <c r="N204" s="129" t="s">
        <v>66</v>
      </c>
    </row>
    <row r="205" spans="1:14" ht="178.5">
      <c r="A205" s="78">
        <v>202</v>
      </c>
      <c r="B205" s="131" t="s">
        <v>238</v>
      </c>
      <c r="D205" s="126" t="s">
        <v>436</v>
      </c>
      <c r="E205" s="165" t="s">
        <v>369</v>
      </c>
      <c r="F205" s="126" t="s">
        <v>465</v>
      </c>
      <c r="G205" s="127" t="s">
        <v>323</v>
      </c>
      <c r="H205" s="127" t="s">
        <v>324</v>
      </c>
      <c r="M205" s="129" t="s">
        <v>654</v>
      </c>
      <c r="N205" s="129" t="s">
        <v>655</v>
      </c>
    </row>
    <row r="206" spans="1:14" ht="38.25">
      <c r="A206" s="36">
        <v>203</v>
      </c>
      <c r="B206" s="131" t="s">
        <v>8</v>
      </c>
      <c r="D206" s="126" t="s">
        <v>436</v>
      </c>
      <c r="E206" s="165" t="s">
        <v>369</v>
      </c>
      <c r="F206" s="126" t="s">
        <v>358</v>
      </c>
      <c r="G206" s="127" t="s">
        <v>323</v>
      </c>
      <c r="H206" s="127" t="s">
        <v>324</v>
      </c>
      <c r="M206" s="129" t="s">
        <v>591</v>
      </c>
      <c r="N206" s="129" t="s">
        <v>592</v>
      </c>
    </row>
    <row r="207" spans="1:14" ht="25.5">
      <c r="A207" s="78">
        <v>204</v>
      </c>
      <c r="B207" s="131" t="s">
        <v>8</v>
      </c>
      <c r="D207" s="126" t="s">
        <v>436</v>
      </c>
      <c r="E207" s="165" t="s">
        <v>369</v>
      </c>
      <c r="F207" s="126" t="s">
        <v>464</v>
      </c>
      <c r="G207" s="127" t="s">
        <v>323</v>
      </c>
      <c r="H207" s="127" t="s">
        <v>324</v>
      </c>
      <c r="M207" s="129" t="s">
        <v>593</v>
      </c>
      <c r="N207" s="129" t="s">
        <v>594</v>
      </c>
    </row>
    <row r="208" spans="1:14" ht="51">
      <c r="A208" s="36">
        <v>205</v>
      </c>
      <c r="B208" s="131" t="s">
        <v>139</v>
      </c>
      <c r="D208" s="126" t="s">
        <v>436</v>
      </c>
      <c r="E208" s="165" t="s">
        <v>369</v>
      </c>
      <c r="F208" s="126" t="s">
        <v>321</v>
      </c>
      <c r="G208" s="127" t="s">
        <v>323</v>
      </c>
      <c r="H208" s="127" t="s">
        <v>324</v>
      </c>
      <c r="M208" s="129" t="s">
        <v>975</v>
      </c>
      <c r="N208" s="129" t="s">
        <v>976</v>
      </c>
    </row>
    <row r="209" spans="1:14" ht="25.5">
      <c r="A209" s="78">
        <v>206</v>
      </c>
      <c r="B209" s="131" t="s">
        <v>8</v>
      </c>
      <c r="D209" s="126" t="s">
        <v>436</v>
      </c>
      <c r="E209" s="126" t="s">
        <v>370</v>
      </c>
      <c r="F209" s="126" t="s">
        <v>5</v>
      </c>
      <c r="G209" s="127" t="s">
        <v>328</v>
      </c>
      <c r="H209" s="127" t="s">
        <v>329</v>
      </c>
      <c r="M209" s="129" t="s">
        <v>588</v>
      </c>
      <c r="N209" s="129" t="s">
        <v>16</v>
      </c>
    </row>
    <row r="210" spans="1:14" ht="51">
      <c r="A210" s="36">
        <v>207</v>
      </c>
      <c r="B210" s="131" t="s">
        <v>139</v>
      </c>
      <c r="D210" s="126" t="s">
        <v>436</v>
      </c>
      <c r="E210" s="165" t="s">
        <v>369</v>
      </c>
      <c r="F210" s="126" t="s">
        <v>361</v>
      </c>
      <c r="G210" s="127" t="s">
        <v>323</v>
      </c>
      <c r="H210" s="127" t="s">
        <v>324</v>
      </c>
      <c r="M210" s="129" t="s">
        <v>977</v>
      </c>
      <c r="N210" s="129" t="s">
        <v>978</v>
      </c>
    </row>
    <row r="211" spans="1:14" ht="25.5">
      <c r="A211" s="78">
        <v>208</v>
      </c>
      <c r="B211" s="131" t="s">
        <v>480</v>
      </c>
      <c r="D211" s="126" t="s">
        <v>368</v>
      </c>
      <c r="E211" s="165" t="s">
        <v>369</v>
      </c>
      <c r="F211" s="126" t="s">
        <v>374</v>
      </c>
      <c r="G211" s="127" t="s">
        <v>323</v>
      </c>
      <c r="H211" s="127" t="s">
        <v>329</v>
      </c>
      <c r="M211" s="129" t="s">
        <v>159</v>
      </c>
      <c r="N211" s="129" t="s">
        <v>160</v>
      </c>
    </row>
    <row r="212" spans="1:14" ht="140.25">
      <c r="A212" s="36">
        <v>209</v>
      </c>
      <c r="B212" s="131" t="s">
        <v>238</v>
      </c>
      <c r="D212" s="132" t="s">
        <v>368</v>
      </c>
      <c r="E212" s="167" t="s">
        <v>369</v>
      </c>
      <c r="F212" s="132" t="s">
        <v>334</v>
      </c>
      <c r="G212" s="150" t="s">
        <v>323</v>
      </c>
      <c r="H212" s="150" t="s">
        <v>324</v>
      </c>
      <c r="M212" s="161" t="s">
        <v>656</v>
      </c>
      <c r="N212" s="161" t="s">
        <v>657</v>
      </c>
    </row>
    <row r="213" spans="1:14" ht="51">
      <c r="A213" s="78">
        <v>210</v>
      </c>
      <c r="B213" s="131" t="s">
        <v>909</v>
      </c>
      <c r="D213" s="136" t="s">
        <v>436</v>
      </c>
      <c r="E213" s="136" t="s">
        <v>369</v>
      </c>
      <c r="F213" s="136" t="s">
        <v>376</v>
      </c>
      <c r="G213" s="148" t="s">
        <v>328</v>
      </c>
      <c r="H213" s="148" t="s">
        <v>329</v>
      </c>
      <c r="M213" s="138" t="s">
        <v>715</v>
      </c>
      <c r="N213" s="138" t="s">
        <v>716</v>
      </c>
    </row>
    <row r="214" spans="1:14" ht="12.75">
      <c r="A214" s="36">
        <v>211</v>
      </c>
      <c r="B214" s="131" t="s">
        <v>761</v>
      </c>
      <c r="D214" s="136" t="s">
        <v>436</v>
      </c>
      <c r="E214" s="136" t="s">
        <v>369</v>
      </c>
      <c r="F214" s="136" t="s">
        <v>380</v>
      </c>
      <c r="G214" s="148" t="s">
        <v>328</v>
      </c>
      <c r="H214" s="148" t="s">
        <v>324</v>
      </c>
      <c r="M214" s="138"/>
      <c r="N214" s="138" t="s">
        <v>791</v>
      </c>
    </row>
    <row r="215" spans="1:14" ht="25.5">
      <c r="A215" s="78">
        <v>212</v>
      </c>
      <c r="B215" s="131" t="s">
        <v>761</v>
      </c>
      <c r="D215" s="136" t="s">
        <v>436</v>
      </c>
      <c r="E215" s="136" t="s">
        <v>369</v>
      </c>
      <c r="F215" s="136" t="s">
        <v>336</v>
      </c>
      <c r="G215" s="148" t="s">
        <v>328</v>
      </c>
      <c r="H215" s="148" t="s">
        <v>324</v>
      </c>
      <c r="M215" s="138" t="s">
        <v>792</v>
      </c>
      <c r="N215" s="138" t="s">
        <v>790</v>
      </c>
    </row>
    <row r="216" spans="1:14" ht="76.5">
      <c r="A216" s="36">
        <v>213</v>
      </c>
      <c r="B216" s="131" t="s">
        <v>8</v>
      </c>
      <c r="D216" s="136" t="s">
        <v>368</v>
      </c>
      <c r="E216" s="168" t="s">
        <v>369</v>
      </c>
      <c r="F216" s="136" t="s">
        <v>338</v>
      </c>
      <c r="G216" s="148" t="s">
        <v>323</v>
      </c>
      <c r="H216" s="148" t="s">
        <v>324</v>
      </c>
      <c r="M216" s="138" t="s">
        <v>595</v>
      </c>
      <c r="N216" s="138" t="s">
        <v>596</v>
      </c>
    </row>
    <row r="217" spans="1:14" ht="25.5">
      <c r="A217" s="78">
        <v>214</v>
      </c>
      <c r="B217" s="131" t="s">
        <v>761</v>
      </c>
      <c r="D217" s="136" t="s">
        <v>368</v>
      </c>
      <c r="E217" s="168" t="s">
        <v>369</v>
      </c>
      <c r="F217" s="136" t="s">
        <v>374</v>
      </c>
      <c r="G217" s="148" t="s">
        <v>323</v>
      </c>
      <c r="H217" s="148" t="s">
        <v>324</v>
      </c>
      <c r="M217" s="138" t="s">
        <v>793</v>
      </c>
      <c r="N217" s="138" t="s">
        <v>794</v>
      </c>
    </row>
    <row r="218" spans="1:14" ht="51">
      <c r="A218" s="36">
        <v>215</v>
      </c>
      <c r="B218" s="131" t="s">
        <v>139</v>
      </c>
      <c r="D218" s="136" t="s">
        <v>368</v>
      </c>
      <c r="E218" s="168" t="s">
        <v>369</v>
      </c>
      <c r="F218" s="136"/>
      <c r="G218" s="148" t="s">
        <v>323</v>
      </c>
      <c r="H218" s="148" t="s">
        <v>324</v>
      </c>
      <c r="M218" s="138" t="s">
        <v>564</v>
      </c>
      <c r="N218" s="138" t="s">
        <v>565</v>
      </c>
    </row>
    <row r="219" spans="1:14" ht="25.5">
      <c r="A219" s="78">
        <v>216</v>
      </c>
      <c r="B219" s="131" t="s">
        <v>392</v>
      </c>
      <c r="D219" s="136" t="s">
        <v>368</v>
      </c>
      <c r="E219" s="136" t="s">
        <v>369</v>
      </c>
      <c r="F219" s="136" t="s">
        <v>370</v>
      </c>
      <c r="G219" s="148" t="s">
        <v>328</v>
      </c>
      <c r="H219" s="148" t="s">
        <v>329</v>
      </c>
      <c r="M219" s="138" t="s">
        <v>409</v>
      </c>
      <c r="N219" s="138" t="s">
        <v>410</v>
      </c>
    </row>
    <row r="220" spans="1:14" ht="63.75">
      <c r="A220" s="36">
        <v>217</v>
      </c>
      <c r="B220" s="131" t="s">
        <v>238</v>
      </c>
      <c r="D220" s="136" t="s">
        <v>371</v>
      </c>
      <c r="E220" s="168" t="s">
        <v>369</v>
      </c>
      <c r="F220" s="136" t="s">
        <v>228</v>
      </c>
      <c r="G220" s="148" t="s">
        <v>323</v>
      </c>
      <c r="H220" s="148" t="s">
        <v>329</v>
      </c>
      <c r="M220" s="138" t="s">
        <v>1026</v>
      </c>
      <c r="N220" s="138" t="s">
        <v>1027</v>
      </c>
    </row>
    <row r="221" spans="1:14" ht="25.5">
      <c r="A221" s="78">
        <v>218</v>
      </c>
      <c r="B221" s="131" t="s">
        <v>8</v>
      </c>
      <c r="D221" s="136" t="s">
        <v>371</v>
      </c>
      <c r="E221" s="168" t="s">
        <v>369</v>
      </c>
      <c r="F221" s="136" t="s">
        <v>228</v>
      </c>
      <c r="G221" s="148" t="s">
        <v>323</v>
      </c>
      <c r="H221" s="148" t="s">
        <v>324</v>
      </c>
      <c r="M221" s="138" t="s">
        <v>597</v>
      </c>
      <c r="N221" s="138" t="s">
        <v>598</v>
      </c>
    </row>
    <row r="222" spans="1:14" ht="25.5">
      <c r="A222" s="36">
        <v>219</v>
      </c>
      <c r="B222" s="131" t="s">
        <v>238</v>
      </c>
      <c r="D222" s="136" t="s">
        <v>368</v>
      </c>
      <c r="E222" s="136" t="s">
        <v>369</v>
      </c>
      <c r="F222" s="136" t="s">
        <v>374</v>
      </c>
      <c r="G222" s="148" t="s">
        <v>328</v>
      </c>
      <c r="H222" s="148" t="s">
        <v>329</v>
      </c>
      <c r="M222" s="138" t="s">
        <v>658</v>
      </c>
      <c r="N222" s="138" t="s">
        <v>1025</v>
      </c>
    </row>
    <row r="223" spans="1:14" ht="25.5">
      <c r="A223" s="78">
        <v>220</v>
      </c>
      <c r="B223" s="131" t="s">
        <v>8</v>
      </c>
      <c r="D223" s="136" t="s">
        <v>371</v>
      </c>
      <c r="E223" s="168" t="s">
        <v>369</v>
      </c>
      <c r="F223" s="136" t="s">
        <v>6</v>
      </c>
      <c r="G223" s="148" t="s">
        <v>323</v>
      </c>
      <c r="H223" s="148" t="s">
        <v>324</v>
      </c>
      <c r="M223" s="138" t="s">
        <v>599</v>
      </c>
      <c r="N223" s="138" t="s">
        <v>600</v>
      </c>
    </row>
    <row r="224" spans="1:14" ht="76.5">
      <c r="A224" s="36">
        <v>221</v>
      </c>
      <c r="B224" s="131" t="s">
        <v>909</v>
      </c>
      <c r="D224" s="136" t="s">
        <v>368</v>
      </c>
      <c r="E224" s="136" t="s">
        <v>369</v>
      </c>
      <c r="F224" s="136" t="s">
        <v>374</v>
      </c>
      <c r="G224" s="148" t="s">
        <v>328</v>
      </c>
      <c r="H224" s="148" t="s">
        <v>329</v>
      </c>
      <c r="M224" s="138" t="s">
        <v>717</v>
      </c>
      <c r="N224" s="138" t="s">
        <v>718</v>
      </c>
    </row>
    <row r="225" spans="1:14" ht="38.25">
      <c r="A225" s="78">
        <v>222</v>
      </c>
      <c r="B225" s="131" t="s">
        <v>8</v>
      </c>
      <c r="D225" s="136" t="s">
        <v>371</v>
      </c>
      <c r="E225" s="168" t="s">
        <v>369</v>
      </c>
      <c r="F225" s="136" t="s">
        <v>372</v>
      </c>
      <c r="G225" s="148" t="s">
        <v>323</v>
      </c>
      <c r="H225" s="148" t="s">
        <v>324</v>
      </c>
      <c r="M225" s="138" t="s">
        <v>603</v>
      </c>
      <c r="N225" s="138" t="s">
        <v>604</v>
      </c>
    </row>
    <row r="226" spans="1:14" ht="12.75">
      <c r="A226" s="36">
        <v>223</v>
      </c>
      <c r="B226" s="131" t="s">
        <v>104</v>
      </c>
      <c r="D226" s="136" t="s">
        <v>368</v>
      </c>
      <c r="E226" s="136" t="s">
        <v>369</v>
      </c>
      <c r="F226" s="136" t="s">
        <v>379</v>
      </c>
      <c r="G226" s="148" t="s">
        <v>328</v>
      </c>
      <c r="H226" s="148" t="s">
        <v>329</v>
      </c>
      <c r="M226" s="138" t="s">
        <v>121</v>
      </c>
      <c r="N226" s="138" t="s">
        <v>122</v>
      </c>
    </row>
    <row r="227" spans="1:14" ht="51">
      <c r="A227" s="78">
        <v>224</v>
      </c>
      <c r="B227" s="130" t="s">
        <v>761</v>
      </c>
      <c r="D227" s="136" t="s">
        <v>371</v>
      </c>
      <c r="E227" s="168" t="s">
        <v>369</v>
      </c>
      <c r="F227" s="136" t="s">
        <v>228</v>
      </c>
      <c r="G227" s="148" t="s">
        <v>323</v>
      </c>
      <c r="H227" s="148" t="s">
        <v>324</v>
      </c>
      <c r="M227" s="138" t="s">
        <v>795</v>
      </c>
      <c r="N227" s="138" t="s">
        <v>796</v>
      </c>
    </row>
    <row r="228" spans="1:14" ht="38.25">
      <c r="A228" s="36">
        <v>225</v>
      </c>
      <c r="B228" s="131" t="s">
        <v>392</v>
      </c>
      <c r="D228" s="136" t="s">
        <v>371</v>
      </c>
      <c r="E228" s="136" t="s">
        <v>369</v>
      </c>
      <c r="F228" s="136" t="s">
        <v>372</v>
      </c>
      <c r="G228" s="148" t="s">
        <v>328</v>
      </c>
      <c r="H228" s="148" t="s">
        <v>329</v>
      </c>
      <c r="M228" s="138" t="s">
        <v>411</v>
      </c>
      <c r="N228" s="138" t="s">
        <v>412</v>
      </c>
    </row>
    <row r="229" spans="1:14" ht="38.25">
      <c r="A229" s="78">
        <v>226</v>
      </c>
      <c r="B229" s="131" t="s">
        <v>761</v>
      </c>
      <c r="D229" s="136" t="s">
        <v>371</v>
      </c>
      <c r="E229" s="168" t="s">
        <v>369</v>
      </c>
      <c r="F229" s="136" t="s">
        <v>372</v>
      </c>
      <c r="G229" s="148" t="s">
        <v>323</v>
      </c>
      <c r="H229" s="148" t="s">
        <v>324</v>
      </c>
      <c r="M229" s="138" t="s">
        <v>798</v>
      </c>
      <c r="N229" s="138" t="s">
        <v>799</v>
      </c>
    </row>
    <row r="230" spans="1:14" ht="63.75">
      <c r="A230" s="36">
        <v>227</v>
      </c>
      <c r="B230" s="131" t="s">
        <v>139</v>
      </c>
      <c r="D230" s="136" t="s">
        <v>371</v>
      </c>
      <c r="E230" s="168" t="s">
        <v>369</v>
      </c>
      <c r="F230" s="136"/>
      <c r="G230" s="148" t="s">
        <v>323</v>
      </c>
      <c r="H230" s="148" t="s">
        <v>324</v>
      </c>
      <c r="M230" s="138" t="s">
        <v>566</v>
      </c>
      <c r="N230" s="138" t="s">
        <v>567</v>
      </c>
    </row>
    <row r="231" spans="1:17" ht="12.75">
      <c r="A231" s="78">
        <v>228</v>
      </c>
      <c r="B231" s="130" t="s">
        <v>869</v>
      </c>
      <c r="C231" s="79"/>
      <c r="D231" s="136" t="s">
        <v>866</v>
      </c>
      <c r="E231" s="168" t="s">
        <v>389</v>
      </c>
      <c r="F231" s="136" t="s">
        <v>6</v>
      </c>
      <c r="G231" s="148" t="s">
        <v>323</v>
      </c>
      <c r="H231" s="148" t="s">
        <v>324</v>
      </c>
      <c r="I231" s="84"/>
      <c r="J231" s="80"/>
      <c r="K231" s="83"/>
      <c r="L231" s="85"/>
      <c r="M231" s="138" t="s">
        <v>97</v>
      </c>
      <c r="N231" s="138" t="s">
        <v>98</v>
      </c>
      <c r="O231" s="81"/>
      <c r="P231" s="82"/>
      <c r="Q231" s="82"/>
    </row>
    <row r="232" spans="1:15" ht="25.5">
      <c r="A232" s="36">
        <v>229</v>
      </c>
      <c r="B232" s="131" t="s">
        <v>761</v>
      </c>
      <c r="D232" s="136" t="s">
        <v>176</v>
      </c>
      <c r="E232" s="168" t="s">
        <v>389</v>
      </c>
      <c r="F232" s="136" t="s">
        <v>358</v>
      </c>
      <c r="G232" s="148" t="s">
        <v>323</v>
      </c>
      <c r="H232" s="148" t="s">
        <v>324</v>
      </c>
      <c r="M232" s="138" t="s">
        <v>801</v>
      </c>
      <c r="N232" s="138" t="s">
        <v>802</v>
      </c>
      <c r="O232" s="142" t="s">
        <v>659</v>
      </c>
    </row>
    <row r="233" spans="1:14" ht="25.5">
      <c r="A233" s="78">
        <v>230</v>
      </c>
      <c r="B233" s="131" t="s">
        <v>639</v>
      </c>
      <c r="D233" s="133" t="s">
        <v>371</v>
      </c>
      <c r="E233" s="135">
        <v>16</v>
      </c>
      <c r="F233" s="135">
        <v>37</v>
      </c>
      <c r="G233" s="134" t="s">
        <v>328</v>
      </c>
      <c r="H233" s="134" t="s">
        <v>329</v>
      </c>
      <c r="M233" s="137" t="s">
        <v>895</v>
      </c>
      <c r="N233" s="137" t="s">
        <v>896</v>
      </c>
    </row>
    <row r="234" spans="1:14" ht="51">
      <c r="A234" s="36">
        <v>231</v>
      </c>
      <c r="B234" s="131" t="s">
        <v>139</v>
      </c>
      <c r="D234" s="124" t="s">
        <v>176</v>
      </c>
      <c r="E234" s="166" t="s">
        <v>389</v>
      </c>
      <c r="F234" s="124" t="s">
        <v>321</v>
      </c>
      <c r="G234" s="125" t="s">
        <v>323</v>
      </c>
      <c r="H234" s="125" t="s">
        <v>324</v>
      </c>
      <c r="M234" s="128" t="s">
        <v>981</v>
      </c>
      <c r="N234" s="128" t="s">
        <v>982</v>
      </c>
    </row>
    <row r="235" spans="1:14" ht="25.5">
      <c r="A235" s="78">
        <v>232</v>
      </c>
      <c r="B235" s="131" t="s">
        <v>761</v>
      </c>
      <c r="D235" s="126" t="s">
        <v>371</v>
      </c>
      <c r="E235" s="126" t="s">
        <v>369</v>
      </c>
      <c r="F235" s="126" t="s">
        <v>372</v>
      </c>
      <c r="G235" s="127" t="s">
        <v>328</v>
      </c>
      <c r="H235" s="127" t="s">
        <v>324</v>
      </c>
      <c r="M235" s="129" t="s">
        <v>797</v>
      </c>
      <c r="N235" s="129" t="s">
        <v>790</v>
      </c>
    </row>
    <row r="236" spans="1:15" ht="25.5">
      <c r="A236" s="36">
        <v>233</v>
      </c>
      <c r="B236" s="131" t="s">
        <v>180</v>
      </c>
      <c r="D236" s="126" t="s">
        <v>177</v>
      </c>
      <c r="E236" s="165" t="s">
        <v>389</v>
      </c>
      <c r="F236" s="126" t="s">
        <v>465</v>
      </c>
      <c r="G236" s="127" t="s">
        <v>323</v>
      </c>
      <c r="H236" s="127" t="s">
        <v>324</v>
      </c>
      <c r="M236" s="129" t="s">
        <v>212</v>
      </c>
      <c r="N236" s="129" t="s">
        <v>213</v>
      </c>
      <c r="O236" s="142" t="s">
        <v>659</v>
      </c>
    </row>
    <row r="237" spans="1:14" ht="12.75">
      <c r="A237" s="78">
        <v>234</v>
      </c>
      <c r="B237" s="131" t="s">
        <v>761</v>
      </c>
      <c r="D237" s="126" t="s">
        <v>371</v>
      </c>
      <c r="E237" s="126" t="s">
        <v>369</v>
      </c>
      <c r="F237" s="126" t="s">
        <v>757</v>
      </c>
      <c r="G237" s="127" t="s">
        <v>328</v>
      </c>
      <c r="H237" s="127" t="s">
        <v>324</v>
      </c>
      <c r="M237" s="129"/>
      <c r="N237" s="129" t="s">
        <v>800</v>
      </c>
    </row>
    <row r="238" spans="1:14" ht="12.75">
      <c r="A238" s="36">
        <v>235</v>
      </c>
      <c r="B238" s="131" t="s">
        <v>104</v>
      </c>
      <c r="D238" s="126" t="s">
        <v>371</v>
      </c>
      <c r="E238" s="126" t="s">
        <v>369</v>
      </c>
      <c r="F238" s="126" t="s">
        <v>4</v>
      </c>
      <c r="G238" s="127" t="s">
        <v>328</v>
      </c>
      <c r="H238" s="127" t="s">
        <v>329</v>
      </c>
      <c r="M238" s="129" t="s">
        <v>121</v>
      </c>
      <c r="N238" s="129" t="s">
        <v>122</v>
      </c>
    </row>
    <row r="239" spans="1:14" ht="12.75">
      <c r="A239" s="78">
        <v>236</v>
      </c>
      <c r="B239" s="131" t="s">
        <v>104</v>
      </c>
      <c r="D239" s="126" t="s">
        <v>371</v>
      </c>
      <c r="E239" s="126" t="s">
        <v>369</v>
      </c>
      <c r="F239" s="126" t="s">
        <v>757</v>
      </c>
      <c r="G239" s="127" t="s">
        <v>328</v>
      </c>
      <c r="H239" s="127" t="s">
        <v>329</v>
      </c>
      <c r="M239" s="129" t="s">
        <v>121</v>
      </c>
      <c r="N239" s="129" t="s">
        <v>122</v>
      </c>
    </row>
    <row r="240" spans="1:14" ht="12.75">
      <c r="A240" s="36">
        <v>237</v>
      </c>
      <c r="B240" s="131" t="s">
        <v>180</v>
      </c>
      <c r="D240" s="126" t="s">
        <v>177</v>
      </c>
      <c r="E240" s="165" t="s">
        <v>389</v>
      </c>
      <c r="F240" s="126" t="s">
        <v>362</v>
      </c>
      <c r="G240" s="127" t="s">
        <v>323</v>
      </c>
      <c r="H240" s="127" t="s">
        <v>324</v>
      </c>
      <c r="M240" s="129" t="s">
        <v>214</v>
      </c>
      <c r="N240" s="129" t="s">
        <v>210</v>
      </c>
    </row>
    <row r="241" spans="1:14" ht="25.5">
      <c r="A241" s="78">
        <v>238</v>
      </c>
      <c r="B241" s="131" t="s">
        <v>180</v>
      </c>
      <c r="D241" s="126" t="s">
        <v>176</v>
      </c>
      <c r="E241" s="126" t="s">
        <v>389</v>
      </c>
      <c r="F241" s="126" t="s">
        <v>367</v>
      </c>
      <c r="G241" s="127" t="s">
        <v>328</v>
      </c>
      <c r="H241" s="127" t="s">
        <v>329</v>
      </c>
      <c r="M241" s="129" t="s">
        <v>211</v>
      </c>
      <c r="N241" s="129" t="s">
        <v>182</v>
      </c>
    </row>
    <row r="242" spans="1:14" ht="12.75">
      <c r="A242" s="36">
        <v>239</v>
      </c>
      <c r="B242" s="131" t="s">
        <v>639</v>
      </c>
      <c r="D242" s="145" t="s">
        <v>176</v>
      </c>
      <c r="E242" s="146">
        <v>17</v>
      </c>
      <c r="F242" s="146">
        <v>7</v>
      </c>
      <c r="G242" s="149" t="s">
        <v>328</v>
      </c>
      <c r="H242" s="149" t="s">
        <v>329</v>
      </c>
      <c r="M242" s="160" t="s">
        <v>897</v>
      </c>
      <c r="N242" s="129" t="s">
        <v>898</v>
      </c>
    </row>
    <row r="243" spans="1:14" ht="12.75">
      <c r="A243" s="78">
        <v>240</v>
      </c>
      <c r="B243" s="131" t="s">
        <v>909</v>
      </c>
      <c r="D243" s="126" t="s">
        <v>176</v>
      </c>
      <c r="E243" s="126" t="s">
        <v>389</v>
      </c>
      <c r="F243" s="126" t="s">
        <v>358</v>
      </c>
      <c r="G243" s="127" t="s">
        <v>328</v>
      </c>
      <c r="H243" s="127" t="s">
        <v>329</v>
      </c>
      <c r="M243" s="129" t="s">
        <v>719</v>
      </c>
      <c r="N243" s="129" t="s">
        <v>720</v>
      </c>
    </row>
    <row r="244" spans="1:14" ht="25.5">
      <c r="A244" s="36">
        <v>241</v>
      </c>
      <c r="B244" s="131" t="s">
        <v>909</v>
      </c>
      <c r="D244" s="126" t="s">
        <v>176</v>
      </c>
      <c r="E244" s="126" t="s">
        <v>389</v>
      </c>
      <c r="F244" s="126" t="s">
        <v>321</v>
      </c>
      <c r="G244" s="127" t="s">
        <v>328</v>
      </c>
      <c r="H244" s="127" t="s">
        <v>329</v>
      </c>
      <c r="M244" s="139" t="s">
        <v>721</v>
      </c>
      <c r="N244" s="129" t="s">
        <v>722</v>
      </c>
    </row>
    <row r="245" spans="1:15" ht="38.25">
      <c r="A245" s="78">
        <v>242</v>
      </c>
      <c r="B245" s="131" t="s">
        <v>238</v>
      </c>
      <c r="D245" s="126" t="s">
        <v>177</v>
      </c>
      <c r="E245" s="165" t="s">
        <v>389</v>
      </c>
      <c r="F245" s="126" t="s">
        <v>370</v>
      </c>
      <c r="G245" s="127" t="s">
        <v>323</v>
      </c>
      <c r="H245" s="127" t="s">
        <v>329</v>
      </c>
      <c r="M245" s="129" t="s">
        <v>509</v>
      </c>
      <c r="N245" s="129" t="s">
        <v>510</v>
      </c>
      <c r="O245" s="142" t="s">
        <v>659</v>
      </c>
    </row>
    <row r="246" spans="1:14" ht="51">
      <c r="A246" s="36">
        <v>243</v>
      </c>
      <c r="B246" s="131" t="s">
        <v>761</v>
      </c>
      <c r="D246" s="126" t="s">
        <v>176</v>
      </c>
      <c r="E246" s="126" t="s">
        <v>389</v>
      </c>
      <c r="F246" s="126" t="s">
        <v>358</v>
      </c>
      <c r="G246" s="127" t="s">
        <v>328</v>
      </c>
      <c r="H246" s="127" t="s">
        <v>324</v>
      </c>
      <c r="M246" s="129" t="s">
        <v>803</v>
      </c>
      <c r="N246" s="129" t="s">
        <v>804</v>
      </c>
    </row>
    <row r="247" spans="1:14" ht="12.75">
      <c r="A247" s="78">
        <v>244</v>
      </c>
      <c r="B247" s="131" t="s">
        <v>761</v>
      </c>
      <c r="D247" s="126" t="s">
        <v>176</v>
      </c>
      <c r="E247" s="126" t="s">
        <v>389</v>
      </c>
      <c r="F247" s="126" t="s">
        <v>321</v>
      </c>
      <c r="G247" s="127" t="s">
        <v>328</v>
      </c>
      <c r="H247" s="127" t="s">
        <v>324</v>
      </c>
      <c r="M247" s="129"/>
      <c r="N247" s="129" t="s">
        <v>800</v>
      </c>
    </row>
    <row r="248" spans="1:14" ht="12.75">
      <c r="A248" s="36">
        <v>245</v>
      </c>
      <c r="B248" s="131" t="s">
        <v>761</v>
      </c>
      <c r="D248" s="126" t="s">
        <v>176</v>
      </c>
      <c r="E248" s="126" t="s">
        <v>389</v>
      </c>
      <c r="F248" s="126" t="s">
        <v>332</v>
      </c>
      <c r="G248" s="127" t="s">
        <v>328</v>
      </c>
      <c r="H248" s="127" t="s">
        <v>324</v>
      </c>
      <c r="M248" s="129"/>
      <c r="N248" s="129" t="s">
        <v>800</v>
      </c>
    </row>
    <row r="249" spans="1:14" ht="12.75">
      <c r="A249" s="78">
        <v>246</v>
      </c>
      <c r="B249" s="131" t="s">
        <v>104</v>
      </c>
      <c r="D249" s="126" t="s">
        <v>176</v>
      </c>
      <c r="E249" s="126" t="s">
        <v>389</v>
      </c>
      <c r="F249" s="126" t="s">
        <v>321</v>
      </c>
      <c r="G249" s="127" t="s">
        <v>328</v>
      </c>
      <c r="H249" s="127" t="s">
        <v>329</v>
      </c>
      <c r="M249" s="129" t="s">
        <v>121</v>
      </c>
      <c r="N249" s="129" t="s">
        <v>122</v>
      </c>
    </row>
    <row r="250" spans="1:14" ht="12.75">
      <c r="A250" s="36">
        <v>247</v>
      </c>
      <c r="B250" s="131" t="s">
        <v>104</v>
      </c>
      <c r="D250" s="126" t="s">
        <v>176</v>
      </c>
      <c r="E250" s="126" t="s">
        <v>389</v>
      </c>
      <c r="F250" s="126" t="s">
        <v>332</v>
      </c>
      <c r="G250" s="127" t="s">
        <v>328</v>
      </c>
      <c r="H250" s="127" t="s">
        <v>329</v>
      </c>
      <c r="M250" s="129" t="s">
        <v>121</v>
      </c>
      <c r="N250" s="129" t="s">
        <v>122</v>
      </c>
    </row>
    <row r="251" spans="1:14" ht="38.25">
      <c r="A251" s="78">
        <v>248</v>
      </c>
      <c r="B251" s="131" t="s">
        <v>139</v>
      </c>
      <c r="D251" s="126" t="s">
        <v>176</v>
      </c>
      <c r="E251" s="126" t="s">
        <v>389</v>
      </c>
      <c r="F251" s="126" t="s">
        <v>321</v>
      </c>
      <c r="G251" s="127" t="s">
        <v>328</v>
      </c>
      <c r="H251" s="127" t="s">
        <v>329</v>
      </c>
      <c r="M251" s="129" t="s">
        <v>979</v>
      </c>
      <c r="N251" s="129" t="s">
        <v>980</v>
      </c>
    </row>
    <row r="252" spans="1:14" ht="51">
      <c r="A252" s="36">
        <v>249</v>
      </c>
      <c r="B252" s="131" t="s">
        <v>238</v>
      </c>
      <c r="D252" s="126" t="s">
        <v>177</v>
      </c>
      <c r="E252" s="165" t="s">
        <v>389</v>
      </c>
      <c r="F252" s="126" t="s">
        <v>229</v>
      </c>
      <c r="G252" s="127" t="s">
        <v>323</v>
      </c>
      <c r="H252" s="127" t="s">
        <v>324</v>
      </c>
      <c r="M252" s="129" t="s">
        <v>511</v>
      </c>
      <c r="N252" s="129" t="s">
        <v>512</v>
      </c>
    </row>
    <row r="253" spans="1:14" ht="63.75">
      <c r="A253" s="78">
        <v>250</v>
      </c>
      <c r="B253" s="131" t="s">
        <v>8</v>
      </c>
      <c r="D253" s="126" t="s">
        <v>177</v>
      </c>
      <c r="E253" s="165" t="s">
        <v>389</v>
      </c>
      <c r="F253" s="126" t="s">
        <v>465</v>
      </c>
      <c r="G253" s="127" t="s">
        <v>323</v>
      </c>
      <c r="H253" s="127" t="s">
        <v>324</v>
      </c>
      <c r="M253" s="129" t="s">
        <v>605</v>
      </c>
      <c r="N253" s="129" t="s">
        <v>606</v>
      </c>
    </row>
    <row r="254" spans="1:14" ht="76.5">
      <c r="A254" s="36">
        <v>251</v>
      </c>
      <c r="B254" s="131" t="s">
        <v>139</v>
      </c>
      <c r="D254" s="126" t="s">
        <v>177</v>
      </c>
      <c r="E254" s="165" t="s">
        <v>389</v>
      </c>
      <c r="F254" s="126" t="s">
        <v>362</v>
      </c>
      <c r="G254" s="127" t="s">
        <v>323</v>
      </c>
      <c r="H254" s="127" t="s">
        <v>324</v>
      </c>
      <c r="M254" s="129" t="s">
        <v>983</v>
      </c>
      <c r="N254" s="129" t="s">
        <v>984</v>
      </c>
    </row>
    <row r="255" spans="1:16" ht="51">
      <c r="A255" s="78">
        <v>252</v>
      </c>
      <c r="B255" s="131" t="s">
        <v>139</v>
      </c>
      <c r="D255" s="126" t="s">
        <v>177</v>
      </c>
      <c r="E255" s="165" t="s">
        <v>389</v>
      </c>
      <c r="F255" s="126"/>
      <c r="G255" s="127" t="s">
        <v>323</v>
      </c>
      <c r="H255" s="127" t="s">
        <v>324</v>
      </c>
      <c r="M255" s="129" t="s">
        <v>985</v>
      </c>
      <c r="N255" s="129" t="s">
        <v>986</v>
      </c>
      <c r="O255" s="142" t="s">
        <v>962</v>
      </c>
      <c r="P255" s="46">
        <v>2</v>
      </c>
    </row>
    <row r="256" spans="1:16" ht="51">
      <c r="A256" s="36">
        <v>253</v>
      </c>
      <c r="B256" s="131" t="s">
        <v>139</v>
      </c>
      <c r="D256" s="126" t="s">
        <v>177</v>
      </c>
      <c r="E256" s="165" t="s">
        <v>389</v>
      </c>
      <c r="F256" s="126" t="s">
        <v>357</v>
      </c>
      <c r="G256" s="127" t="s">
        <v>323</v>
      </c>
      <c r="H256" s="127" t="s">
        <v>324</v>
      </c>
      <c r="M256" s="129" t="s">
        <v>987</v>
      </c>
      <c r="N256" s="129" t="s">
        <v>988</v>
      </c>
      <c r="O256" s="142" t="s">
        <v>963</v>
      </c>
      <c r="P256" s="46">
        <v>2</v>
      </c>
    </row>
    <row r="257" spans="1:14" ht="38.25">
      <c r="A257" s="78">
        <v>254</v>
      </c>
      <c r="B257" s="131" t="s">
        <v>180</v>
      </c>
      <c r="D257" s="126" t="s">
        <v>178</v>
      </c>
      <c r="E257" s="165" t="s">
        <v>389</v>
      </c>
      <c r="F257" s="126" t="s">
        <v>179</v>
      </c>
      <c r="G257" s="127" t="s">
        <v>323</v>
      </c>
      <c r="H257" s="127" t="s">
        <v>324</v>
      </c>
      <c r="M257" s="129" t="s">
        <v>215</v>
      </c>
      <c r="N257" s="129" t="s">
        <v>210</v>
      </c>
    </row>
    <row r="258" spans="1:14" ht="114.75">
      <c r="A258" s="36">
        <v>255</v>
      </c>
      <c r="B258" s="131" t="s">
        <v>559</v>
      </c>
      <c r="D258" s="126" t="s">
        <v>333</v>
      </c>
      <c r="E258" s="165" t="s">
        <v>334</v>
      </c>
      <c r="F258" s="126" t="s">
        <v>464</v>
      </c>
      <c r="G258" s="127" t="s">
        <v>323</v>
      </c>
      <c r="H258" s="127" t="s">
        <v>324</v>
      </c>
      <c r="M258" s="129" t="s">
        <v>1</v>
      </c>
      <c r="N258" s="129" t="s">
        <v>2</v>
      </c>
    </row>
    <row r="259" spans="1:16" ht="51">
      <c r="A259" s="78">
        <v>256</v>
      </c>
      <c r="B259" s="131" t="s">
        <v>8</v>
      </c>
      <c r="D259" s="126" t="s">
        <v>333</v>
      </c>
      <c r="E259" s="165" t="s">
        <v>334</v>
      </c>
      <c r="F259" s="126" t="s">
        <v>380</v>
      </c>
      <c r="G259" s="127" t="s">
        <v>323</v>
      </c>
      <c r="H259" s="127" t="s">
        <v>324</v>
      </c>
      <c r="M259" s="129" t="s">
        <v>607</v>
      </c>
      <c r="N259" s="129" t="s">
        <v>608</v>
      </c>
      <c r="O259" s="142" t="s">
        <v>964</v>
      </c>
      <c r="P259" s="46">
        <v>2</v>
      </c>
    </row>
    <row r="260" spans="1:16" ht="76.5">
      <c r="A260" s="36">
        <v>257</v>
      </c>
      <c r="B260" s="131" t="s">
        <v>139</v>
      </c>
      <c r="D260" s="126" t="s">
        <v>333</v>
      </c>
      <c r="E260" s="165" t="s">
        <v>334</v>
      </c>
      <c r="F260" s="126" t="s">
        <v>321</v>
      </c>
      <c r="G260" s="127" t="s">
        <v>323</v>
      </c>
      <c r="H260" s="127" t="s">
        <v>324</v>
      </c>
      <c r="M260" s="129" t="s">
        <v>989</v>
      </c>
      <c r="N260" s="129" t="s">
        <v>990</v>
      </c>
      <c r="O260" s="142" t="s">
        <v>965</v>
      </c>
      <c r="P260" s="46">
        <v>2</v>
      </c>
    </row>
    <row r="261" spans="1:14" ht="51">
      <c r="A261" s="78">
        <v>258</v>
      </c>
      <c r="B261" s="143" t="s">
        <v>339</v>
      </c>
      <c r="D261" s="126" t="s">
        <v>335</v>
      </c>
      <c r="E261" s="165" t="s">
        <v>334</v>
      </c>
      <c r="F261" s="126" t="s">
        <v>336</v>
      </c>
      <c r="G261" s="127" t="s">
        <v>323</v>
      </c>
      <c r="H261" s="127" t="s">
        <v>324</v>
      </c>
      <c r="M261" s="129" t="s">
        <v>352</v>
      </c>
      <c r="N261" s="129" t="s">
        <v>353</v>
      </c>
    </row>
    <row r="262" spans="1:14" ht="51">
      <c r="A262" s="36">
        <v>259</v>
      </c>
      <c r="B262" s="131" t="s">
        <v>180</v>
      </c>
      <c r="D262" s="126" t="s">
        <v>178</v>
      </c>
      <c r="E262" s="126" t="s">
        <v>334</v>
      </c>
      <c r="F262" s="126" t="s">
        <v>376</v>
      </c>
      <c r="G262" s="127" t="s">
        <v>328</v>
      </c>
      <c r="H262" s="127" t="s">
        <v>329</v>
      </c>
      <c r="M262" s="129" t="s">
        <v>216</v>
      </c>
      <c r="N262" s="129" t="s">
        <v>182</v>
      </c>
    </row>
    <row r="263" spans="1:14" ht="12.75">
      <c r="A263" s="78">
        <v>260</v>
      </c>
      <c r="B263" s="131" t="s">
        <v>909</v>
      </c>
      <c r="D263" s="126" t="s">
        <v>178</v>
      </c>
      <c r="E263" s="126" t="s">
        <v>389</v>
      </c>
      <c r="F263" s="126" t="s">
        <v>382</v>
      </c>
      <c r="G263" s="127" t="s">
        <v>328</v>
      </c>
      <c r="H263" s="127" t="s">
        <v>329</v>
      </c>
      <c r="M263" s="129" t="s">
        <v>723</v>
      </c>
      <c r="N263" s="129" t="s">
        <v>724</v>
      </c>
    </row>
    <row r="264" spans="1:14" ht="38.25">
      <c r="A264" s="36">
        <v>261</v>
      </c>
      <c r="B264" s="131" t="s">
        <v>8</v>
      </c>
      <c r="D264" s="126" t="s">
        <v>335</v>
      </c>
      <c r="E264" s="165" t="s">
        <v>334</v>
      </c>
      <c r="F264" s="126" t="s">
        <v>374</v>
      </c>
      <c r="G264" s="127" t="s">
        <v>323</v>
      </c>
      <c r="H264" s="127" t="s">
        <v>324</v>
      </c>
      <c r="M264" s="129" t="s">
        <v>609</v>
      </c>
      <c r="N264" s="129" t="s">
        <v>610</v>
      </c>
    </row>
    <row r="265" spans="1:14" ht="140.25">
      <c r="A265" s="78">
        <v>262</v>
      </c>
      <c r="B265" s="131" t="s">
        <v>139</v>
      </c>
      <c r="D265" s="126" t="s">
        <v>335</v>
      </c>
      <c r="E265" s="165" t="s">
        <v>334</v>
      </c>
      <c r="F265" s="126"/>
      <c r="G265" s="127" t="s">
        <v>323</v>
      </c>
      <c r="H265" s="127" t="s">
        <v>324</v>
      </c>
      <c r="M265" s="129" t="s">
        <v>991</v>
      </c>
      <c r="N265" s="129" t="s">
        <v>992</v>
      </c>
    </row>
    <row r="266" spans="1:14" ht="38.25">
      <c r="A266" s="36">
        <v>263</v>
      </c>
      <c r="B266" s="131" t="s">
        <v>8</v>
      </c>
      <c r="D266" s="126" t="s">
        <v>230</v>
      </c>
      <c r="E266" s="126" t="s">
        <v>374</v>
      </c>
      <c r="F266" s="126" t="s">
        <v>336</v>
      </c>
      <c r="G266" s="127" t="s">
        <v>328</v>
      </c>
      <c r="H266" s="127" t="s">
        <v>329</v>
      </c>
      <c r="M266" s="129" t="s">
        <v>613</v>
      </c>
      <c r="N266" s="129" t="s">
        <v>614</v>
      </c>
    </row>
    <row r="267" spans="1:14" ht="51">
      <c r="A267" s="78">
        <v>264</v>
      </c>
      <c r="B267" s="131" t="s">
        <v>909</v>
      </c>
      <c r="D267" s="126" t="s">
        <v>230</v>
      </c>
      <c r="E267" s="126" t="s">
        <v>374</v>
      </c>
      <c r="F267" s="126" t="s">
        <v>321</v>
      </c>
      <c r="G267" s="127" t="s">
        <v>328</v>
      </c>
      <c r="H267" s="127" t="s">
        <v>329</v>
      </c>
      <c r="M267" s="129" t="s">
        <v>707</v>
      </c>
      <c r="N267" s="129" t="s">
        <v>725</v>
      </c>
    </row>
    <row r="268" spans="1:14" ht="12.75">
      <c r="A268" s="36">
        <v>265</v>
      </c>
      <c r="B268" s="131" t="s">
        <v>761</v>
      </c>
      <c r="D268" s="126" t="s">
        <v>230</v>
      </c>
      <c r="E268" s="126" t="s">
        <v>374</v>
      </c>
      <c r="F268" s="126" t="s">
        <v>465</v>
      </c>
      <c r="G268" s="127" t="s">
        <v>328</v>
      </c>
      <c r="H268" s="127" t="s">
        <v>324</v>
      </c>
      <c r="M268" s="129" t="s">
        <v>807</v>
      </c>
      <c r="N268" s="129" t="s">
        <v>808</v>
      </c>
    </row>
    <row r="269" spans="1:14" ht="12.75">
      <c r="A269" s="78">
        <v>266</v>
      </c>
      <c r="B269" s="131" t="s">
        <v>761</v>
      </c>
      <c r="D269" s="126" t="s">
        <v>230</v>
      </c>
      <c r="E269" s="126" t="s">
        <v>374</v>
      </c>
      <c r="F269" s="126" t="s">
        <v>369</v>
      </c>
      <c r="G269" s="127" t="s">
        <v>328</v>
      </c>
      <c r="H269" s="127" t="s">
        <v>324</v>
      </c>
      <c r="M269" s="129" t="s">
        <v>809</v>
      </c>
      <c r="N269" s="129" t="s">
        <v>810</v>
      </c>
    </row>
    <row r="270" spans="1:14" ht="25.5">
      <c r="A270" s="36">
        <v>267</v>
      </c>
      <c r="B270" s="131" t="s">
        <v>104</v>
      </c>
      <c r="D270" s="126" t="s">
        <v>230</v>
      </c>
      <c r="E270" s="126" t="s">
        <v>374</v>
      </c>
      <c r="F270" s="126" t="s">
        <v>465</v>
      </c>
      <c r="G270" s="127" t="s">
        <v>328</v>
      </c>
      <c r="H270" s="127" t="s">
        <v>329</v>
      </c>
      <c r="M270" s="141" t="s">
        <v>127</v>
      </c>
      <c r="N270" s="129" t="s">
        <v>128</v>
      </c>
    </row>
    <row r="271" spans="1:14" ht="25.5">
      <c r="A271" s="78">
        <v>268</v>
      </c>
      <c r="B271" s="131" t="s">
        <v>104</v>
      </c>
      <c r="D271" s="126" t="s">
        <v>230</v>
      </c>
      <c r="E271" s="126" t="s">
        <v>374</v>
      </c>
      <c r="F271" s="126" t="s">
        <v>369</v>
      </c>
      <c r="G271" s="127" t="s">
        <v>328</v>
      </c>
      <c r="H271" s="127" t="s">
        <v>329</v>
      </c>
      <c r="M271" s="141" t="s">
        <v>129</v>
      </c>
      <c r="N271" s="129" t="s">
        <v>130</v>
      </c>
    </row>
    <row r="272" spans="1:14" ht="165.75">
      <c r="A272" s="36">
        <v>269</v>
      </c>
      <c r="B272" s="131" t="s">
        <v>139</v>
      </c>
      <c r="D272" s="126" t="s">
        <v>335</v>
      </c>
      <c r="E272" s="165" t="s">
        <v>334</v>
      </c>
      <c r="F272" s="126" t="s">
        <v>370</v>
      </c>
      <c r="G272" s="127" t="s">
        <v>323</v>
      </c>
      <c r="H272" s="127" t="s">
        <v>324</v>
      </c>
      <c r="M272" s="129" t="s">
        <v>994</v>
      </c>
      <c r="N272" s="129" t="s">
        <v>995</v>
      </c>
    </row>
    <row r="273" spans="1:14" ht="127.5">
      <c r="A273" s="78">
        <v>270</v>
      </c>
      <c r="B273" s="131" t="s">
        <v>139</v>
      </c>
      <c r="D273" s="126" t="s">
        <v>335</v>
      </c>
      <c r="E273" s="165" t="s">
        <v>334</v>
      </c>
      <c r="F273" s="126" t="s">
        <v>362</v>
      </c>
      <c r="G273" s="127" t="s">
        <v>323</v>
      </c>
      <c r="H273" s="127" t="s">
        <v>324</v>
      </c>
      <c r="M273" s="129" t="s">
        <v>996</v>
      </c>
      <c r="N273" s="129" t="s">
        <v>997</v>
      </c>
    </row>
    <row r="274" spans="1:14" ht="38.25">
      <c r="A274" s="36">
        <v>271</v>
      </c>
      <c r="B274" s="131" t="s">
        <v>180</v>
      </c>
      <c r="D274" s="126" t="s">
        <v>375</v>
      </c>
      <c r="E274" s="165" t="s">
        <v>334</v>
      </c>
      <c r="F274" s="126" t="s">
        <v>391</v>
      </c>
      <c r="G274" s="127" t="s">
        <v>323</v>
      </c>
      <c r="H274" s="127" t="s">
        <v>324</v>
      </c>
      <c r="M274" s="129" t="s">
        <v>217</v>
      </c>
      <c r="N274" s="129" t="s">
        <v>210</v>
      </c>
    </row>
    <row r="275" spans="1:14" ht="12.75">
      <c r="A275" s="78">
        <v>272</v>
      </c>
      <c r="B275" s="131" t="s">
        <v>8</v>
      </c>
      <c r="D275" s="126" t="s">
        <v>231</v>
      </c>
      <c r="E275" s="126" t="s">
        <v>374</v>
      </c>
      <c r="F275" s="126" t="s">
        <v>379</v>
      </c>
      <c r="G275" s="127" t="s">
        <v>328</v>
      </c>
      <c r="H275" s="127" t="s">
        <v>329</v>
      </c>
      <c r="M275" s="129" t="s">
        <v>615</v>
      </c>
      <c r="N275" s="129" t="s">
        <v>16</v>
      </c>
    </row>
    <row r="276" spans="1:14" ht="12.75">
      <c r="A276" s="36">
        <v>273</v>
      </c>
      <c r="B276" s="131" t="s">
        <v>8</v>
      </c>
      <c r="D276" s="126" t="s">
        <v>231</v>
      </c>
      <c r="E276" s="126" t="s">
        <v>374</v>
      </c>
      <c r="F276" s="126" t="s">
        <v>467</v>
      </c>
      <c r="G276" s="127" t="s">
        <v>328</v>
      </c>
      <c r="H276" s="127" t="s">
        <v>329</v>
      </c>
      <c r="M276" s="129" t="s">
        <v>615</v>
      </c>
      <c r="N276" s="129" t="s">
        <v>16</v>
      </c>
    </row>
    <row r="277" spans="1:14" ht="51">
      <c r="A277" s="78">
        <v>274</v>
      </c>
      <c r="B277" s="131" t="s">
        <v>139</v>
      </c>
      <c r="D277" s="126" t="s">
        <v>375</v>
      </c>
      <c r="E277" s="165" t="s">
        <v>334</v>
      </c>
      <c r="F277" s="126"/>
      <c r="G277" s="127" t="s">
        <v>323</v>
      </c>
      <c r="H277" s="127" t="s">
        <v>324</v>
      </c>
      <c r="M277" s="129" t="s">
        <v>999</v>
      </c>
      <c r="N277" s="129" t="s">
        <v>1000</v>
      </c>
    </row>
    <row r="278" spans="1:14" ht="12.75">
      <c r="A278" s="36">
        <v>275</v>
      </c>
      <c r="B278" s="131" t="s">
        <v>761</v>
      </c>
      <c r="D278" s="126" t="s">
        <v>231</v>
      </c>
      <c r="E278" s="126" t="s">
        <v>374</v>
      </c>
      <c r="F278" s="126" t="s">
        <v>388</v>
      </c>
      <c r="G278" s="127" t="s">
        <v>328</v>
      </c>
      <c r="H278" s="127" t="s">
        <v>324</v>
      </c>
      <c r="M278" s="129"/>
      <c r="N278" s="129" t="s">
        <v>800</v>
      </c>
    </row>
    <row r="279" spans="1:14" ht="12.75">
      <c r="A279" s="78">
        <v>276</v>
      </c>
      <c r="B279" s="131" t="s">
        <v>761</v>
      </c>
      <c r="D279" s="126" t="s">
        <v>231</v>
      </c>
      <c r="E279" s="126" t="s">
        <v>374</v>
      </c>
      <c r="F279" s="126" t="s">
        <v>391</v>
      </c>
      <c r="G279" s="127" t="s">
        <v>328</v>
      </c>
      <c r="H279" s="127" t="s">
        <v>324</v>
      </c>
      <c r="M279" s="129"/>
      <c r="N279" s="129" t="s">
        <v>800</v>
      </c>
    </row>
    <row r="280" spans="1:14" ht="25.5">
      <c r="A280" s="36">
        <v>277</v>
      </c>
      <c r="B280" s="131" t="s">
        <v>104</v>
      </c>
      <c r="D280" s="126" t="s">
        <v>231</v>
      </c>
      <c r="E280" s="126" t="s">
        <v>374</v>
      </c>
      <c r="F280" s="126" t="s">
        <v>391</v>
      </c>
      <c r="G280" s="127" t="s">
        <v>328</v>
      </c>
      <c r="H280" s="127" t="s">
        <v>329</v>
      </c>
      <c r="M280" s="129" t="s">
        <v>131</v>
      </c>
      <c r="N280" s="129" t="s">
        <v>132</v>
      </c>
    </row>
    <row r="281" spans="1:17" ht="38.25">
      <c r="A281" s="78">
        <v>278</v>
      </c>
      <c r="B281" s="131" t="s">
        <v>869</v>
      </c>
      <c r="C281" s="79"/>
      <c r="D281" s="126" t="s">
        <v>464</v>
      </c>
      <c r="E281" s="165" t="s">
        <v>374</v>
      </c>
      <c r="F281" s="126" t="s">
        <v>370</v>
      </c>
      <c r="G281" s="127" t="s">
        <v>323</v>
      </c>
      <c r="H281" s="127" t="s">
        <v>324</v>
      </c>
      <c r="I281" s="84"/>
      <c r="J281" s="80"/>
      <c r="K281" s="83"/>
      <c r="L281" s="85"/>
      <c r="M281" s="129" t="s">
        <v>870</v>
      </c>
      <c r="N281" s="129" t="s">
        <v>871</v>
      </c>
      <c r="O281" s="81"/>
      <c r="P281" s="82"/>
      <c r="Q281" s="82"/>
    </row>
    <row r="282" spans="1:14" ht="76.5">
      <c r="A282" s="36">
        <v>279</v>
      </c>
      <c r="B282" s="143" t="s">
        <v>339</v>
      </c>
      <c r="D282" s="126" t="s">
        <v>333</v>
      </c>
      <c r="E282" s="126" t="s">
        <v>334</v>
      </c>
      <c r="F282" s="126" t="s">
        <v>321</v>
      </c>
      <c r="G282" s="127" t="s">
        <v>328</v>
      </c>
      <c r="H282" s="127" t="s">
        <v>329</v>
      </c>
      <c r="M282" s="129" t="s">
        <v>344</v>
      </c>
      <c r="N282" s="129" t="s">
        <v>345</v>
      </c>
    </row>
    <row r="283" spans="1:14" ht="25.5">
      <c r="A283" s="78">
        <v>280</v>
      </c>
      <c r="B283" s="131" t="s">
        <v>238</v>
      </c>
      <c r="D283" s="126" t="s">
        <v>230</v>
      </c>
      <c r="E283" s="165" t="s">
        <v>374</v>
      </c>
      <c r="F283" s="126" t="s">
        <v>336</v>
      </c>
      <c r="G283" s="127" t="s">
        <v>323</v>
      </c>
      <c r="H283" s="127" t="s">
        <v>329</v>
      </c>
      <c r="M283" s="129" t="s">
        <v>513</v>
      </c>
      <c r="N283" s="129" t="s">
        <v>514</v>
      </c>
    </row>
    <row r="284" spans="1:14" ht="89.25">
      <c r="A284" s="36">
        <v>281</v>
      </c>
      <c r="B284" s="131" t="s">
        <v>8</v>
      </c>
      <c r="D284" s="126" t="s">
        <v>230</v>
      </c>
      <c r="E284" s="165" t="s">
        <v>374</v>
      </c>
      <c r="F284" s="126" t="s">
        <v>336</v>
      </c>
      <c r="G284" s="127" t="s">
        <v>323</v>
      </c>
      <c r="H284" s="127" t="s">
        <v>324</v>
      </c>
      <c r="M284" s="129" t="s">
        <v>611</v>
      </c>
      <c r="N284" s="129" t="s">
        <v>612</v>
      </c>
    </row>
    <row r="285" spans="1:14" ht="38.25">
      <c r="A285" s="78">
        <v>282</v>
      </c>
      <c r="B285" s="131" t="s">
        <v>761</v>
      </c>
      <c r="D285" s="126" t="s">
        <v>333</v>
      </c>
      <c r="E285" s="126" t="s">
        <v>334</v>
      </c>
      <c r="F285" s="126" t="s">
        <v>376</v>
      </c>
      <c r="G285" s="127" t="s">
        <v>328</v>
      </c>
      <c r="H285" s="127" t="s">
        <v>324</v>
      </c>
      <c r="M285" s="129" t="s">
        <v>805</v>
      </c>
      <c r="N285" s="129" t="s">
        <v>806</v>
      </c>
    </row>
    <row r="286" spans="1:14" ht="38.25">
      <c r="A286" s="36">
        <v>283</v>
      </c>
      <c r="B286" s="131" t="s">
        <v>761</v>
      </c>
      <c r="D286" s="126" t="s">
        <v>333</v>
      </c>
      <c r="E286" s="126" t="s">
        <v>334</v>
      </c>
      <c r="F286" s="126" t="s">
        <v>322</v>
      </c>
      <c r="G286" s="127" t="s">
        <v>328</v>
      </c>
      <c r="H286" s="127" t="s">
        <v>324</v>
      </c>
      <c r="M286" s="129" t="s">
        <v>805</v>
      </c>
      <c r="N286" s="129" t="s">
        <v>806</v>
      </c>
    </row>
    <row r="287" spans="1:14" ht="12.75">
      <c r="A287" s="78">
        <v>284</v>
      </c>
      <c r="B287" s="131" t="s">
        <v>104</v>
      </c>
      <c r="D287" s="126" t="s">
        <v>333</v>
      </c>
      <c r="E287" s="126" t="s">
        <v>334</v>
      </c>
      <c r="F287" s="126" t="s">
        <v>360</v>
      </c>
      <c r="G287" s="127" t="s">
        <v>328</v>
      </c>
      <c r="H287" s="127" t="s">
        <v>329</v>
      </c>
      <c r="M287" s="129" t="s">
        <v>123</v>
      </c>
      <c r="N287" s="129" t="s">
        <v>124</v>
      </c>
    </row>
    <row r="288" spans="1:14" ht="76.5">
      <c r="A288" s="36">
        <v>285</v>
      </c>
      <c r="B288" s="131" t="s">
        <v>139</v>
      </c>
      <c r="D288" s="126" t="s">
        <v>230</v>
      </c>
      <c r="E288" s="165" t="s">
        <v>374</v>
      </c>
      <c r="F288" s="126" t="s">
        <v>336</v>
      </c>
      <c r="G288" s="127" t="s">
        <v>323</v>
      </c>
      <c r="H288" s="127" t="s">
        <v>324</v>
      </c>
      <c r="M288" s="129" t="s">
        <v>1001</v>
      </c>
      <c r="N288" s="129" t="s">
        <v>1002</v>
      </c>
    </row>
    <row r="289" spans="1:14" ht="38.25">
      <c r="A289" s="78">
        <v>286</v>
      </c>
      <c r="B289" s="131" t="s">
        <v>139</v>
      </c>
      <c r="D289" s="126" t="s">
        <v>333</v>
      </c>
      <c r="E289" s="126" t="s">
        <v>334</v>
      </c>
      <c r="F289" s="126"/>
      <c r="G289" s="127" t="s">
        <v>328</v>
      </c>
      <c r="H289" s="127" t="s">
        <v>329</v>
      </c>
      <c r="M289" s="129" t="s">
        <v>705</v>
      </c>
      <c r="N289" s="129" t="s">
        <v>993</v>
      </c>
    </row>
    <row r="290" spans="1:14" ht="51">
      <c r="A290" s="36">
        <v>287</v>
      </c>
      <c r="B290" s="130" t="s">
        <v>238</v>
      </c>
      <c r="D290" s="126" t="s">
        <v>231</v>
      </c>
      <c r="E290" s="165" t="s">
        <v>374</v>
      </c>
      <c r="F290" s="126" t="s">
        <v>338</v>
      </c>
      <c r="G290" s="127" t="s">
        <v>323</v>
      </c>
      <c r="H290" s="127" t="s">
        <v>329</v>
      </c>
      <c r="M290" s="129" t="s">
        <v>515</v>
      </c>
      <c r="N290" s="129" t="s">
        <v>516</v>
      </c>
    </row>
    <row r="291" spans="1:14" ht="25.5">
      <c r="A291" s="78">
        <v>288</v>
      </c>
      <c r="B291" s="131" t="s">
        <v>392</v>
      </c>
      <c r="D291" s="126" t="s">
        <v>335</v>
      </c>
      <c r="E291" s="126" t="s">
        <v>334</v>
      </c>
      <c r="F291" s="126" t="s">
        <v>373</v>
      </c>
      <c r="G291" s="127" t="s">
        <v>328</v>
      </c>
      <c r="H291" s="127" t="s">
        <v>329</v>
      </c>
      <c r="M291" s="129" t="s">
        <v>413</v>
      </c>
      <c r="N291" s="129" t="s">
        <v>414</v>
      </c>
    </row>
    <row r="292" spans="1:14" ht="12.75">
      <c r="A292" s="36">
        <v>289</v>
      </c>
      <c r="B292" s="131" t="s">
        <v>392</v>
      </c>
      <c r="D292" s="124" t="s">
        <v>335</v>
      </c>
      <c r="E292" s="124" t="s">
        <v>334</v>
      </c>
      <c r="F292" s="124" t="s">
        <v>374</v>
      </c>
      <c r="G292" s="125" t="s">
        <v>328</v>
      </c>
      <c r="H292" s="125" t="s">
        <v>329</v>
      </c>
      <c r="M292" s="128" t="s">
        <v>415</v>
      </c>
      <c r="N292" s="128" t="s">
        <v>416</v>
      </c>
    </row>
    <row r="293" spans="1:14" ht="38.25">
      <c r="A293" s="78">
        <v>290</v>
      </c>
      <c r="B293" s="131" t="s">
        <v>442</v>
      </c>
      <c r="D293" s="126" t="s">
        <v>335</v>
      </c>
      <c r="E293" s="126" t="s">
        <v>334</v>
      </c>
      <c r="F293" s="126" t="s">
        <v>435</v>
      </c>
      <c r="G293" s="127" t="s">
        <v>328</v>
      </c>
      <c r="H293" s="127" t="s">
        <v>329</v>
      </c>
      <c r="M293" s="129" t="s">
        <v>457</v>
      </c>
      <c r="N293" s="129" t="s">
        <v>458</v>
      </c>
    </row>
    <row r="294" spans="1:14" ht="38.25">
      <c r="A294" s="36">
        <v>291</v>
      </c>
      <c r="B294" s="131" t="s">
        <v>480</v>
      </c>
      <c r="D294" s="126" t="s">
        <v>335</v>
      </c>
      <c r="E294" s="126" t="s">
        <v>334</v>
      </c>
      <c r="F294" s="126" t="s">
        <v>370</v>
      </c>
      <c r="G294" s="127" t="s">
        <v>328</v>
      </c>
      <c r="H294" s="127" t="s">
        <v>329</v>
      </c>
      <c r="M294" s="129" t="s">
        <v>161</v>
      </c>
      <c r="N294" s="129" t="s">
        <v>162</v>
      </c>
    </row>
    <row r="295" spans="1:14" ht="76.5">
      <c r="A295" s="78">
        <v>292</v>
      </c>
      <c r="B295" s="131" t="s">
        <v>238</v>
      </c>
      <c r="D295" s="126" t="s">
        <v>231</v>
      </c>
      <c r="E295" s="165" t="s">
        <v>374</v>
      </c>
      <c r="F295" s="126" t="s">
        <v>382</v>
      </c>
      <c r="G295" s="127" t="s">
        <v>323</v>
      </c>
      <c r="H295" s="127" t="s">
        <v>329</v>
      </c>
      <c r="M295" s="129" t="s">
        <v>517</v>
      </c>
      <c r="N295" s="129" t="s">
        <v>518</v>
      </c>
    </row>
    <row r="296" spans="1:14" ht="25.5">
      <c r="A296" s="36">
        <v>293</v>
      </c>
      <c r="B296" s="131" t="s">
        <v>104</v>
      </c>
      <c r="D296" s="126" t="s">
        <v>335</v>
      </c>
      <c r="E296" s="126" t="s">
        <v>334</v>
      </c>
      <c r="F296" s="126" t="s">
        <v>374</v>
      </c>
      <c r="G296" s="127" t="s">
        <v>328</v>
      </c>
      <c r="H296" s="127" t="s">
        <v>329</v>
      </c>
      <c r="M296" s="141" t="s">
        <v>125</v>
      </c>
      <c r="N296" s="129" t="s">
        <v>126</v>
      </c>
    </row>
    <row r="297" spans="1:14" ht="38.25">
      <c r="A297" s="78">
        <v>294</v>
      </c>
      <c r="B297" s="130" t="s">
        <v>8</v>
      </c>
      <c r="D297" s="126" t="s">
        <v>231</v>
      </c>
      <c r="E297" s="165" t="s">
        <v>374</v>
      </c>
      <c r="F297" s="126" t="s">
        <v>467</v>
      </c>
      <c r="G297" s="127" t="s">
        <v>323</v>
      </c>
      <c r="H297" s="127" t="s">
        <v>324</v>
      </c>
      <c r="M297" s="129" t="s">
        <v>616</v>
      </c>
      <c r="N297" s="129" t="s">
        <v>617</v>
      </c>
    </row>
    <row r="298" spans="1:14" ht="38.25">
      <c r="A298" s="36">
        <v>295</v>
      </c>
      <c r="B298" s="131" t="s">
        <v>139</v>
      </c>
      <c r="D298" s="126" t="s">
        <v>231</v>
      </c>
      <c r="E298" s="165" t="s">
        <v>374</v>
      </c>
      <c r="F298" s="126" t="s">
        <v>467</v>
      </c>
      <c r="G298" s="127" t="s">
        <v>323</v>
      </c>
      <c r="H298" s="127" t="s">
        <v>324</v>
      </c>
      <c r="M298" s="129" t="s">
        <v>1003</v>
      </c>
      <c r="N298" s="129" t="s">
        <v>1004</v>
      </c>
    </row>
    <row r="299" spans="1:14" ht="25.5">
      <c r="A299" s="78">
        <v>296</v>
      </c>
      <c r="B299" s="131" t="s">
        <v>869</v>
      </c>
      <c r="D299" s="126" t="s">
        <v>856</v>
      </c>
      <c r="E299" s="165" t="s">
        <v>365</v>
      </c>
      <c r="F299" s="126" t="s">
        <v>376</v>
      </c>
      <c r="G299" s="127" t="s">
        <v>323</v>
      </c>
      <c r="H299" s="127" t="s">
        <v>324</v>
      </c>
      <c r="M299" s="129" t="s">
        <v>872</v>
      </c>
      <c r="N299" s="129" t="s">
        <v>873</v>
      </c>
    </row>
    <row r="300" spans="1:14" ht="25.5">
      <c r="A300" s="36">
        <v>297</v>
      </c>
      <c r="B300" s="131" t="s">
        <v>139</v>
      </c>
      <c r="D300" s="126" t="s">
        <v>335</v>
      </c>
      <c r="E300" s="126" t="s">
        <v>334</v>
      </c>
      <c r="F300" s="126" t="s">
        <v>374</v>
      </c>
      <c r="G300" s="127" t="s">
        <v>328</v>
      </c>
      <c r="H300" s="127" t="s">
        <v>329</v>
      </c>
      <c r="M300" s="129" t="s">
        <v>705</v>
      </c>
      <c r="N300" s="129" t="s">
        <v>998</v>
      </c>
    </row>
    <row r="301" spans="1:14" ht="12.75">
      <c r="A301" s="78">
        <v>298</v>
      </c>
      <c r="B301" s="131" t="s">
        <v>392</v>
      </c>
      <c r="D301" s="126" t="s">
        <v>375</v>
      </c>
      <c r="E301" s="126" t="s">
        <v>374</v>
      </c>
      <c r="F301" s="126" t="s">
        <v>376</v>
      </c>
      <c r="G301" s="127" t="s">
        <v>328</v>
      </c>
      <c r="H301" s="127" t="s">
        <v>329</v>
      </c>
      <c r="M301" s="129" t="s">
        <v>417</v>
      </c>
      <c r="N301" s="129" t="s">
        <v>418</v>
      </c>
    </row>
    <row r="302" spans="1:14" ht="25.5">
      <c r="A302" s="36">
        <v>299</v>
      </c>
      <c r="B302" s="131" t="s">
        <v>869</v>
      </c>
      <c r="D302" s="126" t="s">
        <v>857</v>
      </c>
      <c r="E302" s="165" t="s">
        <v>365</v>
      </c>
      <c r="F302" s="126" t="s">
        <v>760</v>
      </c>
      <c r="G302" s="127" t="s">
        <v>323</v>
      </c>
      <c r="H302" s="127" t="s">
        <v>324</v>
      </c>
      <c r="M302" s="129" t="s">
        <v>872</v>
      </c>
      <c r="N302" s="129" t="s">
        <v>873</v>
      </c>
    </row>
    <row r="303" spans="1:14" ht="51">
      <c r="A303" s="78">
        <v>300</v>
      </c>
      <c r="B303" s="131" t="s">
        <v>238</v>
      </c>
      <c r="D303" s="126" t="s">
        <v>437</v>
      </c>
      <c r="E303" s="165" t="s">
        <v>365</v>
      </c>
      <c r="F303" s="126" t="s">
        <v>465</v>
      </c>
      <c r="G303" s="127" t="s">
        <v>323</v>
      </c>
      <c r="H303" s="127" t="s">
        <v>329</v>
      </c>
      <c r="M303" s="129" t="s">
        <v>521</v>
      </c>
      <c r="N303" s="129" t="s">
        <v>522</v>
      </c>
    </row>
    <row r="304" spans="1:14" ht="38.25">
      <c r="A304" s="36">
        <v>301</v>
      </c>
      <c r="B304" s="131" t="s">
        <v>442</v>
      </c>
      <c r="D304" s="126" t="s">
        <v>437</v>
      </c>
      <c r="E304" s="126" t="s">
        <v>374</v>
      </c>
      <c r="F304" s="126" t="s">
        <v>438</v>
      </c>
      <c r="G304" s="127" t="s">
        <v>328</v>
      </c>
      <c r="H304" s="127" t="s">
        <v>329</v>
      </c>
      <c r="M304" s="129" t="s">
        <v>459</v>
      </c>
      <c r="N304" s="129" t="s">
        <v>460</v>
      </c>
    </row>
    <row r="305" spans="1:14" ht="89.25">
      <c r="A305" s="78">
        <v>302</v>
      </c>
      <c r="B305" s="131" t="s">
        <v>238</v>
      </c>
      <c r="D305" s="126" t="s">
        <v>437</v>
      </c>
      <c r="E305" s="126" t="s">
        <v>374</v>
      </c>
      <c r="F305" s="126" t="s">
        <v>438</v>
      </c>
      <c r="G305" s="127" t="s">
        <v>328</v>
      </c>
      <c r="H305" s="127" t="s">
        <v>329</v>
      </c>
      <c r="M305" s="129" t="s">
        <v>519</v>
      </c>
      <c r="N305" s="129" t="s">
        <v>520</v>
      </c>
    </row>
    <row r="306" spans="1:14" ht="127.5">
      <c r="A306" s="36">
        <v>303</v>
      </c>
      <c r="B306" s="131" t="s">
        <v>8</v>
      </c>
      <c r="D306" s="126" t="s">
        <v>437</v>
      </c>
      <c r="E306" s="165" t="s">
        <v>365</v>
      </c>
      <c r="F306" s="126" t="s">
        <v>465</v>
      </c>
      <c r="G306" s="127" t="s">
        <v>323</v>
      </c>
      <c r="H306" s="127" t="s">
        <v>324</v>
      </c>
      <c r="M306" s="128" t="s">
        <v>618</v>
      </c>
      <c r="N306" s="128" t="s">
        <v>619</v>
      </c>
    </row>
    <row r="307" spans="1:14" ht="140.25">
      <c r="A307" s="78">
        <v>304</v>
      </c>
      <c r="B307" s="131" t="s">
        <v>139</v>
      </c>
      <c r="D307" s="126" t="s">
        <v>437</v>
      </c>
      <c r="E307" s="165" t="s">
        <v>365</v>
      </c>
      <c r="F307" s="126" t="s">
        <v>435</v>
      </c>
      <c r="G307" s="127" t="s">
        <v>323</v>
      </c>
      <c r="H307" s="127" t="s">
        <v>324</v>
      </c>
      <c r="M307" s="129" t="s">
        <v>1005</v>
      </c>
      <c r="N307" s="129" t="s">
        <v>1006</v>
      </c>
    </row>
    <row r="308" spans="1:14" ht="63.75">
      <c r="A308" s="36">
        <v>305</v>
      </c>
      <c r="B308" s="131" t="s">
        <v>909</v>
      </c>
      <c r="D308" s="126" t="s">
        <v>437</v>
      </c>
      <c r="E308" s="126" t="s">
        <v>374</v>
      </c>
      <c r="F308" s="126" t="s">
        <v>904</v>
      </c>
      <c r="G308" s="127" t="s">
        <v>328</v>
      </c>
      <c r="H308" s="127" t="s">
        <v>329</v>
      </c>
      <c r="M308" s="129" t="s">
        <v>713</v>
      </c>
      <c r="N308" s="129" t="s">
        <v>714</v>
      </c>
    </row>
    <row r="309" spans="1:14" ht="38.25">
      <c r="A309" s="78">
        <v>306</v>
      </c>
      <c r="B309" s="131" t="s">
        <v>909</v>
      </c>
      <c r="D309" s="126" t="s">
        <v>437</v>
      </c>
      <c r="E309" s="126" t="s">
        <v>365</v>
      </c>
      <c r="F309" s="126" t="s">
        <v>321</v>
      </c>
      <c r="G309" s="127" t="s">
        <v>328</v>
      </c>
      <c r="H309" s="127" t="s">
        <v>329</v>
      </c>
      <c r="M309" s="129" t="s">
        <v>730</v>
      </c>
      <c r="N309" s="129" t="s">
        <v>731</v>
      </c>
    </row>
    <row r="310" spans="1:14" ht="25.5">
      <c r="A310" s="36">
        <v>307</v>
      </c>
      <c r="B310" s="131" t="s">
        <v>104</v>
      </c>
      <c r="D310" s="126" t="s">
        <v>437</v>
      </c>
      <c r="E310" s="126" t="s">
        <v>365</v>
      </c>
      <c r="F310" s="126" t="s">
        <v>464</v>
      </c>
      <c r="G310" s="127" t="s">
        <v>328</v>
      </c>
      <c r="H310" s="127" t="s">
        <v>329</v>
      </c>
      <c r="M310" s="141" t="s">
        <v>133</v>
      </c>
      <c r="N310" s="129" t="s">
        <v>134</v>
      </c>
    </row>
    <row r="311" spans="1:14" ht="76.5">
      <c r="A311" s="78">
        <v>308</v>
      </c>
      <c r="B311" s="131" t="s">
        <v>238</v>
      </c>
      <c r="D311" s="126" t="s">
        <v>377</v>
      </c>
      <c r="E311" s="165" t="s">
        <v>365</v>
      </c>
      <c r="F311" s="126" t="s">
        <v>379</v>
      </c>
      <c r="G311" s="127" t="s">
        <v>323</v>
      </c>
      <c r="H311" s="127" t="s">
        <v>329</v>
      </c>
      <c r="M311" s="129" t="s">
        <v>523</v>
      </c>
      <c r="N311" s="129" t="s">
        <v>524</v>
      </c>
    </row>
    <row r="312" spans="1:14" ht="12.75">
      <c r="A312" s="36">
        <v>309</v>
      </c>
      <c r="B312" s="131" t="s">
        <v>392</v>
      </c>
      <c r="D312" s="126" t="s">
        <v>377</v>
      </c>
      <c r="E312" s="126" t="s">
        <v>365</v>
      </c>
      <c r="F312" s="126" t="s">
        <v>374</v>
      </c>
      <c r="G312" s="127" t="s">
        <v>328</v>
      </c>
      <c r="H312" s="127" t="s">
        <v>329</v>
      </c>
      <c r="M312" s="129" t="s">
        <v>419</v>
      </c>
      <c r="N312" s="129" t="s">
        <v>420</v>
      </c>
    </row>
    <row r="313" spans="1:14" ht="114.75">
      <c r="A313" s="78">
        <v>310</v>
      </c>
      <c r="B313" s="131" t="s">
        <v>238</v>
      </c>
      <c r="D313" s="126" t="s">
        <v>377</v>
      </c>
      <c r="E313" s="165" t="s">
        <v>365</v>
      </c>
      <c r="F313" s="126" t="s">
        <v>391</v>
      </c>
      <c r="G313" s="127" t="s">
        <v>323</v>
      </c>
      <c r="H313" s="127" t="s">
        <v>329</v>
      </c>
      <c r="M313" s="129" t="s">
        <v>525</v>
      </c>
      <c r="N313" s="129" t="s">
        <v>526</v>
      </c>
    </row>
    <row r="314" spans="1:16" ht="51">
      <c r="A314" s="36">
        <v>311</v>
      </c>
      <c r="B314" s="131" t="s">
        <v>8</v>
      </c>
      <c r="D314" s="126" t="s">
        <v>377</v>
      </c>
      <c r="E314" s="165" t="s">
        <v>365</v>
      </c>
      <c r="F314" s="126" t="s">
        <v>357</v>
      </c>
      <c r="G314" s="127" t="s">
        <v>323</v>
      </c>
      <c r="H314" s="127" t="s">
        <v>324</v>
      </c>
      <c r="M314" s="129" t="s">
        <v>620</v>
      </c>
      <c r="N314" s="129" t="s">
        <v>621</v>
      </c>
      <c r="O314" s="142" t="s">
        <v>91</v>
      </c>
      <c r="P314" s="46">
        <v>1</v>
      </c>
    </row>
    <row r="315" spans="1:14" ht="51">
      <c r="A315" s="78">
        <v>312</v>
      </c>
      <c r="B315" s="130" t="s">
        <v>139</v>
      </c>
      <c r="D315" s="126" t="s">
        <v>377</v>
      </c>
      <c r="E315" s="165" t="s">
        <v>365</v>
      </c>
      <c r="F315" s="126" t="s">
        <v>385</v>
      </c>
      <c r="G315" s="127" t="s">
        <v>323</v>
      </c>
      <c r="H315" s="127" t="s">
        <v>324</v>
      </c>
      <c r="M315" s="129" t="s">
        <v>1008</v>
      </c>
      <c r="N315" s="129" t="s">
        <v>1009</v>
      </c>
    </row>
    <row r="316" spans="1:14" ht="25.5">
      <c r="A316" s="36">
        <v>313</v>
      </c>
      <c r="B316" s="131" t="s">
        <v>909</v>
      </c>
      <c r="D316" s="126" t="s">
        <v>377</v>
      </c>
      <c r="E316" s="126" t="s">
        <v>365</v>
      </c>
      <c r="F316" s="126" t="s">
        <v>370</v>
      </c>
      <c r="G316" s="127" t="s">
        <v>328</v>
      </c>
      <c r="H316" s="127" t="s">
        <v>329</v>
      </c>
      <c r="M316" s="129" t="s">
        <v>732</v>
      </c>
      <c r="N316" s="129" t="s">
        <v>733</v>
      </c>
    </row>
    <row r="317" spans="1:14" ht="25.5">
      <c r="A317" s="78">
        <v>314</v>
      </c>
      <c r="B317" s="131" t="s">
        <v>761</v>
      </c>
      <c r="D317" s="126" t="s">
        <v>377</v>
      </c>
      <c r="E317" s="126" t="s">
        <v>365</v>
      </c>
      <c r="F317" s="126" t="s">
        <v>370</v>
      </c>
      <c r="G317" s="127" t="s">
        <v>328</v>
      </c>
      <c r="H317" s="127" t="s">
        <v>324</v>
      </c>
      <c r="M317" s="129" t="s">
        <v>811</v>
      </c>
      <c r="N317" s="129" t="s">
        <v>812</v>
      </c>
    </row>
    <row r="318" spans="1:14" ht="25.5">
      <c r="A318" s="36">
        <v>315</v>
      </c>
      <c r="B318" s="131" t="s">
        <v>139</v>
      </c>
      <c r="D318" s="126" t="s">
        <v>377</v>
      </c>
      <c r="E318" s="126" t="s">
        <v>365</v>
      </c>
      <c r="F318" s="126" t="s">
        <v>370</v>
      </c>
      <c r="G318" s="127" t="s">
        <v>328</v>
      </c>
      <c r="H318" s="127" t="s">
        <v>329</v>
      </c>
      <c r="M318" s="129" t="s">
        <v>705</v>
      </c>
      <c r="N318" s="129" t="s">
        <v>1007</v>
      </c>
    </row>
    <row r="319" spans="1:14" ht="89.25">
      <c r="A319" s="78">
        <v>316</v>
      </c>
      <c r="B319" s="131" t="s">
        <v>139</v>
      </c>
      <c r="D319" s="126" t="s">
        <v>377</v>
      </c>
      <c r="E319" s="165" t="s">
        <v>365</v>
      </c>
      <c r="F319" s="126" t="s">
        <v>391</v>
      </c>
      <c r="G319" s="127" t="s">
        <v>323</v>
      </c>
      <c r="H319" s="127" t="s">
        <v>324</v>
      </c>
      <c r="M319" s="129" t="s">
        <v>1010</v>
      </c>
      <c r="N319" s="129" t="s">
        <v>1011</v>
      </c>
    </row>
    <row r="320" spans="1:14" ht="25.5">
      <c r="A320" s="36">
        <v>317</v>
      </c>
      <c r="B320" s="131" t="s">
        <v>761</v>
      </c>
      <c r="D320" s="126" t="s">
        <v>906</v>
      </c>
      <c r="E320" s="165" t="s">
        <v>440</v>
      </c>
      <c r="F320" s="126" t="s">
        <v>435</v>
      </c>
      <c r="G320" s="127" t="s">
        <v>323</v>
      </c>
      <c r="H320" s="127" t="s">
        <v>324</v>
      </c>
      <c r="M320" s="129" t="s">
        <v>813</v>
      </c>
      <c r="N320" s="129" t="s">
        <v>814</v>
      </c>
    </row>
    <row r="321" spans="1:14" ht="12.75">
      <c r="A321" s="78">
        <v>318</v>
      </c>
      <c r="B321" s="131" t="s">
        <v>909</v>
      </c>
      <c r="D321" s="126" t="s">
        <v>906</v>
      </c>
      <c r="E321" s="126" t="s">
        <v>440</v>
      </c>
      <c r="F321" s="126" t="s">
        <v>358</v>
      </c>
      <c r="G321" s="127" t="s">
        <v>328</v>
      </c>
      <c r="H321" s="127" t="s">
        <v>329</v>
      </c>
      <c r="M321" s="129" t="s">
        <v>685</v>
      </c>
      <c r="N321" s="129" t="s">
        <v>734</v>
      </c>
    </row>
    <row r="322" spans="1:14" ht="127.5">
      <c r="A322" s="36">
        <v>319</v>
      </c>
      <c r="B322" s="131" t="s">
        <v>909</v>
      </c>
      <c r="D322" s="126" t="s">
        <v>906</v>
      </c>
      <c r="E322" s="126" t="s">
        <v>440</v>
      </c>
      <c r="F322" s="126" t="s">
        <v>376</v>
      </c>
      <c r="G322" s="127" t="s">
        <v>328</v>
      </c>
      <c r="H322" s="127" t="s">
        <v>329</v>
      </c>
      <c r="M322" s="129" t="s">
        <v>735</v>
      </c>
      <c r="N322" s="129" t="s">
        <v>736</v>
      </c>
    </row>
    <row r="323" spans="1:14" ht="25.5">
      <c r="A323" s="78">
        <v>320</v>
      </c>
      <c r="B323" s="131" t="s">
        <v>909</v>
      </c>
      <c r="D323" s="126" t="s">
        <v>906</v>
      </c>
      <c r="E323" s="126" t="s">
        <v>440</v>
      </c>
      <c r="F323" s="126" t="s">
        <v>322</v>
      </c>
      <c r="G323" s="127" t="s">
        <v>328</v>
      </c>
      <c r="H323" s="127" t="s">
        <v>329</v>
      </c>
      <c r="M323" s="129" t="s">
        <v>737</v>
      </c>
      <c r="N323" s="129" t="s">
        <v>738</v>
      </c>
    </row>
    <row r="324" spans="1:14" ht="25.5">
      <c r="A324" s="36">
        <v>321</v>
      </c>
      <c r="B324" s="131" t="s">
        <v>909</v>
      </c>
      <c r="D324" s="126" t="s">
        <v>906</v>
      </c>
      <c r="E324" s="126" t="s">
        <v>440</v>
      </c>
      <c r="F324" s="126" t="s">
        <v>435</v>
      </c>
      <c r="G324" s="127" t="s">
        <v>328</v>
      </c>
      <c r="H324" s="127" t="s">
        <v>329</v>
      </c>
      <c r="M324" s="129" t="s">
        <v>739</v>
      </c>
      <c r="N324" s="129" t="s">
        <v>740</v>
      </c>
    </row>
    <row r="325" spans="1:14" ht="38.25">
      <c r="A325" s="78">
        <v>322</v>
      </c>
      <c r="B325" s="131" t="s">
        <v>139</v>
      </c>
      <c r="D325" s="126" t="s">
        <v>906</v>
      </c>
      <c r="E325" s="165" t="s">
        <v>440</v>
      </c>
      <c r="F325" s="126"/>
      <c r="G325" s="127" t="s">
        <v>323</v>
      </c>
      <c r="H325" s="127" t="s">
        <v>324</v>
      </c>
      <c r="M325" s="129" t="s">
        <v>1012</v>
      </c>
      <c r="N325" s="129" t="s">
        <v>1013</v>
      </c>
    </row>
    <row r="326" spans="1:14" ht="140.25">
      <c r="A326" s="36">
        <v>323</v>
      </c>
      <c r="B326" s="131" t="s">
        <v>139</v>
      </c>
      <c r="D326" s="126" t="s">
        <v>906</v>
      </c>
      <c r="E326" s="165" t="s">
        <v>440</v>
      </c>
      <c r="F326" s="126"/>
      <c r="G326" s="127" t="s">
        <v>323</v>
      </c>
      <c r="H326" s="127" t="s">
        <v>324</v>
      </c>
      <c r="M326" s="129" t="s">
        <v>1014</v>
      </c>
      <c r="N326" s="129" t="s">
        <v>1015</v>
      </c>
    </row>
    <row r="327" spans="1:14" ht="25.5">
      <c r="A327" s="78">
        <v>324</v>
      </c>
      <c r="B327" s="131" t="s">
        <v>480</v>
      </c>
      <c r="D327" s="126" t="s">
        <v>439</v>
      </c>
      <c r="E327" s="165" t="s">
        <v>440</v>
      </c>
      <c r="F327" s="126" t="s">
        <v>374</v>
      </c>
      <c r="G327" s="127" t="s">
        <v>323</v>
      </c>
      <c r="H327" s="127" t="s">
        <v>324</v>
      </c>
      <c r="M327" s="129" t="s">
        <v>163</v>
      </c>
      <c r="N327" s="129" t="s">
        <v>164</v>
      </c>
    </row>
    <row r="328" spans="1:14" ht="25.5">
      <c r="A328" s="36">
        <v>325</v>
      </c>
      <c r="B328" s="131" t="s">
        <v>442</v>
      </c>
      <c r="D328" s="126" t="s">
        <v>439</v>
      </c>
      <c r="E328" s="126" t="s">
        <v>440</v>
      </c>
      <c r="F328" s="126" t="s">
        <v>374</v>
      </c>
      <c r="G328" s="127" t="s">
        <v>328</v>
      </c>
      <c r="H328" s="127" t="s">
        <v>329</v>
      </c>
      <c r="M328" s="129" t="s">
        <v>461</v>
      </c>
      <c r="N328" s="129" t="s">
        <v>462</v>
      </c>
    </row>
    <row r="329" spans="1:16" ht="51">
      <c r="A329" s="78">
        <v>326</v>
      </c>
      <c r="B329" s="131" t="s">
        <v>8</v>
      </c>
      <c r="D329" s="126" t="s">
        <v>439</v>
      </c>
      <c r="E329" s="165" t="s">
        <v>440</v>
      </c>
      <c r="F329" s="126" t="s">
        <v>385</v>
      </c>
      <c r="G329" s="127" t="s">
        <v>323</v>
      </c>
      <c r="H329" s="127" t="s">
        <v>324</v>
      </c>
      <c r="M329" s="129" t="s">
        <v>622</v>
      </c>
      <c r="N329" s="129" t="s">
        <v>623</v>
      </c>
      <c r="O329" s="142" t="s">
        <v>92</v>
      </c>
      <c r="P329" s="46">
        <v>1</v>
      </c>
    </row>
    <row r="330" spans="1:14" ht="38.25">
      <c r="A330" s="36">
        <v>327</v>
      </c>
      <c r="B330" s="131" t="s">
        <v>238</v>
      </c>
      <c r="D330" s="126" t="s">
        <v>439</v>
      </c>
      <c r="E330" s="126" t="s">
        <v>440</v>
      </c>
      <c r="F330" s="126" t="s">
        <v>334</v>
      </c>
      <c r="G330" s="127" t="s">
        <v>328</v>
      </c>
      <c r="H330" s="127" t="s">
        <v>329</v>
      </c>
      <c r="M330" s="129" t="s">
        <v>527</v>
      </c>
      <c r="N330" s="129" t="s">
        <v>528</v>
      </c>
    </row>
    <row r="331" spans="1:19" ht="51">
      <c r="A331" s="78">
        <v>328</v>
      </c>
      <c r="B331" s="131" t="s">
        <v>639</v>
      </c>
      <c r="D331" s="145" t="s">
        <v>478</v>
      </c>
      <c r="E331" s="164">
        <v>22</v>
      </c>
      <c r="F331" s="146">
        <v>5</v>
      </c>
      <c r="G331" s="149" t="s">
        <v>323</v>
      </c>
      <c r="H331" s="149" t="s">
        <v>324</v>
      </c>
      <c r="M331" s="160" t="s">
        <v>899</v>
      </c>
      <c r="N331" s="160" t="s">
        <v>900</v>
      </c>
      <c r="R331" s="82"/>
      <c r="S331" s="82"/>
    </row>
    <row r="332" spans="1:14" ht="25.5">
      <c r="A332" s="36">
        <v>329</v>
      </c>
      <c r="B332" s="131" t="s">
        <v>909</v>
      </c>
      <c r="D332" s="126" t="s">
        <v>439</v>
      </c>
      <c r="E332" s="126" t="s">
        <v>440</v>
      </c>
      <c r="F332" s="126" t="s">
        <v>334</v>
      </c>
      <c r="G332" s="127" t="s">
        <v>328</v>
      </c>
      <c r="H332" s="127" t="s">
        <v>329</v>
      </c>
      <c r="M332" s="129" t="s">
        <v>741</v>
      </c>
      <c r="N332" s="129" t="s">
        <v>742</v>
      </c>
    </row>
    <row r="333" spans="1:14" ht="25.5">
      <c r="A333" s="78">
        <v>330</v>
      </c>
      <c r="B333" s="131" t="s">
        <v>909</v>
      </c>
      <c r="D333" s="126" t="s">
        <v>439</v>
      </c>
      <c r="E333" s="126" t="s">
        <v>440</v>
      </c>
      <c r="F333" s="126" t="s">
        <v>440</v>
      </c>
      <c r="G333" s="127" t="s">
        <v>328</v>
      </c>
      <c r="H333" s="127" t="s">
        <v>329</v>
      </c>
      <c r="M333" s="129" t="s">
        <v>743</v>
      </c>
      <c r="N333" s="129" t="s">
        <v>744</v>
      </c>
    </row>
    <row r="334" spans="1:14" ht="51">
      <c r="A334" s="36">
        <v>331</v>
      </c>
      <c r="B334" s="131" t="s">
        <v>139</v>
      </c>
      <c r="D334" s="126" t="s">
        <v>439</v>
      </c>
      <c r="E334" s="126" t="s">
        <v>440</v>
      </c>
      <c r="F334" s="126"/>
      <c r="G334" s="127" t="s">
        <v>328</v>
      </c>
      <c r="H334" s="127" t="s">
        <v>324</v>
      </c>
      <c r="M334" s="129" t="s">
        <v>1016</v>
      </c>
      <c r="N334" s="129" t="s">
        <v>1017</v>
      </c>
    </row>
    <row r="335" spans="1:16" ht="25.5">
      <c r="A335" s="78">
        <v>332</v>
      </c>
      <c r="B335" s="131" t="s">
        <v>139</v>
      </c>
      <c r="D335" s="126" t="s">
        <v>439</v>
      </c>
      <c r="E335" s="126" t="s">
        <v>440</v>
      </c>
      <c r="F335" s="126" t="s">
        <v>385</v>
      </c>
      <c r="G335" s="127" t="s">
        <v>328</v>
      </c>
      <c r="H335" s="127" t="s">
        <v>324</v>
      </c>
      <c r="M335" s="129" t="s">
        <v>1018</v>
      </c>
      <c r="N335" s="129" t="s">
        <v>1019</v>
      </c>
      <c r="O335" s="142" t="s">
        <v>659</v>
      </c>
      <c r="P335" s="46">
        <v>1</v>
      </c>
    </row>
    <row r="336" spans="1:14" ht="25.5">
      <c r="A336" s="36">
        <v>333</v>
      </c>
      <c r="B336" s="131" t="s">
        <v>480</v>
      </c>
      <c r="D336" s="126" t="s">
        <v>478</v>
      </c>
      <c r="E336" s="165" t="s">
        <v>362</v>
      </c>
      <c r="F336" s="126" t="s">
        <v>440</v>
      </c>
      <c r="G336" s="127" t="s">
        <v>323</v>
      </c>
      <c r="H336" s="127" t="s">
        <v>324</v>
      </c>
      <c r="M336" s="129" t="s">
        <v>163</v>
      </c>
      <c r="N336" s="129" t="s">
        <v>164</v>
      </c>
    </row>
    <row r="337" spans="1:14" ht="38.25">
      <c r="A337" s="78">
        <v>334</v>
      </c>
      <c r="B337" s="131" t="s">
        <v>238</v>
      </c>
      <c r="D337" s="126" t="s">
        <v>478</v>
      </c>
      <c r="E337" s="126" t="s">
        <v>362</v>
      </c>
      <c r="F337" s="126" t="s">
        <v>465</v>
      </c>
      <c r="G337" s="127" t="s">
        <v>328</v>
      </c>
      <c r="H337" s="127" t="s">
        <v>329</v>
      </c>
      <c r="M337" s="129" t="s">
        <v>529</v>
      </c>
      <c r="N337" s="129" t="s">
        <v>530</v>
      </c>
    </row>
    <row r="338" spans="1:14" ht="12.75">
      <c r="A338" s="36">
        <v>335</v>
      </c>
      <c r="B338" s="131" t="s">
        <v>8</v>
      </c>
      <c r="D338" s="126" t="s">
        <v>478</v>
      </c>
      <c r="E338" s="126" t="s">
        <v>362</v>
      </c>
      <c r="F338" s="126" t="s">
        <v>389</v>
      </c>
      <c r="G338" s="127" t="s">
        <v>328</v>
      </c>
      <c r="H338" s="127" t="s">
        <v>329</v>
      </c>
      <c r="M338" s="129" t="s">
        <v>624</v>
      </c>
      <c r="N338" s="129" t="s">
        <v>16</v>
      </c>
    </row>
    <row r="339" spans="1:14" ht="89.25">
      <c r="A339" s="78">
        <v>336</v>
      </c>
      <c r="B339" s="130" t="s">
        <v>139</v>
      </c>
      <c r="D339" s="126" t="s">
        <v>907</v>
      </c>
      <c r="E339" s="165" t="s">
        <v>362</v>
      </c>
      <c r="F339" s="126" t="s">
        <v>237</v>
      </c>
      <c r="G339" s="127" t="s">
        <v>323</v>
      </c>
      <c r="H339" s="127" t="s">
        <v>324</v>
      </c>
      <c r="M339" s="129" t="s">
        <v>1024</v>
      </c>
      <c r="N339" s="129" t="s">
        <v>910</v>
      </c>
    </row>
    <row r="340" spans="1:15" ht="76.5">
      <c r="A340" s="36">
        <v>337</v>
      </c>
      <c r="B340" s="131" t="s">
        <v>8</v>
      </c>
      <c r="D340" s="126" t="s">
        <v>478</v>
      </c>
      <c r="E340" s="165" t="s">
        <v>338</v>
      </c>
      <c r="F340" s="126" t="s">
        <v>321</v>
      </c>
      <c r="G340" s="127" t="s">
        <v>323</v>
      </c>
      <c r="H340" s="127" t="s">
        <v>324</v>
      </c>
      <c r="M340" s="129" t="s">
        <v>625</v>
      </c>
      <c r="N340" s="129" t="s">
        <v>626</v>
      </c>
      <c r="O340" s="142"/>
    </row>
    <row r="341" spans="1:14" ht="12.75">
      <c r="A341" s="78">
        <v>338</v>
      </c>
      <c r="B341" s="131" t="s">
        <v>639</v>
      </c>
      <c r="D341" s="145" t="s">
        <v>478</v>
      </c>
      <c r="E341" s="146">
        <v>22</v>
      </c>
      <c r="F341" s="146">
        <v>7</v>
      </c>
      <c r="G341" s="149" t="s">
        <v>328</v>
      </c>
      <c r="H341" s="149" t="s">
        <v>329</v>
      </c>
      <c r="M341" s="160" t="s">
        <v>901</v>
      </c>
      <c r="N341" s="160" t="s">
        <v>887</v>
      </c>
    </row>
    <row r="342" spans="1:14" ht="25.5">
      <c r="A342" s="36">
        <v>339</v>
      </c>
      <c r="B342" s="131" t="s">
        <v>639</v>
      </c>
      <c r="D342" s="145" t="s">
        <v>478</v>
      </c>
      <c r="E342" s="146">
        <v>22</v>
      </c>
      <c r="F342" s="146">
        <v>10</v>
      </c>
      <c r="G342" s="149" t="s">
        <v>328</v>
      </c>
      <c r="H342" s="149" t="s">
        <v>329</v>
      </c>
      <c r="M342" s="160" t="s">
        <v>902</v>
      </c>
      <c r="N342" s="160" t="s">
        <v>903</v>
      </c>
    </row>
    <row r="343" spans="1:14" ht="76.5">
      <c r="A343" s="78">
        <v>340</v>
      </c>
      <c r="B343" s="131" t="s">
        <v>909</v>
      </c>
      <c r="D343" s="126" t="s">
        <v>478</v>
      </c>
      <c r="E343" s="126" t="s">
        <v>362</v>
      </c>
      <c r="F343" s="126" t="s">
        <v>464</v>
      </c>
      <c r="G343" s="127" t="s">
        <v>328</v>
      </c>
      <c r="H343" s="127" t="s">
        <v>329</v>
      </c>
      <c r="M343" s="129" t="s">
        <v>745</v>
      </c>
      <c r="N343" s="129" t="s">
        <v>746</v>
      </c>
    </row>
    <row r="344" spans="1:14" ht="25.5">
      <c r="A344" s="36">
        <v>341</v>
      </c>
      <c r="B344" s="131" t="s">
        <v>104</v>
      </c>
      <c r="D344" s="126" t="s">
        <v>478</v>
      </c>
      <c r="E344" s="126" t="s">
        <v>362</v>
      </c>
      <c r="F344" s="126" t="s">
        <v>389</v>
      </c>
      <c r="G344" s="127" t="s">
        <v>328</v>
      </c>
      <c r="H344" s="127" t="s">
        <v>329</v>
      </c>
      <c r="M344" s="129" t="s">
        <v>135</v>
      </c>
      <c r="N344" s="129" t="s">
        <v>136</v>
      </c>
    </row>
    <row r="345" spans="1:14" ht="76.5">
      <c r="A345" s="78">
        <v>342</v>
      </c>
      <c r="B345" s="131" t="s">
        <v>139</v>
      </c>
      <c r="D345" s="126" t="s">
        <v>478</v>
      </c>
      <c r="E345" s="126" t="s">
        <v>362</v>
      </c>
      <c r="F345" s="126"/>
      <c r="G345" s="127" t="s">
        <v>328</v>
      </c>
      <c r="H345" s="127" t="s">
        <v>324</v>
      </c>
      <c r="M345" s="129" t="s">
        <v>1020</v>
      </c>
      <c r="N345" s="129" t="s">
        <v>1021</v>
      </c>
    </row>
    <row r="346" spans="1:14" ht="25.5">
      <c r="A346" s="36">
        <v>343</v>
      </c>
      <c r="B346" s="131" t="s">
        <v>442</v>
      </c>
      <c r="D346" s="126" t="s">
        <v>441</v>
      </c>
      <c r="E346" s="126" t="s">
        <v>362</v>
      </c>
      <c r="F346" s="126" t="s">
        <v>440</v>
      </c>
      <c r="G346" s="127" t="s">
        <v>328</v>
      </c>
      <c r="H346" s="127" t="s">
        <v>329</v>
      </c>
      <c r="M346" s="129" t="s">
        <v>461</v>
      </c>
      <c r="N346" s="129" t="s">
        <v>462</v>
      </c>
    </row>
    <row r="347" spans="1:14" ht="25.5">
      <c r="A347" s="78">
        <v>344</v>
      </c>
      <c r="B347" s="131" t="s">
        <v>139</v>
      </c>
      <c r="D347" s="126" t="s">
        <v>441</v>
      </c>
      <c r="E347" s="126" t="s">
        <v>362</v>
      </c>
      <c r="F347" s="126"/>
      <c r="G347" s="127" t="s">
        <v>328</v>
      </c>
      <c r="H347" s="127" t="s">
        <v>324</v>
      </c>
      <c r="M347" s="129" t="s">
        <v>1022</v>
      </c>
      <c r="N347" s="129" t="s">
        <v>1023</v>
      </c>
    </row>
    <row r="348" spans="1:14" ht="38.25">
      <c r="A348" s="36">
        <v>345</v>
      </c>
      <c r="B348" s="131" t="s">
        <v>909</v>
      </c>
      <c r="D348" s="126" t="s">
        <v>907</v>
      </c>
      <c r="E348" s="126" t="s">
        <v>362</v>
      </c>
      <c r="F348" s="126" t="s">
        <v>391</v>
      </c>
      <c r="G348" s="127" t="s">
        <v>328</v>
      </c>
      <c r="H348" s="127" t="s">
        <v>329</v>
      </c>
      <c r="M348" s="129" t="s">
        <v>747</v>
      </c>
      <c r="N348" s="129" t="s">
        <v>748</v>
      </c>
    </row>
    <row r="349" spans="1:14" ht="102">
      <c r="A349" s="78">
        <v>346</v>
      </c>
      <c r="B349" s="131" t="s">
        <v>139</v>
      </c>
      <c r="D349" s="126" t="s">
        <v>907</v>
      </c>
      <c r="E349" s="165" t="s">
        <v>338</v>
      </c>
      <c r="F349" s="126" t="s">
        <v>376</v>
      </c>
      <c r="G349" s="127" t="s">
        <v>323</v>
      </c>
      <c r="H349" s="127" t="s">
        <v>324</v>
      </c>
      <c r="M349" s="129" t="s">
        <v>911</v>
      </c>
      <c r="N349" s="129" t="s">
        <v>912</v>
      </c>
    </row>
    <row r="350" spans="1:14" ht="38.25">
      <c r="A350" s="36">
        <v>347</v>
      </c>
      <c r="B350" s="131" t="s">
        <v>238</v>
      </c>
      <c r="D350" s="126" t="s">
        <v>232</v>
      </c>
      <c r="E350" s="165" t="s">
        <v>338</v>
      </c>
      <c r="F350" s="126" t="s">
        <v>361</v>
      </c>
      <c r="G350" s="127" t="s">
        <v>323</v>
      </c>
      <c r="H350" s="127" t="s">
        <v>329</v>
      </c>
      <c r="M350" s="129" t="s">
        <v>535</v>
      </c>
      <c r="N350" s="129" t="s">
        <v>536</v>
      </c>
    </row>
    <row r="351" spans="1:14" ht="38.25">
      <c r="A351" s="78">
        <v>348</v>
      </c>
      <c r="B351" s="131" t="s">
        <v>238</v>
      </c>
      <c r="D351" s="126" t="s">
        <v>232</v>
      </c>
      <c r="E351" s="126" t="s">
        <v>338</v>
      </c>
      <c r="F351" s="126" t="s">
        <v>435</v>
      </c>
      <c r="G351" s="127" t="s">
        <v>328</v>
      </c>
      <c r="H351" s="127" t="s">
        <v>329</v>
      </c>
      <c r="M351" s="129" t="s">
        <v>531</v>
      </c>
      <c r="N351" s="129" t="s">
        <v>532</v>
      </c>
    </row>
    <row r="352" spans="1:14" ht="25.5">
      <c r="A352" s="36">
        <v>349</v>
      </c>
      <c r="B352" s="131" t="s">
        <v>238</v>
      </c>
      <c r="D352" s="126" t="s">
        <v>232</v>
      </c>
      <c r="E352" s="126" t="s">
        <v>338</v>
      </c>
      <c r="F352" s="126" t="s">
        <v>336</v>
      </c>
      <c r="G352" s="127" t="s">
        <v>328</v>
      </c>
      <c r="H352" s="127" t="s">
        <v>329</v>
      </c>
      <c r="M352" s="129" t="s">
        <v>533</v>
      </c>
      <c r="N352" s="129" t="s">
        <v>534</v>
      </c>
    </row>
    <row r="353" spans="1:14" ht="12.75">
      <c r="A353" s="78">
        <v>350</v>
      </c>
      <c r="B353" s="131" t="s">
        <v>761</v>
      </c>
      <c r="D353" s="124" t="s">
        <v>232</v>
      </c>
      <c r="E353" s="166" t="s">
        <v>338</v>
      </c>
      <c r="F353" s="124" t="s">
        <v>361</v>
      </c>
      <c r="G353" s="125" t="s">
        <v>323</v>
      </c>
      <c r="H353" s="125" t="s">
        <v>324</v>
      </c>
      <c r="M353" s="128" t="s">
        <v>815</v>
      </c>
      <c r="N353" s="128" t="s">
        <v>816</v>
      </c>
    </row>
    <row r="354" spans="1:14" ht="25.5">
      <c r="A354" s="36">
        <v>351</v>
      </c>
      <c r="B354" s="131" t="s">
        <v>8</v>
      </c>
      <c r="D354" s="126" t="s">
        <v>232</v>
      </c>
      <c r="E354" s="126" t="s">
        <v>338</v>
      </c>
      <c r="F354" s="126" t="s">
        <v>435</v>
      </c>
      <c r="G354" s="127" t="s">
        <v>328</v>
      </c>
      <c r="H354" s="127" t="s">
        <v>329</v>
      </c>
      <c r="M354" s="129" t="s">
        <v>627</v>
      </c>
      <c r="N354" s="129" t="s">
        <v>628</v>
      </c>
    </row>
    <row r="355" spans="1:14" ht="51">
      <c r="A355" s="78">
        <v>352</v>
      </c>
      <c r="B355" s="131" t="s">
        <v>909</v>
      </c>
      <c r="D355" s="126" t="s">
        <v>232</v>
      </c>
      <c r="E355" s="126" t="s">
        <v>338</v>
      </c>
      <c r="F355" s="126" t="s">
        <v>435</v>
      </c>
      <c r="G355" s="127" t="s">
        <v>328</v>
      </c>
      <c r="H355" s="127" t="s">
        <v>329</v>
      </c>
      <c r="M355" s="129" t="s">
        <v>726</v>
      </c>
      <c r="N355" s="129" t="s">
        <v>727</v>
      </c>
    </row>
    <row r="356" spans="1:14" ht="25.5">
      <c r="A356" s="36">
        <v>353</v>
      </c>
      <c r="B356" s="131" t="s">
        <v>909</v>
      </c>
      <c r="D356" s="126" t="s">
        <v>232</v>
      </c>
      <c r="E356" s="126" t="s">
        <v>338</v>
      </c>
      <c r="F356" s="126" t="s">
        <v>336</v>
      </c>
      <c r="G356" s="127" t="s">
        <v>328</v>
      </c>
      <c r="H356" s="127" t="s">
        <v>329</v>
      </c>
      <c r="M356" s="129" t="s">
        <v>747</v>
      </c>
      <c r="N356" s="129" t="s">
        <v>749</v>
      </c>
    </row>
    <row r="357" spans="1:14" ht="25.5">
      <c r="A357" s="78">
        <v>354</v>
      </c>
      <c r="B357" s="131" t="s">
        <v>909</v>
      </c>
      <c r="D357" s="126" t="s">
        <v>232</v>
      </c>
      <c r="E357" s="126" t="s">
        <v>338</v>
      </c>
      <c r="F357" s="126" t="s">
        <v>361</v>
      </c>
      <c r="G357" s="127" t="s">
        <v>328</v>
      </c>
      <c r="H357" s="127" t="s">
        <v>329</v>
      </c>
      <c r="M357" s="129" t="s">
        <v>750</v>
      </c>
      <c r="N357" s="129" t="s">
        <v>751</v>
      </c>
    </row>
    <row r="358" spans="1:14" ht="76.5">
      <c r="A358" s="36">
        <v>355</v>
      </c>
      <c r="B358" s="131" t="s">
        <v>139</v>
      </c>
      <c r="D358" s="126" t="s">
        <v>232</v>
      </c>
      <c r="E358" s="165" t="s">
        <v>338</v>
      </c>
      <c r="F358" s="126"/>
      <c r="G358" s="127" t="s">
        <v>323</v>
      </c>
      <c r="H358" s="127" t="s">
        <v>324</v>
      </c>
      <c r="M358" s="129" t="s">
        <v>915</v>
      </c>
      <c r="N358" s="129" t="s">
        <v>916</v>
      </c>
    </row>
    <row r="359" spans="1:14" ht="76.5">
      <c r="A359" s="78">
        <v>356</v>
      </c>
      <c r="B359" s="131" t="s">
        <v>139</v>
      </c>
      <c r="D359" s="126" t="s">
        <v>232</v>
      </c>
      <c r="E359" s="126" t="s">
        <v>338</v>
      </c>
      <c r="F359" s="126"/>
      <c r="G359" s="127" t="s">
        <v>328</v>
      </c>
      <c r="H359" s="127" t="s">
        <v>324</v>
      </c>
      <c r="M359" s="129" t="s">
        <v>913</v>
      </c>
      <c r="N359" s="129" t="s">
        <v>914</v>
      </c>
    </row>
    <row r="360" spans="1:14" ht="76.5">
      <c r="A360" s="36">
        <v>357</v>
      </c>
      <c r="B360" s="143" t="s">
        <v>339</v>
      </c>
      <c r="D360" s="126" t="s">
        <v>337</v>
      </c>
      <c r="E360" s="165" t="s">
        <v>338</v>
      </c>
      <c r="F360" s="126" t="s">
        <v>321</v>
      </c>
      <c r="G360" s="127" t="s">
        <v>323</v>
      </c>
      <c r="H360" s="127" t="s">
        <v>329</v>
      </c>
      <c r="M360" s="129" t="s">
        <v>354</v>
      </c>
      <c r="N360" s="129" t="s">
        <v>355</v>
      </c>
    </row>
    <row r="361" spans="1:14" ht="25.5">
      <c r="A361" s="78">
        <v>358</v>
      </c>
      <c r="B361" s="131" t="s">
        <v>8</v>
      </c>
      <c r="D361" s="126" t="s">
        <v>7</v>
      </c>
      <c r="E361" s="126" t="s">
        <v>338</v>
      </c>
      <c r="F361" s="126" t="s">
        <v>389</v>
      </c>
      <c r="G361" s="127" t="s">
        <v>328</v>
      </c>
      <c r="H361" s="127" t="s">
        <v>329</v>
      </c>
      <c r="M361" s="129" t="s">
        <v>629</v>
      </c>
      <c r="N361" s="129" t="s">
        <v>630</v>
      </c>
    </row>
    <row r="362" spans="1:16" ht="63.75">
      <c r="A362" s="36">
        <v>359</v>
      </c>
      <c r="B362" s="131" t="s">
        <v>8</v>
      </c>
      <c r="D362" s="126" t="s">
        <v>7</v>
      </c>
      <c r="E362" s="165" t="s">
        <v>357</v>
      </c>
      <c r="F362" s="126" t="s">
        <v>376</v>
      </c>
      <c r="G362" s="127" t="s">
        <v>323</v>
      </c>
      <c r="H362" s="127" t="s">
        <v>324</v>
      </c>
      <c r="M362" s="129" t="s">
        <v>631</v>
      </c>
      <c r="N362" s="129" t="s">
        <v>632</v>
      </c>
      <c r="O362" s="142" t="s">
        <v>92</v>
      </c>
      <c r="P362" s="46">
        <v>1</v>
      </c>
    </row>
    <row r="363" spans="1:14" ht="25.5">
      <c r="A363" s="78">
        <v>360</v>
      </c>
      <c r="B363" s="131" t="s">
        <v>909</v>
      </c>
      <c r="D363" s="124" t="s">
        <v>7</v>
      </c>
      <c r="E363" s="124" t="s">
        <v>338</v>
      </c>
      <c r="F363" s="124" t="s">
        <v>389</v>
      </c>
      <c r="G363" s="125" t="s">
        <v>328</v>
      </c>
      <c r="H363" s="125" t="s">
        <v>329</v>
      </c>
      <c r="M363" s="128" t="s">
        <v>752</v>
      </c>
      <c r="N363" s="128" t="s">
        <v>753</v>
      </c>
    </row>
    <row r="364" spans="1:16" ht="51">
      <c r="A364" s="36">
        <v>361</v>
      </c>
      <c r="B364" s="131" t="s">
        <v>139</v>
      </c>
      <c r="D364" s="126" t="s">
        <v>7</v>
      </c>
      <c r="E364" s="165" t="s">
        <v>357</v>
      </c>
      <c r="F364" s="126" t="s">
        <v>376</v>
      </c>
      <c r="G364" s="127" t="s">
        <v>323</v>
      </c>
      <c r="H364" s="127" t="s">
        <v>324</v>
      </c>
      <c r="M364" s="128" t="s">
        <v>917</v>
      </c>
      <c r="N364" s="128" t="s">
        <v>918</v>
      </c>
      <c r="O364" s="142" t="s">
        <v>92</v>
      </c>
      <c r="P364" s="46">
        <v>1</v>
      </c>
    </row>
    <row r="365" spans="1:14" ht="12.75">
      <c r="A365" s="78">
        <v>362</v>
      </c>
      <c r="B365" s="131" t="s">
        <v>392</v>
      </c>
      <c r="D365" s="126" t="s">
        <v>378</v>
      </c>
      <c r="E365" s="126" t="s">
        <v>379</v>
      </c>
      <c r="F365" s="126" t="s">
        <v>380</v>
      </c>
      <c r="G365" s="127" t="s">
        <v>328</v>
      </c>
      <c r="H365" s="127" t="s">
        <v>329</v>
      </c>
      <c r="M365" s="129" t="s">
        <v>421</v>
      </c>
      <c r="N365" s="129" t="s">
        <v>422</v>
      </c>
    </row>
    <row r="366" spans="1:14" ht="38.25">
      <c r="A366" s="36">
        <v>363</v>
      </c>
      <c r="B366" s="131" t="s">
        <v>869</v>
      </c>
      <c r="D366" s="126" t="s">
        <v>867</v>
      </c>
      <c r="E366" s="165" t="s">
        <v>379</v>
      </c>
      <c r="F366" s="126" t="s">
        <v>362</v>
      </c>
      <c r="G366" s="127" t="s">
        <v>323</v>
      </c>
      <c r="H366" s="127" t="s">
        <v>324</v>
      </c>
      <c r="M366" s="129" t="s">
        <v>99</v>
      </c>
      <c r="N366" s="129" t="s">
        <v>100</v>
      </c>
    </row>
    <row r="367" spans="1:14" ht="63.75">
      <c r="A367" s="78">
        <v>364</v>
      </c>
      <c r="B367" s="131" t="s">
        <v>238</v>
      </c>
      <c r="D367" s="126" t="s">
        <v>378</v>
      </c>
      <c r="E367" s="165" t="s">
        <v>379</v>
      </c>
      <c r="F367" s="126" t="s">
        <v>374</v>
      </c>
      <c r="G367" s="127" t="s">
        <v>323</v>
      </c>
      <c r="H367" s="127" t="s">
        <v>324</v>
      </c>
      <c r="M367" s="128" t="s">
        <v>537</v>
      </c>
      <c r="N367" s="128" t="s">
        <v>33</v>
      </c>
    </row>
    <row r="368" spans="1:14" ht="25.5">
      <c r="A368" s="36">
        <v>365</v>
      </c>
      <c r="B368" s="131" t="s">
        <v>238</v>
      </c>
      <c r="D368" s="126" t="s">
        <v>378</v>
      </c>
      <c r="E368" s="126" t="s">
        <v>379</v>
      </c>
      <c r="F368" s="126" t="s">
        <v>228</v>
      </c>
      <c r="G368" s="127" t="s">
        <v>328</v>
      </c>
      <c r="H368" s="127" t="s">
        <v>329</v>
      </c>
      <c r="M368" s="129" t="s">
        <v>539</v>
      </c>
      <c r="N368" s="129" t="s">
        <v>540</v>
      </c>
    </row>
    <row r="369" spans="1:14" ht="63.75">
      <c r="A369" s="78">
        <v>366</v>
      </c>
      <c r="B369" s="131" t="s">
        <v>238</v>
      </c>
      <c r="D369" s="126" t="s">
        <v>378</v>
      </c>
      <c r="E369" s="165" t="s">
        <v>379</v>
      </c>
      <c r="F369" s="126" t="s">
        <v>366</v>
      </c>
      <c r="G369" s="127" t="s">
        <v>323</v>
      </c>
      <c r="H369" s="127" t="s">
        <v>324</v>
      </c>
      <c r="M369" s="129" t="s">
        <v>538</v>
      </c>
      <c r="N369" s="129" t="s">
        <v>33</v>
      </c>
    </row>
    <row r="370" spans="1:14" ht="63.75">
      <c r="A370" s="36">
        <v>367</v>
      </c>
      <c r="B370" s="131" t="s">
        <v>238</v>
      </c>
      <c r="D370" s="126" t="s">
        <v>378</v>
      </c>
      <c r="E370" s="165" t="s">
        <v>379</v>
      </c>
      <c r="F370" s="126" t="s">
        <v>233</v>
      </c>
      <c r="G370" s="127" t="s">
        <v>323</v>
      </c>
      <c r="H370" s="127" t="s">
        <v>324</v>
      </c>
      <c r="M370" s="129" t="s">
        <v>541</v>
      </c>
      <c r="N370" s="129" t="s">
        <v>33</v>
      </c>
    </row>
    <row r="371" spans="1:14" ht="25.5">
      <c r="A371" s="78">
        <v>368</v>
      </c>
      <c r="B371" s="131" t="s">
        <v>909</v>
      </c>
      <c r="D371" s="126" t="s">
        <v>378</v>
      </c>
      <c r="E371" s="126" t="s">
        <v>357</v>
      </c>
      <c r="F371" s="126" t="s">
        <v>360</v>
      </c>
      <c r="G371" s="127" t="s">
        <v>328</v>
      </c>
      <c r="H371" s="127" t="s">
        <v>329</v>
      </c>
      <c r="M371" s="129" t="s">
        <v>752</v>
      </c>
      <c r="N371" s="129" t="s">
        <v>754</v>
      </c>
    </row>
    <row r="372" spans="1:14" ht="12.75">
      <c r="A372" s="36">
        <v>369</v>
      </c>
      <c r="B372" s="131" t="s">
        <v>909</v>
      </c>
      <c r="D372" s="126" t="s">
        <v>378</v>
      </c>
      <c r="E372" s="126" t="s">
        <v>379</v>
      </c>
      <c r="F372" s="126" t="s">
        <v>380</v>
      </c>
      <c r="G372" s="127" t="s">
        <v>328</v>
      </c>
      <c r="H372" s="127" t="s">
        <v>329</v>
      </c>
      <c r="M372" s="129" t="s">
        <v>245</v>
      </c>
      <c r="N372" s="129" t="s">
        <v>246</v>
      </c>
    </row>
    <row r="373" spans="1:14" ht="63.75">
      <c r="A373" s="78">
        <v>370</v>
      </c>
      <c r="B373" s="131" t="s">
        <v>909</v>
      </c>
      <c r="D373" s="126" t="s">
        <v>378</v>
      </c>
      <c r="E373" s="126" t="s">
        <v>467</v>
      </c>
      <c r="F373" s="126" t="s">
        <v>369</v>
      </c>
      <c r="G373" s="127" t="s">
        <v>328</v>
      </c>
      <c r="H373" s="127" t="s">
        <v>329</v>
      </c>
      <c r="M373" s="129" t="s">
        <v>247</v>
      </c>
      <c r="N373" s="129" t="s">
        <v>956</v>
      </c>
    </row>
    <row r="374" spans="1:14" ht="12.75">
      <c r="A374" s="36">
        <v>371</v>
      </c>
      <c r="B374" s="131" t="s">
        <v>761</v>
      </c>
      <c r="D374" s="126" t="s">
        <v>378</v>
      </c>
      <c r="E374" s="126" t="s">
        <v>379</v>
      </c>
      <c r="F374" s="126" t="s">
        <v>380</v>
      </c>
      <c r="G374" s="127" t="s">
        <v>328</v>
      </c>
      <c r="H374" s="127" t="s">
        <v>324</v>
      </c>
      <c r="M374" s="129" t="s">
        <v>817</v>
      </c>
      <c r="N374" s="129" t="s">
        <v>818</v>
      </c>
    </row>
    <row r="375" spans="1:14" ht="12.75">
      <c r="A375" s="78">
        <v>372</v>
      </c>
      <c r="B375" s="131" t="s">
        <v>761</v>
      </c>
      <c r="D375" s="126" t="s">
        <v>378</v>
      </c>
      <c r="E375" s="126" t="s">
        <v>467</v>
      </c>
      <c r="F375" s="126" t="s">
        <v>365</v>
      </c>
      <c r="G375" s="127" t="s">
        <v>328</v>
      </c>
      <c r="H375" s="127" t="s">
        <v>324</v>
      </c>
      <c r="M375" s="129"/>
      <c r="N375" s="129" t="s">
        <v>819</v>
      </c>
    </row>
    <row r="376" spans="1:14" ht="12.75">
      <c r="A376" s="36">
        <v>373</v>
      </c>
      <c r="B376" s="131" t="s">
        <v>761</v>
      </c>
      <c r="D376" s="126" t="s">
        <v>378</v>
      </c>
      <c r="E376" s="126" t="s">
        <v>467</v>
      </c>
      <c r="F376" s="126" t="s">
        <v>338</v>
      </c>
      <c r="G376" s="127" t="s">
        <v>328</v>
      </c>
      <c r="H376" s="127" t="s">
        <v>324</v>
      </c>
      <c r="M376" s="126"/>
      <c r="N376" s="126" t="s">
        <v>820</v>
      </c>
    </row>
    <row r="377" spans="1:14" ht="63.75">
      <c r="A377" s="78">
        <v>374</v>
      </c>
      <c r="B377" s="131" t="s">
        <v>238</v>
      </c>
      <c r="D377" s="126" t="s">
        <v>378</v>
      </c>
      <c r="E377" s="165" t="s">
        <v>467</v>
      </c>
      <c r="F377" s="126" t="s">
        <v>322</v>
      </c>
      <c r="G377" s="127" t="s">
        <v>323</v>
      </c>
      <c r="H377" s="127" t="s">
        <v>324</v>
      </c>
      <c r="M377" s="129" t="s">
        <v>542</v>
      </c>
      <c r="N377" s="129" t="s">
        <v>33</v>
      </c>
    </row>
    <row r="378" spans="1:14" ht="25.5">
      <c r="A378" s="36">
        <v>375</v>
      </c>
      <c r="B378" s="131" t="s">
        <v>392</v>
      </c>
      <c r="D378" s="126" t="s">
        <v>381</v>
      </c>
      <c r="E378" s="126" t="s">
        <v>382</v>
      </c>
      <c r="F378" s="126" t="s">
        <v>383</v>
      </c>
      <c r="G378" s="127" t="s">
        <v>328</v>
      </c>
      <c r="H378" s="127" t="s">
        <v>329</v>
      </c>
      <c r="M378" s="129" t="s">
        <v>423</v>
      </c>
      <c r="N378" s="129" t="s">
        <v>424</v>
      </c>
    </row>
    <row r="379" spans="1:14" ht="38.25">
      <c r="A379" s="78">
        <v>376</v>
      </c>
      <c r="B379" s="131" t="s">
        <v>238</v>
      </c>
      <c r="D379" s="126" t="s">
        <v>381</v>
      </c>
      <c r="E379" s="126" t="s">
        <v>467</v>
      </c>
      <c r="F379" s="126" t="s">
        <v>234</v>
      </c>
      <c r="G379" s="127" t="s">
        <v>328</v>
      </c>
      <c r="H379" s="127" t="s">
        <v>329</v>
      </c>
      <c r="M379" s="129" t="s">
        <v>543</v>
      </c>
      <c r="N379" s="129" t="s">
        <v>544</v>
      </c>
    </row>
    <row r="380" spans="1:14" ht="25.5">
      <c r="A380" s="36">
        <v>377</v>
      </c>
      <c r="B380" s="131" t="s">
        <v>238</v>
      </c>
      <c r="D380" s="126" t="s">
        <v>381</v>
      </c>
      <c r="E380" s="126" t="s">
        <v>382</v>
      </c>
      <c r="F380" s="126" t="s">
        <v>358</v>
      </c>
      <c r="G380" s="127" t="s">
        <v>328</v>
      </c>
      <c r="H380" s="127" t="s">
        <v>329</v>
      </c>
      <c r="M380" s="129" t="s">
        <v>545</v>
      </c>
      <c r="N380" s="129" t="s">
        <v>546</v>
      </c>
    </row>
    <row r="381" spans="1:14" ht="51">
      <c r="A381" s="78">
        <v>378</v>
      </c>
      <c r="B381" s="131" t="s">
        <v>909</v>
      </c>
      <c r="D381" s="126" t="s">
        <v>381</v>
      </c>
      <c r="E381" s="126" t="s">
        <v>467</v>
      </c>
      <c r="F381" s="126" t="s">
        <v>905</v>
      </c>
      <c r="G381" s="127" t="s">
        <v>328</v>
      </c>
      <c r="H381" s="127" t="s">
        <v>329</v>
      </c>
      <c r="M381" s="129" t="s">
        <v>728</v>
      </c>
      <c r="N381" s="129" t="s">
        <v>729</v>
      </c>
    </row>
    <row r="382" spans="1:14" ht="25.5">
      <c r="A382" s="36">
        <v>379</v>
      </c>
      <c r="B382" s="131" t="s">
        <v>180</v>
      </c>
      <c r="D382" s="126" t="s">
        <v>479</v>
      </c>
      <c r="E382" s="165" t="s">
        <v>382</v>
      </c>
      <c r="F382" s="126"/>
      <c r="G382" s="127" t="s">
        <v>323</v>
      </c>
      <c r="H382" s="127" t="s">
        <v>324</v>
      </c>
      <c r="M382" s="129" t="s">
        <v>218</v>
      </c>
      <c r="N382" s="129" t="s">
        <v>219</v>
      </c>
    </row>
    <row r="383" spans="1:14" ht="25.5">
      <c r="A383" s="78">
        <v>380</v>
      </c>
      <c r="B383" s="131" t="s">
        <v>8</v>
      </c>
      <c r="D383" s="126" t="s">
        <v>479</v>
      </c>
      <c r="E383" s="165" t="s">
        <v>382</v>
      </c>
      <c r="F383" s="126" t="s">
        <v>380</v>
      </c>
      <c r="G383" s="127" t="s">
        <v>323</v>
      </c>
      <c r="H383" s="127" t="s">
        <v>324</v>
      </c>
      <c r="M383" s="129" t="s">
        <v>633</v>
      </c>
      <c r="N383" s="129" t="s">
        <v>634</v>
      </c>
    </row>
    <row r="384" spans="1:14" ht="63.75">
      <c r="A384" s="36">
        <v>381</v>
      </c>
      <c r="B384" s="131" t="s">
        <v>480</v>
      </c>
      <c r="D384" s="126" t="s">
        <v>479</v>
      </c>
      <c r="E384" s="165" t="s">
        <v>385</v>
      </c>
      <c r="F384" s="126" t="s">
        <v>358</v>
      </c>
      <c r="G384" s="127" t="s">
        <v>323</v>
      </c>
      <c r="H384" s="127" t="s">
        <v>324</v>
      </c>
      <c r="M384" s="129" t="s">
        <v>165</v>
      </c>
      <c r="N384" s="129" t="s">
        <v>166</v>
      </c>
    </row>
    <row r="385" spans="1:14" ht="51">
      <c r="A385" s="78">
        <v>382</v>
      </c>
      <c r="B385" s="131" t="s">
        <v>238</v>
      </c>
      <c r="D385" s="124" t="s">
        <v>479</v>
      </c>
      <c r="E385" s="166" t="s">
        <v>385</v>
      </c>
      <c r="F385" s="124" t="s">
        <v>235</v>
      </c>
      <c r="G385" s="125" t="s">
        <v>323</v>
      </c>
      <c r="H385" s="125" t="s">
        <v>329</v>
      </c>
      <c r="M385" s="128" t="s">
        <v>547</v>
      </c>
      <c r="N385" s="128" t="s">
        <v>548</v>
      </c>
    </row>
    <row r="386" spans="1:14" ht="12.75">
      <c r="A386" s="36">
        <v>383</v>
      </c>
      <c r="B386" s="131" t="s">
        <v>392</v>
      </c>
      <c r="D386" s="126" t="s">
        <v>384</v>
      </c>
      <c r="E386" s="126" t="s">
        <v>385</v>
      </c>
      <c r="F386" s="126" t="s">
        <v>386</v>
      </c>
      <c r="G386" s="127" t="s">
        <v>328</v>
      </c>
      <c r="H386" s="127" t="s">
        <v>329</v>
      </c>
      <c r="M386" s="129" t="s">
        <v>425</v>
      </c>
      <c r="N386" s="129" t="s">
        <v>426</v>
      </c>
    </row>
    <row r="387" spans="1:14" ht="12.75">
      <c r="A387" s="78">
        <v>384</v>
      </c>
      <c r="B387" s="131" t="s">
        <v>761</v>
      </c>
      <c r="D387" s="126" t="s">
        <v>384</v>
      </c>
      <c r="E387" s="126" t="s">
        <v>385</v>
      </c>
      <c r="F387" s="126" t="s">
        <v>374</v>
      </c>
      <c r="G387" s="127" t="s">
        <v>328</v>
      </c>
      <c r="H387" s="127" t="s">
        <v>324</v>
      </c>
      <c r="M387" s="126" t="s">
        <v>821</v>
      </c>
      <c r="N387" s="126" t="s">
        <v>822</v>
      </c>
    </row>
    <row r="388" spans="1:14" ht="25.5">
      <c r="A388" s="36">
        <v>385</v>
      </c>
      <c r="B388" s="131" t="s">
        <v>761</v>
      </c>
      <c r="D388" s="126" t="s">
        <v>384</v>
      </c>
      <c r="E388" s="126" t="s">
        <v>385</v>
      </c>
      <c r="F388" s="126" t="s">
        <v>338</v>
      </c>
      <c r="G388" s="127" t="s">
        <v>328</v>
      </c>
      <c r="H388" s="127" t="s">
        <v>324</v>
      </c>
      <c r="M388" s="129" t="s">
        <v>823</v>
      </c>
      <c r="N388" s="129" t="s">
        <v>824</v>
      </c>
    </row>
    <row r="389" spans="1:14" ht="38.25">
      <c r="A389" s="78">
        <v>386</v>
      </c>
      <c r="B389" s="131" t="s">
        <v>139</v>
      </c>
      <c r="D389" s="126" t="s">
        <v>384</v>
      </c>
      <c r="E389" s="165" t="s">
        <v>385</v>
      </c>
      <c r="F389" s="126" t="s">
        <v>357</v>
      </c>
      <c r="G389" s="127" t="s">
        <v>323</v>
      </c>
      <c r="H389" s="127" t="s">
        <v>324</v>
      </c>
      <c r="M389" s="129" t="s">
        <v>921</v>
      </c>
      <c r="N389" s="129" t="s">
        <v>922</v>
      </c>
    </row>
    <row r="390" spans="1:14" ht="63.75">
      <c r="A390" s="36">
        <v>387</v>
      </c>
      <c r="B390" s="131" t="s">
        <v>139</v>
      </c>
      <c r="D390" s="126" t="s">
        <v>384</v>
      </c>
      <c r="E390" s="165" t="s">
        <v>385</v>
      </c>
      <c r="F390" s="126" t="s">
        <v>438</v>
      </c>
      <c r="G390" s="127" t="s">
        <v>323</v>
      </c>
      <c r="H390" s="127" t="s">
        <v>324</v>
      </c>
      <c r="M390" s="129" t="s">
        <v>923</v>
      </c>
      <c r="N390" s="129" t="s">
        <v>924</v>
      </c>
    </row>
    <row r="391" spans="1:14" ht="38.25">
      <c r="A391" s="78">
        <v>388</v>
      </c>
      <c r="B391" s="131" t="s">
        <v>392</v>
      </c>
      <c r="D391" s="126" t="s">
        <v>387</v>
      </c>
      <c r="E391" s="165" t="s">
        <v>388</v>
      </c>
      <c r="F391" s="126" t="s">
        <v>389</v>
      </c>
      <c r="G391" s="127" t="s">
        <v>323</v>
      </c>
      <c r="H391" s="127" t="s">
        <v>329</v>
      </c>
      <c r="M391" s="129" t="s">
        <v>427</v>
      </c>
      <c r="N391" s="129" t="s">
        <v>428</v>
      </c>
    </row>
    <row r="392" spans="1:14" ht="38.25">
      <c r="A392" s="36">
        <v>389</v>
      </c>
      <c r="B392" s="131" t="s">
        <v>238</v>
      </c>
      <c r="D392" s="126" t="s">
        <v>387</v>
      </c>
      <c r="E392" s="126" t="s">
        <v>388</v>
      </c>
      <c r="F392" s="126" t="s">
        <v>435</v>
      </c>
      <c r="G392" s="127" t="s">
        <v>328</v>
      </c>
      <c r="H392" s="127" t="s">
        <v>329</v>
      </c>
      <c r="M392" s="129" t="s">
        <v>549</v>
      </c>
      <c r="N392" s="129" t="s">
        <v>550</v>
      </c>
    </row>
    <row r="393" spans="1:14" ht="76.5">
      <c r="A393" s="78">
        <v>390</v>
      </c>
      <c r="B393" s="131" t="s">
        <v>238</v>
      </c>
      <c r="D393" s="126" t="s">
        <v>387</v>
      </c>
      <c r="E393" s="126" t="s">
        <v>388</v>
      </c>
      <c r="F393" s="126" t="s">
        <v>361</v>
      </c>
      <c r="G393" s="127" t="s">
        <v>328</v>
      </c>
      <c r="H393" s="127" t="s">
        <v>329</v>
      </c>
      <c r="M393" s="129" t="s">
        <v>551</v>
      </c>
      <c r="N393" s="129" t="s">
        <v>552</v>
      </c>
    </row>
    <row r="394" spans="1:14" ht="12.75">
      <c r="A394" s="36">
        <v>391</v>
      </c>
      <c r="B394" s="131" t="s">
        <v>761</v>
      </c>
      <c r="D394" s="126" t="s">
        <v>387</v>
      </c>
      <c r="E394" s="126" t="s">
        <v>385</v>
      </c>
      <c r="F394" s="126" t="s">
        <v>374</v>
      </c>
      <c r="G394" s="127" t="s">
        <v>328</v>
      </c>
      <c r="H394" s="127" t="s">
        <v>324</v>
      </c>
      <c r="M394" s="126" t="s">
        <v>821</v>
      </c>
      <c r="N394" s="126" t="s">
        <v>822</v>
      </c>
    </row>
    <row r="395" spans="1:14" ht="12.75">
      <c r="A395" s="78">
        <v>392</v>
      </c>
      <c r="B395" s="131" t="s">
        <v>761</v>
      </c>
      <c r="D395" s="126" t="s">
        <v>387</v>
      </c>
      <c r="E395" s="126" t="s">
        <v>388</v>
      </c>
      <c r="F395" s="126" t="s">
        <v>435</v>
      </c>
      <c r="G395" s="127" t="s">
        <v>328</v>
      </c>
      <c r="H395" s="127" t="s">
        <v>324</v>
      </c>
      <c r="M395" s="129" t="s">
        <v>825</v>
      </c>
      <c r="N395" s="129" t="s">
        <v>826</v>
      </c>
    </row>
    <row r="396" spans="1:14" ht="12.75">
      <c r="A396" s="36">
        <v>393</v>
      </c>
      <c r="B396" s="131" t="s">
        <v>761</v>
      </c>
      <c r="D396" s="126" t="s">
        <v>387</v>
      </c>
      <c r="E396" s="126" t="s">
        <v>388</v>
      </c>
      <c r="F396" s="126" t="s">
        <v>361</v>
      </c>
      <c r="G396" s="127" t="s">
        <v>328</v>
      </c>
      <c r="H396" s="127" t="s">
        <v>324</v>
      </c>
      <c r="M396" s="129" t="s">
        <v>825</v>
      </c>
      <c r="N396" s="129" t="s">
        <v>827</v>
      </c>
    </row>
    <row r="397" spans="1:14" ht="12.75">
      <c r="A397" s="78">
        <v>394</v>
      </c>
      <c r="B397" s="131" t="s">
        <v>139</v>
      </c>
      <c r="D397" s="126" t="s">
        <v>387</v>
      </c>
      <c r="E397" s="126" t="s">
        <v>388</v>
      </c>
      <c r="F397" s="126" t="s">
        <v>435</v>
      </c>
      <c r="G397" s="127" t="s">
        <v>328</v>
      </c>
      <c r="H397" s="127" t="s">
        <v>329</v>
      </c>
      <c r="M397" s="129" t="s">
        <v>705</v>
      </c>
      <c r="N397" s="129" t="s">
        <v>925</v>
      </c>
    </row>
    <row r="398" spans="1:14" ht="63.75">
      <c r="A398" s="36">
        <v>395</v>
      </c>
      <c r="B398" s="131" t="s">
        <v>139</v>
      </c>
      <c r="D398" s="126" t="s">
        <v>387</v>
      </c>
      <c r="E398" s="165" t="s">
        <v>388</v>
      </c>
      <c r="F398" s="126" t="s">
        <v>389</v>
      </c>
      <c r="G398" s="127" t="s">
        <v>323</v>
      </c>
      <c r="H398" s="127" t="s">
        <v>324</v>
      </c>
      <c r="M398" s="129" t="s">
        <v>926</v>
      </c>
      <c r="N398" s="129" t="s">
        <v>927</v>
      </c>
    </row>
    <row r="399" spans="1:14" ht="25.5">
      <c r="A399" s="78">
        <v>396</v>
      </c>
      <c r="B399" s="131" t="s">
        <v>761</v>
      </c>
      <c r="D399" s="126" t="s">
        <v>758</v>
      </c>
      <c r="E399" s="165" t="s">
        <v>388</v>
      </c>
      <c r="F399" s="126" t="s">
        <v>179</v>
      </c>
      <c r="G399" s="127" t="s">
        <v>323</v>
      </c>
      <c r="H399" s="127" t="s">
        <v>324</v>
      </c>
      <c r="M399" s="129" t="s">
        <v>828</v>
      </c>
      <c r="N399" s="129" t="s">
        <v>829</v>
      </c>
    </row>
    <row r="400" spans="1:14" ht="102">
      <c r="A400" s="36">
        <v>397</v>
      </c>
      <c r="B400" s="131" t="s">
        <v>139</v>
      </c>
      <c r="D400" s="126" t="s">
        <v>758</v>
      </c>
      <c r="E400" s="165" t="s">
        <v>388</v>
      </c>
      <c r="F400" s="126" t="s">
        <v>6</v>
      </c>
      <c r="G400" s="127" t="s">
        <v>323</v>
      </c>
      <c r="H400" s="127" t="s">
        <v>324</v>
      </c>
      <c r="M400" s="129" t="s">
        <v>928</v>
      </c>
      <c r="N400" s="129" t="s">
        <v>929</v>
      </c>
    </row>
    <row r="401" spans="1:14" ht="25.5">
      <c r="A401" s="78">
        <v>398</v>
      </c>
      <c r="B401" s="131" t="s">
        <v>139</v>
      </c>
      <c r="D401" s="126" t="s">
        <v>758</v>
      </c>
      <c r="E401" s="126" t="s">
        <v>388</v>
      </c>
      <c r="F401" s="126" t="s">
        <v>179</v>
      </c>
      <c r="G401" s="127" t="s">
        <v>328</v>
      </c>
      <c r="H401" s="127" t="s">
        <v>329</v>
      </c>
      <c r="M401" s="129" t="s">
        <v>930</v>
      </c>
      <c r="N401" s="129" t="s">
        <v>931</v>
      </c>
    </row>
    <row r="402" spans="1:14" ht="12.75">
      <c r="A402" s="36">
        <v>399</v>
      </c>
      <c r="B402" s="131" t="s">
        <v>139</v>
      </c>
      <c r="D402" s="126" t="s">
        <v>758</v>
      </c>
      <c r="E402" s="126" t="s">
        <v>388</v>
      </c>
      <c r="F402" s="126" t="s">
        <v>138</v>
      </c>
      <c r="G402" s="127" t="s">
        <v>328</v>
      </c>
      <c r="H402" s="127" t="s">
        <v>329</v>
      </c>
      <c r="M402" s="129" t="s">
        <v>930</v>
      </c>
      <c r="N402" s="129" t="s">
        <v>932</v>
      </c>
    </row>
    <row r="403" spans="1:14" ht="25.5">
      <c r="A403" s="78">
        <v>400</v>
      </c>
      <c r="B403" s="131" t="s">
        <v>139</v>
      </c>
      <c r="D403" s="126" t="s">
        <v>758</v>
      </c>
      <c r="E403" s="126" t="s">
        <v>388</v>
      </c>
      <c r="F403" s="126" t="s">
        <v>237</v>
      </c>
      <c r="G403" s="127" t="s">
        <v>328</v>
      </c>
      <c r="H403" s="127" t="s">
        <v>329</v>
      </c>
      <c r="M403" s="129" t="s">
        <v>705</v>
      </c>
      <c r="N403" s="129" t="s">
        <v>933</v>
      </c>
    </row>
    <row r="404" spans="1:17" ht="25.5">
      <c r="A404" s="36">
        <v>401</v>
      </c>
      <c r="B404" s="131" t="s">
        <v>8</v>
      </c>
      <c r="C404" s="79"/>
      <c r="D404" s="126" t="s">
        <v>236</v>
      </c>
      <c r="E404" s="165" t="s">
        <v>366</v>
      </c>
      <c r="F404" s="126" t="s">
        <v>4</v>
      </c>
      <c r="G404" s="127" t="s">
        <v>323</v>
      </c>
      <c r="H404" s="127" t="s">
        <v>324</v>
      </c>
      <c r="I404" s="84"/>
      <c r="J404" s="80"/>
      <c r="K404" s="83"/>
      <c r="L404" s="85"/>
      <c r="M404" s="129" t="s">
        <v>635</v>
      </c>
      <c r="N404" s="129" t="s">
        <v>636</v>
      </c>
      <c r="O404" s="81"/>
      <c r="P404" s="82"/>
      <c r="Q404" s="82"/>
    </row>
    <row r="405" spans="1:14" ht="25.5">
      <c r="A405" s="78">
        <v>402</v>
      </c>
      <c r="B405" s="131" t="s">
        <v>139</v>
      </c>
      <c r="D405" s="126" t="s">
        <v>759</v>
      </c>
      <c r="E405" s="126" t="s">
        <v>366</v>
      </c>
      <c r="F405" s="126" t="s">
        <v>370</v>
      </c>
      <c r="G405" s="127" t="s">
        <v>328</v>
      </c>
      <c r="H405" s="127" t="s">
        <v>329</v>
      </c>
      <c r="M405" s="129" t="s">
        <v>705</v>
      </c>
      <c r="N405" s="129" t="s">
        <v>934</v>
      </c>
    </row>
    <row r="406" spans="1:14" ht="25.5">
      <c r="A406" s="36">
        <v>403</v>
      </c>
      <c r="B406" s="131" t="s">
        <v>761</v>
      </c>
      <c r="D406" s="126" t="s">
        <v>759</v>
      </c>
      <c r="E406" s="165" t="s">
        <v>366</v>
      </c>
      <c r="F406" s="126" t="s">
        <v>440</v>
      </c>
      <c r="G406" s="127" t="s">
        <v>323</v>
      </c>
      <c r="H406" s="127" t="s">
        <v>324</v>
      </c>
      <c r="M406" s="129" t="s">
        <v>830</v>
      </c>
      <c r="N406" s="129" t="s">
        <v>829</v>
      </c>
    </row>
    <row r="407" spans="1:14" ht="63.75">
      <c r="A407" s="78">
        <v>404</v>
      </c>
      <c r="B407" s="131" t="s">
        <v>139</v>
      </c>
      <c r="D407" s="126" t="s">
        <v>759</v>
      </c>
      <c r="E407" s="165" t="s">
        <v>366</v>
      </c>
      <c r="F407" s="126"/>
      <c r="G407" s="127" t="s">
        <v>323</v>
      </c>
      <c r="H407" s="127" t="s">
        <v>324</v>
      </c>
      <c r="M407" s="129" t="s">
        <v>935</v>
      </c>
      <c r="N407" s="129" t="s">
        <v>936</v>
      </c>
    </row>
    <row r="408" spans="1:14" ht="25.5">
      <c r="A408" s="36">
        <v>405</v>
      </c>
      <c r="B408" s="131" t="s">
        <v>869</v>
      </c>
      <c r="D408" s="126" t="s">
        <v>868</v>
      </c>
      <c r="E408" s="165" t="s">
        <v>6</v>
      </c>
      <c r="F408" s="126" t="s">
        <v>237</v>
      </c>
      <c r="G408" s="127" t="s">
        <v>323</v>
      </c>
      <c r="H408" s="127" t="s">
        <v>324</v>
      </c>
      <c r="M408" s="129" t="s">
        <v>101</v>
      </c>
      <c r="N408" s="129" t="s">
        <v>102</v>
      </c>
    </row>
    <row r="409" spans="1:14" ht="38.25">
      <c r="A409" s="78">
        <v>406</v>
      </c>
      <c r="B409" s="131" t="s">
        <v>761</v>
      </c>
      <c r="D409" s="126" t="s">
        <v>390</v>
      </c>
      <c r="E409" s="165" t="s">
        <v>6</v>
      </c>
      <c r="F409" s="126" t="s">
        <v>374</v>
      </c>
      <c r="G409" s="127" t="s">
        <v>323</v>
      </c>
      <c r="H409" s="127" t="s">
        <v>324</v>
      </c>
      <c r="M409" s="129" t="s">
        <v>831</v>
      </c>
      <c r="N409" s="129" t="s">
        <v>832</v>
      </c>
    </row>
    <row r="410" spans="1:14" ht="25.5">
      <c r="A410" s="36">
        <v>407</v>
      </c>
      <c r="B410" s="131" t="s">
        <v>392</v>
      </c>
      <c r="D410" s="126" t="s">
        <v>390</v>
      </c>
      <c r="E410" s="126" t="s">
        <v>391</v>
      </c>
      <c r="F410" s="126" t="s">
        <v>327</v>
      </c>
      <c r="G410" s="127" t="s">
        <v>328</v>
      </c>
      <c r="H410" s="127" t="s">
        <v>329</v>
      </c>
      <c r="M410" s="129" t="s">
        <v>398</v>
      </c>
      <c r="N410" s="129" t="s">
        <v>399</v>
      </c>
    </row>
    <row r="411" spans="1:14" ht="38.25">
      <c r="A411" s="78">
        <v>408</v>
      </c>
      <c r="B411" s="131" t="s">
        <v>761</v>
      </c>
      <c r="D411" s="126" t="s">
        <v>390</v>
      </c>
      <c r="E411" s="165" t="s">
        <v>6</v>
      </c>
      <c r="F411" s="126" t="s">
        <v>374</v>
      </c>
      <c r="G411" s="127" t="s">
        <v>323</v>
      </c>
      <c r="H411" s="127" t="s">
        <v>324</v>
      </c>
      <c r="M411" s="129" t="s">
        <v>833</v>
      </c>
      <c r="N411" s="129" t="s">
        <v>834</v>
      </c>
    </row>
    <row r="412" spans="1:14" ht="38.25">
      <c r="A412" s="36">
        <v>409</v>
      </c>
      <c r="B412" s="131" t="s">
        <v>761</v>
      </c>
      <c r="D412" s="126" t="s">
        <v>390</v>
      </c>
      <c r="E412" s="165" t="s">
        <v>6</v>
      </c>
      <c r="F412" s="126" t="s">
        <v>366</v>
      </c>
      <c r="G412" s="127" t="s">
        <v>323</v>
      </c>
      <c r="H412" s="127" t="s">
        <v>324</v>
      </c>
      <c r="M412" s="129" t="s">
        <v>835</v>
      </c>
      <c r="N412" s="129" t="s">
        <v>836</v>
      </c>
    </row>
    <row r="413" spans="1:14" ht="38.25">
      <c r="A413" s="78">
        <v>410</v>
      </c>
      <c r="B413" s="131" t="s">
        <v>238</v>
      </c>
      <c r="D413" s="126" t="s">
        <v>390</v>
      </c>
      <c r="E413" s="126" t="s">
        <v>228</v>
      </c>
      <c r="F413" s="126" t="s">
        <v>465</v>
      </c>
      <c r="G413" s="127" t="s">
        <v>328</v>
      </c>
      <c r="H413" s="127" t="s">
        <v>329</v>
      </c>
      <c r="M413" s="129" t="s">
        <v>557</v>
      </c>
      <c r="N413" s="129" t="s">
        <v>558</v>
      </c>
    </row>
    <row r="414" spans="1:14" ht="38.25">
      <c r="A414" s="36">
        <v>411</v>
      </c>
      <c r="B414" s="131" t="s">
        <v>761</v>
      </c>
      <c r="D414" s="126" t="s">
        <v>390</v>
      </c>
      <c r="E414" s="165" t="s">
        <v>6</v>
      </c>
      <c r="F414" s="126" t="s">
        <v>5</v>
      </c>
      <c r="G414" s="127" t="s">
        <v>323</v>
      </c>
      <c r="H414" s="127" t="s">
        <v>324</v>
      </c>
      <c r="M414" s="129" t="s">
        <v>837</v>
      </c>
      <c r="N414" s="129" t="s">
        <v>838</v>
      </c>
    </row>
    <row r="415" spans="1:14" ht="12.75">
      <c r="A415" s="78">
        <v>412</v>
      </c>
      <c r="B415" s="131" t="s">
        <v>909</v>
      </c>
      <c r="D415" s="126" t="s">
        <v>390</v>
      </c>
      <c r="E415" s="126" t="s">
        <v>6</v>
      </c>
      <c r="F415" s="126" t="s">
        <v>365</v>
      </c>
      <c r="G415" s="127" t="s">
        <v>328</v>
      </c>
      <c r="H415" s="127" t="s">
        <v>329</v>
      </c>
      <c r="M415" s="129" t="s">
        <v>959</v>
      </c>
      <c r="N415" s="129" t="s">
        <v>960</v>
      </c>
    </row>
    <row r="416" spans="1:14" ht="12.75">
      <c r="A416" s="36">
        <v>413</v>
      </c>
      <c r="B416" s="131" t="s">
        <v>761</v>
      </c>
      <c r="D416" s="126" t="s">
        <v>390</v>
      </c>
      <c r="E416" s="165" t="s">
        <v>6</v>
      </c>
      <c r="F416" s="126" t="s">
        <v>237</v>
      </c>
      <c r="G416" s="127" t="s">
        <v>323</v>
      </c>
      <c r="H416" s="127" t="s">
        <v>324</v>
      </c>
      <c r="M416" s="129"/>
      <c r="N416" s="129" t="s">
        <v>839</v>
      </c>
    </row>
    <row r="417" spans="1:14" ht="63.75">
      <c r="A417" s="78">
        <v>414</v>
      </c>
      <c r="B417" s="130" t="s">
        <v>139</v>
      </c>
      <c r="D417" s="126" t="s">
        <v>390</v>
      </c>
      <c r="E417" s="165" t="s">
        <v>6</v>
      </c>
      <c r="F417" s="126" t="s">
        <v>237</v>
      </c>
      <c r="G417" s="127" t="s">
        <v>323</v>
      </c>
      <c r="H417" s="127" t="s">
        <v>324</v>
      </c>
      <c r="M417" s="129" t="s">
        <v>937</v>
      </c>
      <c r="N417" s="129" t="s">
        <v>938</v>
      </c>
    </row>
    <row r="418" spans="1:14" ht="76.5">
      <c r="A418" s="36">
        <v>415</v>
      </c>
      <c r="B418" s="131" t="s">
        <v>139</v>
      </c>
      <c r="D418" s="126" t="s">
        <v>390</v>
      </c>
      <c r="E418" s="165" t="s">
        <v>6</v>
      </c>
      <c r="F418" s="126" t="s">
        <v>362</v>
      </c>
      <c r="G418" s="127" t="s">
        <v>323</v>
      </c>
      <c r="H418" s="127" t="s">
        <v>324</v>
      </c>
      <c r="M418" s="129" t="s">
        <v>947</v>
      </c>
      <c r="N418" s="129" t="s">
        <v>948</v>
      </c>
    </row>
    <row r="419" spans="1:14" ht="38.25">
      <c r="A419" s="78">
        <v>416</v>
      </c>
      <c r="B419" s="131" t="s">
        <v>392</v>
      </c>
      <c r="D419" s="126" t="s">
        <v>390</v>
      </c>
      <c r="E419" s="165" t="s">
        <v>391</v>
      </c>
      <c r="F419" s="126" t="s">
        <v>367</v>
      </c>
      <c r="G419" s="127" t="s">
        <v>323</v>
      </c>
      <c r="H419" s="127" t="s">
        <v>329</v>
      </c>
      <c r="M419" s="129" t="s">
        <v>429</v>
      </c>
      <c r="N419" s="129" t="s">
        <v>430</v>
      </c>
    </row>
    <row r="420" spans="1:14" ht="51">
      <c r="A420" s="36">
        <v>417</v>
      </c>
      <c r="B420" s="131" t="s">
        <v>238</v>
      </c>
      <c r="D420" s="126" t="s">
        <v>390</v>
      </c>
      <c r="E420" s="165" t="s">
        <v>391</v>
      </c>
      <c r="F420" s="126" t="s">
        <v>237</v>
      </c>
      <c r="G420" s="127" t="s">
        <v>323</v>
      </c>
      <c r="H420" s="127" t="s">
        <v>329</v>
      </c>
      <c r="M420" s="129" t="s">
        <v>555</v>
      </c>
      <c r="N420" s="129" t="s">
        <v>556</v>
      </c>
    </row>
    <row r="421" spans="1:14" ht="25.5">
      <c r="A421" s="78">
        <v>418</v>
      </c>
      <c r="B421" s="131" t="s">
        <v>761</v>
      </c>
      <c r="D421" s="126" t="s">
        <v>390</v>
      </c>
      <c r="E421" s="165" t="s">
        <v>391</v>
      </c>
      <c r="F421" s="126" t="s">
        <v>367</v>
      </c>
      <c r="G421" s="127" t="s">
        <v>323</v>
      </c>
      <c r="H421" s="127" t="s">
        <v>324</v>
      </c>
      <c r="M421" s="129" t="s">
        <v>840</v>
      </c>
      <c r="N421" s="129" t="s">
        <v>841</v>
      </c>
    </row>
    <row r="422" spans="1:14" ht="38.25">
      <c r="A422" s="36">
        <v>419</v>
      </c>
      <c r="B422" s="131" t="s">
        <v>761</v>
      </c>
      <c r="D422" s="126" t="s">
        <v>390</v>
      </c>
      <c r="E422" s="165" t="s">
        <v>391</v>
      </c>
      <c r="F422" s="126" t="s">
        <v>374</v>
      </c>
      <c r="G422" s="127" t="s">
        <v>323</v>
      </c>
      <c r="H422" s="127" t="s">
        <v>324</v>
      </c>
      <c r="M422" s="129" t="s">
        <v>842</v>
      </c>
      <c r="N422" s="129" t="s">
        <v>843</v>
      </c>
    </row>
    <row r="423" spans="1:14" ht="25.5">
      <c r="A423" s="78">
        <v>420</v>
      </c>
      <c r="B423" s="131" t="s">
        <v>761</v>
      </c>
      <c r="D423" s="126" t="s">
        <v>390</v>
      </c>
      <c r="E423" s="165" t="s">
        <v>391</v>
      </c>
      <c r="F423" s="126" t="s">
        <v>362</v>
      </c>
      <c r="G423" s="127" t="s">
        <v>323</v>
      </c>
      <c r="H423" s="127" t="s">
        <v>324</v>
      </c>
      <c r="M423" s="129" t="s">
        <v>844</v>
      </c>
      <c r="N423" s="129" t="s">
        <v>845</v>
      </c>
    </row>
    <row r="424" spans="1:14" ht="25.5">
      <c r="A424" s="36">
        <v>421</v>
      </c>
      <c r="B424" s="131" t="s">
        <v>761</v>
      </c>
      <c r="D424" s="126" t="s">
        <v>390</v>
      </c>
      <c r="E424" s="165" t="s">
        <v>391</v>
      </c>
      <c r="F424" s="126" t="s">
        <v>366</v>
      </c>
      <c r="G424" s="127" t="s">
        <v>323</v>
      </c>
      <c r="H424" s="127" t="s">
        <v>324</v>
      </c>
      <c r="M424" s="129" t="s">
        <v>846</v>
      </c>
      <c r="N424" s="129" t="s">
        <v>847</v>
      </c>
    </row>
    <row r="425" spans="1:14" ht="38.25">
      <c r="A425" s="78">
        <v>422</v>
      </c>
      <c r="B425" s="131" t="s">
        <v>761</v>
      </c>
      <c r="D425" s="126" t="s">
        <v>390</v>
      </c>
      <c r="E425" s="165" t="s">
        <v>391</v>
      </c>
      <c r="F425" s="126" t="s">
        <v>391</v>
      </c>
      <c r="G425" s="127" t="s">
        <v>323</v>
      </c>
      <c r="H425" s="127" t="s">
        <v>324</v>
      </c>
      <c r="M425" s="129" t="s">
        <v>848</v>
      </c>
      <c r="N425" s="129" t="s">
        <v>849</v>
      </c>
    </row>
    <row r="426" spans="1:14" ht="25.5">
      <c r="A426" s="36">
        <v>423</v>
      </c>
      <c r="B426" s="131" t="s">
        <v>761</v>
      </c>
      <c r="D426" s="126" t="s">
        <v>390</v>
      </c>
      <c r="E426" s="165" t="s">
        <v>391</v>
      </c>
      <c r="F426" s="126" t="s">
        <v>5</v>
      </c>
      <c r="G426" s="127" t="s">
        <v>323</v>
      </c>
      <c r="H426" s="127" t="s">
        <v>324</v>
      </c>
      <c r="M426" s="129" t="s">
        <v>850</v>
      </c>
      <c r="N426" s="129" t="s">
        <v>847</v>
      </c>
    </row>
    <row r="427" spans="1:14" ht="38.25">
      <c r="A427" s="78">
        <v>424</v>
      </c>
      <c r="B427" s="131" t="s">
        <v>761</v>
      </c>
      <c r="D427" s="126" t="s">
        <v>390</v>
      </c>
      <c r="E427" s="165" t="s">
        <v>391</v>
      </c>
      <c r="F427" s="126" t="s">
        <v>237</v>
      </c>
      <c r="G427" s="127" t="s">
        <v>323</v>
      </c>
      <c r="H427" s="127" t="s">
        <v>324</v>
      </c>
      <c r="M427" s="129" t="s">
        <v>851</v>
      </c>
      <c r="N427" s="129" t="s">
        <v>849</v>
      </c>
    </row>
    <row r="428" spans="1:14" ht="12.75">
      <c r="A428" s="36">
        <v>425</v>
      </c>
      <c r="B428" s="131" t="s">
        <v>761</v>
      </c>
      <c r="D428" s="126" t="s">
        <v>390</v>
      </c>
      <c r="E428" s="126" t="s">
        <v>228</v>
      </c>
      <c r="F428" s="126" t="s">
        <v>376</v>
      </c>
      <c r="G428" s="127" t="s">
        <v>328</v>
      </c>
      <c r="H428" s="127" t="s">
        <v>324</v>
      </c>
      <c r="M428" s="129" t="s">
        <v>852</v>
      </c>
      <c r="N428" s="129" t="s">
        <v>853</v>
      </c>
    </row>
    <row r="429" spans="1:14" ht="51">
      <c r="A429" s="78">
        <v>426</v>
      </c>
      <c r="B429" s="131" t="s">
        <v>139</v>
      </c>
      <c r="D429" s="126" t="s">
        <v>390</v>
      </c>
      <c r="E429" s="165" t="s">
        <v>391</v>
      </c>
      <c r="F429" s="126" t="s">
        <v>237</v>
      </c>
      <c r="G429" s="127" t="s">
        <v>323</v>
      </c>
      <c r="H429" s="127" t="s">
        <v>324</v>
      </c>
      <c r="M429" s="129" t="s">
        <v>940</v>
      </c>
      <c r="N429" s="129" t="s">
        <v>941</v>
      </c>
    </row>
    <row r="430" spans="1:14" ht="63.75">
      <c r="A430" s="36">
        <v>427</v>
      </c>
      <c r="B430" s="131" t="s">
        <v>139</v>
      </c>
      <c r="D430" s="126" t="s">
        <v>390</v>
      </c>
      <c r="E430" s="165" t="s">
        <v>391</v>
      </c>
      <c r="F430" s="126" t="s">
        <v>391</v>
      </c>
      <c r="G430" s="127" t="s">
        <v>323</v>
      </c>
      <c r="H430" s="127" t="s">
        <v>324</v>
      </c>
      <c r="M430" s="129" t="s">
        <v>945</v>
      </c>
      <c r="N430" s="129" t="s">
        <v>946</v>
      </c>
    </row>
    <row r="431" spans="1:14" ht="25.5">
      <c r="A431" s="78">
        <v>428</v>
      </c>
      <c r="B431" s="131" t="s">
        <v>139</v>
      </c>
      <c r="D431" s="126" t="s">
        <v>390</v>
      </c>
      <c r="E431" s="126" t="s">
        <v>391</v>
      </c>
      <c r="F431" s="126" t="s">
        <v>362</v>
      </c>
      <c r="G431" s="127" t="s">
        <v>328</v>
      </c>
      <c r="H431" s="127" t="s">
        <v>329</v>
      </c>
      <c r="M431" s="129" t="s">
        <v>705</v>
      </c>
      <c r="N431" s="129" t="s">
        <v>939</v>
      </c>
    </row>
    <row r="432" spans="1:14" ht="25.5">
      <c r="A432" s="36">
        <v>429</v>
      </c>
      <c r="B432" s="131" t="s">
        <v>8</v>
      </c>
      <c r="D432" s="126" t="s">
        <v>390</v>
      </c>
      <c r="E432" s="165" t="s">
        <v>228</v>
      </c>
      <c r="F432" s="126" t="s">
        <v>465</v>
      </c>
      <c r="G432" s="127" t="s">
        <v>323</v>
      </c>
      <c r="H432" s="127" t="s">
        <v>324</v>
      </c>
      <c r="M432" s="129" t="s">
        <v>601</v>
      </c>
      <c r="N432" s="129" t="s">
        <v>602</v>
      </c>
    </row>
    <row r="433" spans="1:14" ht="12.75">
      <c r="A433" s="78">
        <v>430</v>
      </c>
      <c r="B433" s="131" t="s">
        <v>139</v>
      </c>
      <c r="D433" s="126" t="s">
        <v>390</v>
      </c>
      <c r="E433" s="126" t="s">
        <v>228</v>
      </c>
      <c r="F433" s="126" t="s">
        <v>376</v>
      </c>
      <c r="G433" s="127" t="s">
        <v>328</v>
      </c>
      <c r="H433" s="127" t="s">
        <v>329</v>
      </c>
      <c r="M433" s="129" t="s">
        <v>705</v>
      </c>
      <c r="N433" s="129" t="s">
        <v>942</v>
      </c>
    </row>
    <row r="434" spans="1:14" ht="38.25">
      <c r="A434" s="36">
        <v>431</v>
      </c>
      <c r="B434" s="131" t="s">
        <v>139</v>
      </c>
      <c r="D434" s="126" t="s">
        <v>390</v>
      </c>
      <c r="E434" s="126" t="s">
        <v>228</v>
      </c>
      <c r="F434" s="126" t="s">
        <v>465</v>
      </c>
      <c r="G434" s="127" t="s">
        <v>328</v>
      </c>
      <c r="H434" s="127" t="s">
        <v>329</v>
      </c>
      <c r="M434" s="129" t="s">
        <v>943</v>
      </c>
      <c r="N434" s="129" t="s">
        <v>944</v>
      </c>
    </row>
    <row r="435" spans="1:14" ht="38.25">
      <c r="A435" s="78">
        <v>432</v>
      </c>
      <c r="B435" s="131" t="s">
        <v>761</v>
      </c>
      <c r="D435" s="126" t="s">
        <v>390</v>
      </c>
      <c r="E435" s="165" t="s">
        <v>228</v>
      </c>
      <c r="F435" s="126" t="s">
        <v>464</v>
      </c>
      <c r="G435" s="127" t="s">
        <v>323</v>
      </c>
      <c r="H435" s="127" t="s">
        <v>324</v>
      </c>
      <c r="M435" s="129" t="s">
        <v>854</v>
      </c>
      <c r="N435" s="129" t="s">
        <v>855</v>
      </c>
    </row>
    <row r="436" spans="1:14" ht="38.25">
      <c r="A436" s="36">
        <v>433</v>
      </c>
      <c r="B436" s="131" t="s">
        <v>869</v>
      </c>
      <c r="D436" s="126" t="s">
        <v>863</v>
      </c>
      <c r="E436" s="165" t="s">
        <v>760</v>
      </c>
      <c r="F436" s="126" t="s">
        <v>6</v>
      </c>
      <c r="G436" s="127" t="s">
        <v>323</v>
      </c>
      <c r="H436" s="127" t="s">
        <v>324</v>
      </c>
      <c r="M436" s="129" t="s">
        <v>93</v>
      </c>
      <c r="N436" s="129" t="s">
        <v>94</v>
      </c>
    </row>
    <row r="437" spans="1:14" ht="38.25">
      <c r="A437" s="78">
        <v>434</v>
      </c>
      <c r="B437" s="131" t="s">
        <v>909</v>
      </c>
      <c r="D437" s="126" t="s">
        <v>954</v>
      </c>
      <c r="E437" s="126" t="s">
        <v>228</v>
      </c>
      <c r="F437" s="126" t="s">
        <v>908</v>
      </c>
      <c r="G437" s="127" t="s">
        <v>328</v>
      </c>
      <c r="H437" s="127" t="s">
        <v>329</v>
      </c>
      <c r="M437" s="129" t="s">
        <v>961</v>
      </c>
      <c r="N437" s="129" t="s">
        <v>755</v>
      </c>
    </row>
    <row r="438" spans="1:14" ht="127.5">
      <c r="A438" s="36">
        <v>435</v>
      </c>
      <c r="B438" s="131" t="s">
        <v>869</v>
      </c>
      <c r="D438" s="126" t="s">
        <v>858</v>
      </c>
      <c r="E438" s="165" t="s">
        <v>859</v>
      </c>
      <c r="F438" s="126" t="s">
        <v>860</v>
      </c>
      <c r="G438" s="127" t="s">
        <v>323</v>
      </c>
      <c r="H438" s="127" t="s">
        <v>324</v>
      </c>
      <c r="M438" s="129" t="s">
        <v>874</v>
      </c>
      <c r="N438" s="129" t="s">
        <v>875</v>
      </c>
    </row>
    <row r="439" spans="1:14" ht="63.75">
      <c r="A439" s="78">
        <v>436</v>
      </c>
      <c r="B439" s="131" t="s">
        <v>869</v>
      </c>
      <c r="D439" s="126" t="s">
        <v>861</v>
      </c>
      <c r="E439" s="165" t="s">
        <v>862</v>
      </c>
      <c r="F439" s="126" t="s">
        <v>379</v>
      </c>
      <c r="G439" s="127" t="s">
        <v>323</v>
      </c>
      <c r="H439" s="127" t="s">
        <v>324</v>
      </c>
      <c r="M439" s="129" t="s">
        <v>876</v>
      </c>
      <c r="N439" s="140" t="s">
        <v>877</v>
      </c>
    </row>
    <row r="440" spans="1:19" ht="38.25">
      <c r="A440" s="36">
        <v>437</v>
      </c>
      <c r="B440" s="131" t="s">
        <v>869</v>
      </c>
      <c r="C440" s="79"/>
      <c r="D440" s="126" t="s">
        <v>864</v>
      </c>
      <c r="E440" s="165" t="s">
        <v>865</v>
      </c>
      <c r="F440" s="126" t="s">
        <v>380</v>
      </c>
      <c r="G440" s="127" t="s">
        <v>323</v>
      </c>
      <c r="H440" s="127" t="s">
        <v>324</v>
      </c>
      <c r="I440" s="84"/>
      <c r="J440" s="80"/>
      <c r="K440" s="83"/>
      <c r="L440" s="85"/>
      <c r="M440" s="129" t="s">
        <v>95</v>
      </c>
      <c r="N440" s="129" t="s">
        <v>96</v>
      </c>
      <c r="O440" s="81"/>
      <c r="P440" s="82"/>
      <c r="Q440" s="82"/>
      <c r="R440" s="82"/>
      <c r="S440" s="82"/>
    </row>
    <row r="441" spans="1:14" ht="63.75">
      <c r="A441" s="78">
        <v>438</v>
      </c>
      <c r="B441" s="143" t="s">
        <v>339</v>
      </c>
      <c r="D441" s="126" t="s">
        <v>325</v>
      </c>
      <c r="E441" s="126"/>
      <c r="F441" s="126"/>
      <c r="G441" s="127"/>
      <c r="H441" s="127"/>
      <c r="I441" s="151"/>
      <c r="K441" s="156"/>
      <c r="L441" s="158"/>
      <c r="M441" s="129" t="s">
        <v>342</v>
      </c>
      <c r="N441" s="129" t="s">
        <v>343</v>
      </c>
    </row>
    <row r="442" spans="1:14" ht="12.75">
      <c r="A442" s="36">
        <v>439</v>
      </c>
      <c r="B442" s="131" t="s">
        <v>392</v>
      </c>
      <c r="D442" s="126" t="s">
        <v>325</v>
      </c>
      <c r="E442" s="126" t="s">
        <v>356</v>
      </c>
      <c r="F442" s="126" t="s">
        <v>357</v>
      </c>
      <c r="G442" s="127" t="s">
        <v>328</v>
      </c>
      <c r="H442" s="127" t="s">
        <v>329</v>
      </c>
      <c r="M442" s="129" t="s">
        <v>393</v>
      </c>
      <c r="N442" s="129" t="s">
        <v>394</v>
      </c>
    </row>
    <row r="443" spans="1:14" ht="12.75">
      <c r="A443" s="78">
        <v>440</v>
      </c>
      <c r="B443" s="131" t="s">
        <v>480</v>
      </c>
      <c r="D443" s="126" t="s">
        <v>325</v>
      </c>
      <c r="E443" s="126"/>
      <c r="F443" s="126"/>
      <c r="G443" s="127" t="s">
        <v>328</v>
      </c>
      <c r="H443" s="127" t="s">
        <v>329</v>
      </c>
      <c r="M443" s="129" t="s">
        <v>494</v>
      </c>
      <c r="N443" s="129" t="s">
        <v>490</v>
      </c>
    </row>
    <row r="444" spans="1:14" ht="12.75">
      <c r="A444" s="36">
        <v>441</v>
      </c>
      <c r="B444" s="131" t="s">
        <v>480</v>
      </c>
      <c r="D444" s="126" t="s">
        <v>325</v>
      </c>
      <c r="E444" s="126" t="s">
        <v>476</v>
      </c>
      <c r="F444" s="126" t="s">
        <v>476</v>
      </c>
      <c r="G444" s="127" t="s">
        <v>328</v>
      </c>
      <c r="H444" s="127" t="s">
        <v>329</v>
      </c>
      <c r="M444" s="129" t="s">
        <v>151</v>
      </c>
      <c r="N444" s="129" t="s">
        <v>490</v>
      </c>
    </row>
    <row r="445" spans="1:14" ht="76.5">
      <c r="A445" s="78">
        <v>442</v>
      </c>
      <c r="B445" s="131" t="s">
        <v>139</v>
      </c>
      <c r="D445" s="126" t="s">
        <v>378</v>
      </c>
      <c r="E445" s="165"/>
      <c r="F445" s="126"/>
      <c r="G445" s="127" t="s">
        <v>323</v>
      </c>
      <c r="H445" s="127" t="s">
        <v>324</v>
      </c>
      <c r="M445" s="129" t="s">
        <v>919</v>
      </c>
      <c r="N445" s="129" t="s">
        <v>920</v>
      </c>
    </row>
    <row r="446" spans="1:14" ht="12.75">
      <c r="A446" s="36">
        <v>443</v>
      </c>
      <c r="B446" s="131" t="s">
        <v>180</v>
      </c>
      <c r="D446" s="126" t="s">
        <v>325</v>
      </c>
      <c r="E446" s="126"/>
      <c r="F446" s="126"/>
      <c r="G446" s="127" t="s">
        <v>328</v>
      </c>
      <c r="H446" s="127" t="s">
        <v>329</v>
      </c>
      <c r="M446" s="129" t="s">
        <v>181</v>
      </c>
      <c r="N446" s="129" t="s">
        <v>182</v>
      </c>
    </row>
    <row r="447" spans="1:14" ht="38.25">
      <c r="A447" s="78">
        <v>444</v>
      </c>
      <c r="B447" s="131" t="s">
        <v>180</v>
      </c>
      <c r="D447" s="126" t="s">
        <v>325</v>
      </c>
      <c r="E447" s="165"/>
      <c r="F447" s="126"/>
      <c r="G447" s="127" t="s">
        <v>323</v>
      </c>
      <c r="H447" s="127" t="s">
        <v>324</v>
      </c>
      <c r="M447" s="129" t="s">
        <v>183</v>
      </c>
      <c r="N447" s="129" t="s">
        <v>184</v>
      </c>
    </row>
    <row r="448" spans="1:14" ht="76.5">
      <c r="A448" s="36">
        <v>445</v>
      </c>
      <c r="B448" s="131" t="s">
        <v>180</v>
      </c>
      <c r="D448" s="126" t="s">
        <v>325</v>
      </c>
      <c r="E448" s="165"/>
      <c r="F448" s="126"/>
      <c r="G448" s="127" t="s">
        <v>323</v>
      </c>
      <c r="H448" s="127" t="s">
        <v>324</v>
      </c>
      <c r="M448" s="129" t="s">
        <v>185</v>
      </c>
      <c r="N448" s="129" t="s">
        <v>186</v>
      </c>
    </row>
    <row r="449" spans="1:14" ht="63.75">
      <c r="A449" s="78">
        <v>446</v>
      </c>
      <c r="B449" s="131" t="s">
        <v>139</v>
      </c>
      <c r="D449" s="126" t="s">
        <v>325</v>
      </c>
      <c r="E449" s="126"/>
      <c r="F449" s="126"/>
      <c r="G449" s="127" t="s">
        <v>328</v>
      </c>
      <c r="H449" s="127" t="s">
        <v>324</v>
      </c>
      <c r="M449" s="129" t="s">
        <v>1032</v>
      </c>
      <c r="N449" s="129" t="s">
        <v>1033</v>
      </c>
    </row>
    <row r="450" spans="1:14" ht="63.75">
      <c r="A450" s="36">
        <v>447</v>
      </c>
      <c r="B450" s="131" t="s">
        <v>139</v>
      </c>
      <c r="D450" s="126" t="s">
        <v>325</v>
      </c>
      <c r="E450" s="126"/>
      <c r="F450" s="126"/>
      <c r="G450" s="127" t="s">
        <v>328</v>
      </c>
      <c r="H450" s="127" t="s">
        <v>324</v>
      </c>
      <c r="M450" s="129" t="s">
        <v>1034</v>
      </c>
      <c r="N450" s="129" t="s">
        <v>1035</v>
      </c>
    </row>
    <row r="451" spans="1:14" ht="293.25">
      <c r="A451" s="78">
        <v>448</v>
      </c>
      <c r="B451" s="131" t="s">
        <v>139</v>
      </c>
      <c r="D451" s="126" t="s">
        <v>325</v>
      </c>
      <c r="E451" s="165"/>
      <c r="F451" s="126"/>
      <c r="G451" s="127" t="s">
        <v>323</v>
      </c>
      <c r="H451" s="127" t="s">
        <v>324</v>
      </c>
      <c r="M451" s="129" t="s">
        <v>949</v>
      </c>
      <c r="N451" s="129" t="s">
        <v>950</v>
      </c>
    </row>
    <row r="452" spans="1:14" ht="204">
      <c r="A452" s="36">
        <v>449</v>
      </c>
      <c r="B452" s="131" t="s">
        <v>139</v>
      </c>
      <c r="D452" s="126" t="s">
        <v>325</v>
      </c>
      <c r="E452" s="165"/>
      <c r="F452" s="126"/>
      <c r="G452" s="127" t="s">
        <v>323</v>
      </c>
      <c r="H452" s="127" t="s">
        <v>324</v>
      </c>
      <c r="M452" s="129" t="s">
        <v>951</v>
      </c>
      <c r="N452" s="129" t="s">
        <v>952</v>
      </c>
    </row>
    <row r="453" spans="1:14" ht="76.5">
      <c r="A453" s="78">
        <v>450</v>
      </c>
      <c r="B453" s="131" t="s">
        <v>568</v>
      </c>
      <c r="D453" s="126" t="s">
        <v>325</v>
      </c>
      <c r="E453" s="165"/>
      <c r="F453" s="126"/>
      <c r="G453" s="127" t="s">
        <v>323</v>
      </c>
      <c r="H453" s="127" t="s">
        <v>324</v>
      </c>
      <c r="M453" s="129" t="s">
        <v>569</v>
      </c>
      <c r="N453" s="129" t="s">
        <v>570</v>
      </c>
    </row>
    <row r="454" spans="1:14" ht="102">
      <c r="A454" s="36">
        <v>451</v>
      </c>
      <c r="B454" s="131" t="s">
        <v>568</v>
      </c>
      <c r="D454" s="126" t="s">
        <v>325</v>
      </c>
      <c r="E454" s="165"/>
      <c r="F454" s="126"/>
      <c r="G454" s="127" t="s">
        <v>323</v>
      </c>
      <c r="H454" s="127" t="s">
        <v>324</v>
      </c>
      <c r="M454" s="129" t="s">
        <v>571</v>
      </c>
      <c r="N454" s="129" t="s">
        <v>572</v>
      </c>
    </row>
    <row r="455" spans="1:14" ht="63.75">
      <c r="A455" s="78">
        <v>452</v>
      </c>
      <c r="B455" s="131" t="s">
        <v>568</v>
      </c>
      <c r="D455" s="126" t="s">
        <v>325</v>
      </c>
      <c r="E455" s="165"/>
      <c r="F455" s="126"/>
      <c r="G455" s="127" t="s">
        <v>323</v>
      </c>
      <c r="H455" s="127" t="s">
        <v>324</v>
      </c>
      <c r="M455" s="129" t="s">
        <v>573</v>
      </c>
      <c r="N455" s="129" t="s">
        <v>574</v>
      </c>
    </row>
    <row r="456" spans="1:14" ht="25.5">
      <c r="A456" s="36">
        <v>453</v>
      </c>
      <c r="B456" s="131" t="s">
        <v>442</v>
      </c>
      <c r="D456" s="126" t="s">
        <v>953</v>
      </c>
      <c r="E456" s="126" t="s">
        <v>356</v>
      </c>
      <c r="F456" s="126" t="s">
        <v>332</v>
      </c>
      <c r="G456" s="127" t="s">
        <v>328</v>
      </c>
      <c r="H456" s="127" t="s">
        <v>329</v>
      </c>
      <c r="M456" s="129" t="s">
        <v>443</v>
      </c>
      <c r="N456" s="129" t="s">
        <v>444</v>
      </c>
    </row>
    <row r="457" spans="1:14" ht="12.75">
      <c r="A457" s="78">
        <v>454</v>
      </c>
      <c r="B457" s="131" t="s">
        <v>180</v>
      </c>
      <c r="D457" s="126" t="s">
        <v>953</v>
      </c>
      <c r="E457" s="126" t="s">
        <v>356</v>
      </c>
      <c r="F457" s="126" t="s">
        <v>376</v>
      </c>
      <c r="G457" s="127" t="s">
        <v>328</v>
      </c>
      <c r="H457" s="127" t="s">
        <v>329</v>
      </c>
      <c r="M457" s="129" t="s">
        <v>187</v>
      </c>
      <c r="N457" s="129" t="s">
        <v>182</v>
      </c>
    </row>
    <row r="458" spans="1:14" ht="25.5">
      <c r="A458" s="36">
        <v>455</v>
      </c>
      <c r="B458" s="131" t="s">
        <v>8</v>
      </c>
      <c r="D458" s="126" t="s">
        <v>953</v>
      </c>
      <c r="E458" s="126" t="s">
        <v>356</v>
      </c>
      <c r="F458" s="126" t="s">
        <v>463</v>
      </c>
      <c r="G458" s="127" t="s">
        <v>328</v>
      </c>
      <c r="H458" s="127" t="s">
        <v>329</v>
      </c>
      <c r="M458" s="129" t="s">
        <v>9</v>
      </c>
      <c r="N458" s="129" t="s">
        <v>10</v>
      </c>
    </row>
    <row r="459" spans="1:14" ht="12.75">
      <c r="A459" s="78">
        <v>456</v>
      </c>
      <c r="B459" s="131" t="s">
        <v>104</v>
      </c>
      <c r="D459" s="126" t="s">
        <v>953</v>
      </c>
      <c r="E459" s="126" t="s">
        <v>103</v>
      </c>
      <c r="F459" s="126" t="s">
        <v>321</v>
      </c>
      <c r="G459" s="127" t="s">
        <v>328</v>
      </c>
      <c r="H459" s="127" t="s">
        <v>329</v>
      </c>
      <c r="M459" s="141" t="s">
        <v>105</v>
      </c>
      <c r="N459" s="129" t="s">
        <v>106</v>
      </c>
    </row>
    <row r="460" spans="1:14" ht="12.75">
      <c r="A460" s="36">
        <v>457</v>
      </c>
      <c r="B460" s="131" t="s">
        <v>104</v>
      </c>
      <c r="D460" s="126" t="s">
        <v>953</v>
      </c>
      <c r="E460" s="126" t="s">
        <v>356</v>
      </c>
      <c r="F460" s="126" t="s">
        <v>360</v>
      </c>
      <c r="G460" s="127" t="s">
        <v>328</v>
      </c>
      <c r="H460" s="127" t="s">
        <v>329</v>
      </c>
      <c r="M460" s="141" t="s">
        <v>105</v>
      </c>
      <c r="N460" s="129" t="s">
        <v>106</v>
      </c>
    </row>
    <row r="461" spans="1:14" ht="12.75">
      <c r="A461" s="78">
        <v>458</v>
      </c>
      <c r="B461" s="131" t="s">
        <v>104</v>
      </c>
      <c r="D461" s="126" t="s">
        <v>953</v>
      </c>
      <c r="E461" s="126" t="s">
        <v>356</v>
      </c>
      <c r="F461" s="126" t="s">
        <v>376</v>
      </c>
      <c r="G461" s="127" t="s">
        <v>328</v>
      </c>
      <c r="H461" s="127" t="s">
        <v>329</v>
      </c>
      <c r="M461" s="129" t="s">
        <v>107</v>
      </c>
      <c r="N461" s="129" t="s">
        <v>108</v>
      </c>
    </row>
    <row r="462" spans="1:14" ht="12.75">
      <c r="A462" s="36">
        <v>459</v>
      </c>
      <c r="B462" s="131" t="s">
        <v>104</v>
      </c>
      <c r="D462" s="124" t="s">
        <v>953</v>
      </c>
      <c r="E462" s="124" t="s">
        <v>356</v>
      </c>
      <c r="F462" s="124"/>
      <c r="G462" s="125" t="s">
        <v>328</v>
      </c>
      <c r="H462" s="125" t="s">
        <v>329</v>
      </c>
      <c r="M462" s="128" t="s">
        <v>109</v>
      </c>
      <c r="N462" s="128" t="s">
        <v>110</v>
      </c>
    </row>
    <row r="463" spans="1:14" ht="76.5">
      <c r="A463" s="78">
        <v>460</v>
      </c>
      <c r="B463" s="143" t="s">
        <v>339</v>
      </c>
      <c r="D463" s="126" t="s">
        <v>326</v>
      </c>
      <c r="E463" s="126" t="s">
        <v>327</v>
      </c>
      <c r="F463" s="126"/>
      <c r="G463" s="127" t="s">
        <v>328</v>
      </c>
      <c r="H463" s="127" t="s">
        <v>329</v>
      </c>
      <c r="I463" s="151"/>
      <c r="K463" s="156"/>
      <c r="L463" s="158"/>
      <c r="M463" s="129" t="s">
        <v>344</v>
      </c>
      <c r="N463" s="129" t="s">
        <v>345</v>
      </c>
    </row>
    <row r="464" spans="1:14" ht="25.5">
      <c r="A464" s="36">
        <v>461</v>
      </c>
      <c r="B464" s="131" t="s">
        <v>180</v>
      </c>
      <c r="D464" s="126" t="s">
        <v>167</v>
      </c>
      <c r="E464" s="126" t="s">
        <v>168</v>
      </c>
      <c r="F464" s="126"/>
      <c r="G464" s="127" t="s">
        <v>328</v>
      </c>
      <c r="H464" s="127" t="s">
        <v>329</v>
      </c>
      <c r="M464" s="129" t="s">
        <v>188</v>
      </c>
      <c r="N464" s="129" t="s">
        <v>182</v>
      </c>
    </row>
    <row r="465" ht="12.75">
      <c r="A465" s="78"/>
    </row>
    <row r="466" ht="12.75">
      <c r="A466" s="36"/>
    </row>
    <row r="467" ht="12.75">
      <c r="A467" s="78"/>
    </row>
    <row r="468" ht="12.75">
      <c r="A468" s="36"/>
    </row>
    <row r="469" ht="12.75">
      <c r="A469" s="78"/>
    </row>
    <row r="470" ht="12.75">
      <c r="A470" s="36"/>
    </row>
    <row r="471" ht="12.75">
      <c r="A471" s="78"/>
    </row>
    <row r="472" ht="12.75">
      <c r="A472" s="36"/>
    </row>
    <row r="473" ht="12.75">
      <c r="A473" s="78"/>
    </row>
    <row r="474" ht="12.75">
      <c r="A474" s="36"/>
    </row>
    <row r="475" ht="12.75">
      <c r="A475" s="78"/>
    </row>
    <row r="476" ht="12.75">
      <c r="A476" s="36"/>
    </row>
    <row r="477" ht="12.75">
      <c r="A477" s="78"/>
    </row>
    <row r="478" ht="12.75">
      <c r="A478" s="36"/>
    </row>
    <row r="479" ht="12.75">
      <c r="A479" s="78"/>
    </row>
    <row r="480" ht="12.75">
      <c r="A480" s="36"/>
    </row>
    <row r="481" ht="12.75">
      <c r="A481" s="78"/>
    </row>
    <row r="482" ht="12.75">
      <c r="A482" s="36"/>
    </row>
    <row r="483" ht="12.75">
      <c r="A483" s="78"/>
    </row>
    <row r="484" ht="12.75">
      <c r="A484" s="36"/>
    </row>
    <row r="485" ht="12.75">
      <c r="A485" s="78"/>
    </row>
    <row r="486" ht="12.75">
      <c r="A486" s="36"/>
    </row>
    <row r="487" ht="12.75">
      <c r="A487" s="78"/>
    </row>
    <row r="488" ht="12.75">
      <c r="A488" s="36"/>
    </row>
    <row r="489" ht="12.75">
      <c r="A489" s="78"/>
    </row>
    <row r="490" ht="12.75">
      <c r="A490" s="36"/>
    </row>
    <row r="491" ht="12.75">
      <c r="A491" s="78"/>
    </row>
    <row r="492" ht="12.75">
      <c r="A492" s="36"/>
    </row>
    <row r="493" ht="12.75">
      <c r="A493" s="78"/>
    </row>
    <row r="494" ht="12.75">
      <c r="A494" s="36"/>
    </row>
    <row r="495" ht="12.75">
      <c r="A495" s="78"/>
    </row>
    <row r="496" ht="12.75">
      <c r="A496" s="36"/>
    </row>
    <row r="497" ht="12.75">
      <c r="A497" s="78"/>
    </row>
    <row r="498" ht="12.75">
      <c r="A498" s="36"/>
    </row>
    <row r="499" ht="12.75">
      <c r="A499" s="78"/>
    </row>
    <row r="500" ht="12.75">
      <c r="A500" s="36"/>
    </row>
    <row r="501" ht="12.75">
      <c r="A501" s="78"/>
    </row>
    <row r="502" ht="12.75">
      <c r="A502" s="36"/>
    </row>
    <row r="503" ht="12.75">
      <c r="A503" s="78"/>
    </row>
    <row r="504" ht="12.75">
      <c r="A504" s="36"/>
    </row>
    <row r="505" ht="12.75">
      <c r="A505" s="78"/>
    </row>
    <row r="506" ht="12.75">
      <c r="A506" s="36"/>
    </row>
    <row r="507" ht="12.75">
      <c r="A507" s="78"/>
    </row>
    <row r="508" ht="12.75">
      <c r="A508" s="36"/>
    </row>
    <row r="509" ht="12.75">
      <c r="A509" s="78"/>
    </row>
    <row r="510" ht="12.75">
      <c r="A510" s="36"/>
    </row>
    <row r="511" ht="12.75">
      <c r="A511" s="78"/>
    </row>
    <row r="512" ht="12.75">
      <c r="A512" s="36"/>
    </row>
    <row r="513" ht="12.75">
      <c r="A513" s="78"/>
    </row>
    <row r="514" ht="12.75">
      <c r="A514" s="36"/>
    </row>
    <row r="515" ht="12.75">
      <c r="A515" s="78"/>
    </row>
    <row r="516" ht="12.75">
      <c r="A516" s="36"/>
    </row>
    <row r="517" ht="12.75">
      <c r="A517" s="78"/>
    </row>
    <row r="518" ht="12.75">
      <c r="A518" s="36"/>
    </row>
    <row r="519" ht="12.75">
      <c r="A519" s="78"/>
    </row>
    <row r="520" ht="12.75">
      <c r="A520" s="36"/>
    </row>
    <row r="521" ht="12.75">
      <c r="A521" s="78"/>
    </row>
    <row r="522" ht="12.75">
      <c r="A522" s="36"/>
    </row>
    <row r="523" ht="12.75">
      <c r="A523" s="78"/>
    </row>
    <row r="524" ht="12.75">
      <c r="A524" s="36"/>
    </row>
    <row r="525" ht="12.75">
      <c r="A525" s="78"/>
    </row>
    <row r="526" ht="12.75">
      <c r="A526" s="36"/>
    </row>
    <row r="527" ht="12.75">
      <c r="A527" s="78"/>
    </row>
    <row r="528" ht="12.75">
      <c r="A528" s="36"/>
    </row>
    <row r="529" ht="12.75">
      <c r="A529" s="78"/>
    </row>
    <row r="530" ht="12.75">
      <c r="A530" s="36"/>
    </row>
    <row r="531" ht="12.75">
      <c r="A531" s="78"/>
    </row>
    <row r="532" ht="12.75">
      <c r="A532" s="36"/>
    </row>
    <row r="533" ht="12.75">
      <c r="A533" s="78"/>
    </row>
    <row r="534" ht="12.75">
      <c r="A534" s="36"/>
    </row>
    <row r="535" ht="12.75">
      <c r="A535" s="78"/>
    </row>
    <row r="536" ht="12.75">
      <c r="A536" s="36"/>
    </row>
    <row r="537" ht="12.75">
      <c r="A537" s="78"/>
    </row>
    <row r="538" ht="12.75">
      <c r="A538" s="36"/>
    </row>
    <row r="539" ht="12.75">
      <c r="A539" s="78"/>
    </row>
    <row r="540" ht="12.75">
      <c r="A540" s="36"/>
    </row>
    <row r="541" ht="12.75">
      <c r="A541" s="78"/>
    </row>
    <row r="542" ht="12.75">
      <c r="A542" s="36"/>
    </row>
    <row r="543" ht="12.75">
      <c r="A543" s="78"/>
    </row>
    <row r="544" ht="12.75">
      <c r="A544" s="36"/>
    </row>
    <row r="545" ht="12.75">
      <c r="A545" s="78"/>
    </row>
    <row r="546" ht="12.75">
      <c r="A546" s="36"/>
    </row>
    <row r="547" ht="12.75">
      <c r="A547" s="78"/>
    </row>
    <row r="548" ht="12.75">
      <c r="A548" s="36"/>
    </row>
    <row r="549" ht="12.75">
      <c r="A549" s="78"/>
    </row>
    <row r="550" ht="12.75">
      <c r="A550" s="36"/>
    </row>
    <row r="551" ht="12.75">
      <c r="A551" s="78"/>
    </row>
    <row r="552" ht="12.75">
      <c r="A552" s="36"/>
    </row>
    <row r="553" ht="12.75">
      <c r="A553" s="78"/>
    </row>
    <row r="554" ht="12.75">
      <c r="A554" s="36"/>
    </row>
    <row r="555" ht="12.75">
      <c r="A555" s="78"/>
    </row>
    <row r="556" ht="12.75">
      <c r="A556" s="36"/>
    </row>
    <row r="557" ht="12.75">
      <c r="A557" s="78"/>
    </row>
    <row r="558" ht="12.75">
      <c r="A558" s="36"/>
    </row>
    <row r="559" ht="12.75">
      <c r="A559" s="78"/>
    </row>
    <row r="560" ht="12.75">
      <c r="A560" s="36"/>
    </row>
    <row r="561" ht="12.75">
      <c r="A561" s="78"/>
    </row>
    <row r="562" ht="12.75">
      <c r="A562" s="36"/>
    </row>
    <row r="563" ht="12.75">
      <c r="A563" s="78"/>
    </row>
    <row r="564" ht="12.75">
      <c r="A564" s="36"/>
    </row>
    <row r="565" ht="12.75">
      <c r="A565" s="78"/>
    </row>
    <row r="566" ht="12.75">
      <c r="A566" s="36"/>
    </row>
    <row r="567" ht="12.75">
      <c r="A567" s="78"/>
    </row>
    <row r="568" ht="12.75">
      <c r="A568" s="36"/>
    </row>
    <row r="569" ht="12.75">
      <c r="A569" s="78"/>
    </row>
    <row r="570" ht="12.75">
      <c r="A570" s="36"/>
    </row>
    <row r="571" ht="12.75">
      <c r="A571" s="78"/>
    </row>
    <row r="572" ht="12.75">
      <c r="A572" s="36"/>
    </row>
    <row r="573" ht="12.75">
      <c r="A573" s="78"/>
    </row>
    <row r="574" ht="12.75">
      <c r="A574" s="36"/>
    </row>
    <row r="575" ht="12.75">
      <c r="A575" s="78"/>
    </row>
    <row r="576" ht="12.75">
      <c r="A576" s="36"/>
    </row>
    <row r="577" ht="12.75">
      <c r="A577" s="78"/>
    </row>
    <row r="578" ht="12.75">
      <c r="A578" s="36"/>
    </row>
    <row r="579" ht="12.75">
      <c r="A579" s="78"/>
    </row>
    <row r="580" ht="12.75">
      <c r="A580" s="36"/>
    </row>
    <row r="581" ht="12.75">
      <c r="A581" s="78"/>
    </row>
    <row r="582" ht="12.75">
      <c r="A582" s="36"/>
    </row>
    <row r="583" ht="12.75">
      <c r="A583" s="78"/>
    </row>
    <row r="584" ht="12.75">
      <c r="A584" s="36"/>
    </row>
    <row r="585" ht="12.75">
      <c r="A585" s="78"/>
    </row>
    <row r="586" ht="12.75">
      <c r="A586" s="36"/>
    </row>
    <row r="587" ht="12.75">
      <c r="A587" s="78"/>
    </row>
    <row r="588" ht="12.75">
      <c r="A588" s="36"/>
    </row>
    <row r="589" ht="12.75">
      <c r="A589" s="78"/>
    </row>
    <row r="590" ht="12.75">
      <c r="A590" s="36"/>
    </row>
    <row r="591" ht="12.75">
      <c r="A591" s="78"/>
    </row>
    <row r="592" ht="12.75">
      <c r="A592" s="36"/>
    </row>
    <row r="593" ht="12.75">
      <c r="A593" s="78"/>
    </row>
    <row r="594" ht="12.75">
      <c r="A594" s="36"/>
    </row>
    <row r="595" ht="12.75">
      <c r="A595" s="78"/>
    </row>
    <row r="596" ht="12.75">
      <c r="A596" s="36"/>
    </row>
    <row r="597" ht="12.75">
      <c r="A597" s="78"/>
    </row>
    <row r="598" ht="12.75">
      <c r="A598" s="36"/>
    </row>
    <row r="599" ht="12.75">
      <c r="A599" s="78"/>
    </row>
    <row r="600" ht="12.75">
      <c r="A600" s="36"/>
    </row>
    <row r="601" ht="12.75">
      <c r="A601" s="78"/>
    </row>
    <row r="602" ht="12.75">
      <c r="A602" s="36"/>
    </row>
    <row r="603" ht="12.75">
      <c r="A603" s="78"/>
    </row>
    <row r="604" ht="12.75">
      <c r="A604" s="36"/>
    </row>
    <row r="605" ht="12.75">
      <c r="A605" s="78"/>
    </row>
    <row r="606" ht="12.75">
      <c r="A606" s="36"/>
    </row>
    <row r="607" ht="12.75">
      <c r="A607" s="78"/>
    </row>
    <row r="608" ht="12.75">
      <c r="A608" s="36"/>
    </row>
  </sheetData>
  <autoFilter ref="B3:V464"/>
  <mergeCells count="1">
    <mergeCell ref="B2:N2"/>
  </mergeCells>
  <printOptions gridLines="1"/>
  <pageMargins left="0.75" right="0.75" top="1" bottom="1" header="0.5" footer="0.5"/>
  <pageSetup fitToHeight="100" fitToWidth="1" horizontalDpi="600" verticalDpi="600" orientation="landscape" scale="65" r:id="rId3"/>
  <headerFooter alignWithMargins="0">
    <oddHeader>&amp;C&amp;F</oddHeader>
    <oddFooter>&amp;CPage &amp;P of &amp;N</oddFooter>
  </headerFooter>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Y650"/>
  <sheetViews>
    <sheetView zoomScale="75" zoomScaleNormal="75" workbookViewId="0" topLeftCell="A6">
      <selection activeCell="A22" sqref="A22:IV22"/>
    </sheetView>
  </sheetViews>
  <sheetFormatPr defaultColWidth="9.140625" defaultRowHeight="12.75"/>
  <cols>
    <col min="1" max="1" width="30.00390625" style="32" customWidth="1"/>
    <col min="2" max="3" width="19.28125" style="28" customWidth="1"/>
    <col min="4" max="4" width="15.140625" style="58" customWidth="1"/>
    <col min="5" max="5" width="9.57421875" style="59" customWidth="1"/>
    <col min="6" max="15" width="9.140625" style="24" customWidth="1"/>
    <col min="16" max="16" width="9.140625" style="95" customWidth="1"/>
    <col min="17" max="16384" width="9.140625" style="24" customWidth="1"/>
  </cols>
  <sheetData>
    <row r="1" spans="1:16" s="21" customFormat="1" ht="30" customHeight="1">
      <c r="A1" s="19" t="s">
        <v>309</v>
      </c>
      <c r="B1" s="20" t="s">
        <v>291</v>
      </c>
      <c r="C1" s="57" t="s">
        <v>308</v>
      </c>
      <c r="D1" s="21" t="s">
        <v>307</v>
      </c>
      <c r="E1" s="60" t="s">
        <v>310</v>
      </c>
      <c r="P1" s="94"/>
    </row>
    <row r="2" spans="1:19" ht="12.75">
      <c r="A2" s="22"/>
      <c r="B2" s="23"/>
      <c r="C2" s="23"/>
      <c r="N2" s="97"/>
      <c r="O2" s="97"/>
      <c r="S2" s="97"/>
    </row>
    <row r="3" spans="1:25" ht="14.25" customHeight="1">
      <c r="A3" s="118" t="s">
        <v>248</v>
      </c>
      <c r="B3" s="25">
        <f>COUNTIF(Comments!B$4:B$4,'Comment Stats'!A3)</f>
        <v>0</v>
      </c>
      <c r="C3" s="25">
        <f>SUMPRODUCT((Comments!B$4:B$4='Comment Stats'!A3)*(Comments!O$4:O$4&gt;0))</f>
        <v>0</v>
      </c>
      <c r="D3" s="28">
        <f aca="true" t="shared" si="0" ref="D3:D10">B3-C3</f>
        <v>0</v>
      </c>
      <c r="E3" s="61" t="e">
        <f aca="true" t="shared" si="1" ref="E3:E10">C3/B3</f>
        <v>#DIV/0!</v>
      </c>
      <c r="F3" s="24" t="e">
        <f aca="true" t="shared" si="2" ref="F3:F10">IF(E3=1,"Done","")</f>
        <v>#DIV/0!</v>
      </c>
      <c r="N3" s="90"/>
      <c r="O3" s="90"/>
      <c r="P3" s="96"/>
      <c r="Q3" s="90"/>
      <c r="S3" s="90"/>
      <c r="T3" s="90"/>
      <c r="U3" s="90"/>
      <c r="V3" s="90"/>
      <c r="W3" s="90"/>
      <c r="X3" s="90"/>
      <c r="Y3" s="90"/>
    </row>
    <row r="4" spans="1:19" ht="14.25" customHeight="1">
      <c r="A4" s="118" t="s">
        <v>249</v>
      </c>
      <c r="B4" s="25">
        <f>COUNTIF(Comments!B$4:B$4,'Comment Stats'!A4)</f>
        <v>0</v>
      </c>
      <c r="C4" s="25">
        <f>SUMPRODUCT((Comments!B$4:B$4='Comment Stats'!A4)*(Comments!O$4:O$4&gt;0))</f>
        <v>0</v>
      </c>
      <c r="D4" s="28">
        <f t="shared" si="0"/>
        <v>0</v>
      </c>
      <c r="E4" s="61" t="e">
        <f t="shared" si="1"/>
        <v>#DIV/0!</v>
      </c>
      <c r="F4" s="24" t="e">
        <f t="shared" si="2"/>
        <v>#DIV/0!</v>
      </c>
      <c r="S4" s="95"/>
    </row>
    <row r="5" spans="1:19" ht="14.25" customHeight="1">
      <c r="A5" s="118" t="s">
        <v>250</v>
      </c>
      <c r="B5" s="25">
        <f>COUNTIF(Comments!B$4:B$4,'Comment Stats'!A5)</f>
        <v>0</v>
      </c>
      <c r="C5" s="25">
        <f>SUMPRODUCT((Comments!B$4:B$4='Comment Stats'!A5)*(Comments!O$4:O$4&gt;0))</f>
        <v>0</v>
      </c>
      <c r="D5" s="28">
        <f t="shared" si="0"/>
        <v>0</v>
      </c>
      <c r="E5" s="61" t="e">
        <f t="shared" si="1"/>
        <v>#DIV/0!</v>
      </c>
      <c r="F5" s="24" t="e">
        <f t="shared" si="2"/>
        <v>#DIV/0!</v>
      </c>
      <c r="S5" s="95"/>
    </row>
    <row r="6" spans="1:19" ht="14.25" customHeight="1">
      <c r="A6" s="118" t="s">
        <v>251</v>
      </c>
      <c r="B6" s="25">
        <f>COUNTIF(Comments!B$4:B$4,'Comment Stats'!A6)</f>
        <v>0</v>
      </c>
      <c r="C6" s="25">
        <f>SUMPRODUCT((Comments!B$4:B$4='Comment Stats'!A6)*(Comments!O$4:O$4&gt;0))</f>
        <v>0</v>
      </c>
      <c r="D6" s="28">
        <f t="shared" si="0"/>
        <v>0</v>
      </c>
      <c r="E6" s="61" t="e">
        <f t="shared" si="1"/>
        <v>#DIV/0!</v>
      </c>
      <c r="F6" s="24" t="e">
        <f t="shared" si="2"/>
        <v>#DIV/0!</v>
      </c>
      <c r="S6" s="95"/>
    </row>
    <row r="7" spans="1:19" ht="14.25" customHeight="1">
      <c r="A7" s="116" t="s">
        <v>252</v>
      </c>
      <c r="B7" s="25">
        <f>COUNTIF(Comments!B$4:B$4,'Comment Stats'!A7)</f>
        <v>0</v>
      </c>
      <c r="C7" s="25">
        <f>SUMPRODUCT((Comments!B$4:B$4='Comment Stats'!A7)*(Comments!O$4:O$4&gt;0))</f>
        <v>0</v>
      </c>
      <c r="D7" s="28">
        <f>B7-C7</f>
        <v>0</v>
      </c>
      <c r="E7" s="61" t="e">
        <f t="shared" si="1"/>
        <v>#DIV/0!</v>
      </c>
      <c r="F7" s="24" t="e">
        <f t="shared" si="2"/>
        <v>#DIV/0!</v>
      </c>
      <c r="S7" s="95"/>
    </row>
    <row r="8" spans="1:19" ht="14.25" customHeight="1">
      <c r="A8" s="116" t="s">
        <v>253</v>
      </c>
      <c r="B8" s="25">
        <f>COUNTIF(Comments!B$4:B$4,'Comment Stats'!A8)</f>
        <v>0</v>
      </c>
      <c r="C8" s="25">
        <f>SUMPRODUCT((Comments!B$4:B$4='Comment Stats'!A8)*(Comments!O$4:O$4&gt;0))</f>
        <v>0</v>
      </c>
      <c r="D8" s="28">
        <f t="shared" si="0"/>
        <v>0</v>
      </c>
      <c r="E8" s="61" t="e">
        <f t="shared" si="1"/>
        <v>#DIV/0!</v>
      </c>
      <c r="F8" s="24" t="e">
        <f t="shared" si="2"/>
        <v>#DIV/0!</v>
      </c>
      <c r="S8" s="95"/>
    </row>
    <row r="9" spans="1:19" ht="14.25" customHeight="1">
      <c r="A9" s="117" t="s">
        <v>254</v>
      </c>
      <c r="B9" s="25">
        <f>COUNTIF(Comments!B$4:B$4,'Comment Stats'!A9)</f>
        <v>0</v>
      </c>
      <c r="C9" s="25">
        <f>SUMPRODUCT((Comments!B$4:B$4='Comment Stats'!A9)*(Comments!O$4:O$4&gt;0))</f>
        <v>0</v>
      </c>
      <c r="D9" s="28">
        <f t="shared" si="0"/>
        <v>0</v>
      </c>
      <c r="E9" s="61" t="e">
        <f t="shared" si="1"/>
        <v>#DIV/0!</v>
      </c>
      <c r="F9" s="24" t="e">
        <f t="shared" si="2"/>
        <v>#DIV/0!</v>
      </c>
      <c r="S9" s="95"/>
    </row>
    <row r="10" spans="1:19" ht="14.25" customHeight="1">
      <c r="A10" s="116" t="s">
        <v>255</v>
      </c>
      <c r="B10" s="25">
        <f>COUNTIF(Comments!B$4:B$4,'Comment Stats'!A10)</f>
        <v>0</v>
      </c>
      <c r="C10" s="25">
        <f>SUMPRODUCT((Comments!B$4:B$4='Comment Stats'!A10)*(Comments!O$4:O$4&gt;0))</f>
        <v>0</v>
      </c>
      <c r="D10" s="28">
        <f t="shared" si="0"/>
        <v>0</v>
      </c>
      <c r="E10" s="61" t="e">
        <f t="shared" si="1"/>
        <v>#DIV/0!</v>
      </c>
      <c r="F10" s="24" t="e">
        <f t="shared" si="2"/>
        <v>#DIV/0!</v>
      </c>
      <c r="S10" s="95"/>
    </row>
    <row r="11" spans="1:19" ht="14.25" customHeight="1">
      <c r="A11" s="27"/>
      <c r="S11" s="95"/>
    </row>
    <row r="12" spans="1:19" ht="14.25" customHeight="1">
      <c r="A12" s="29" t="s">
        <v>292</v>
      </c>
      <c r="B12" s="63">
        <f>SUM(B3:B10)</f>
        <v>0</v>
      </c>
      <c r="C12" s="63">
        <f>SUM(C3:C10)</f>
        <v>0</v>
      </c>
      <c r="D12" s="64">
        <f>SUM(D3:D10)</f>
        <v>0</v>
      </c>
      <c r="E12" s="65" t="e">
        <f>C12/B12</f>
        <v>#DIV/0!</v>
      </c>
      <c r="F12" s="24" t="e">
        <f>IF(E12=1,"Done","")</f>
        <v>#DIV/0!</v>
      </c>
      <c r="S12" s="95"/>
    </row>
    <row r="13" spans="1:19" ht="14.25" customHeight="1">
      <c r="A13" s="26"/>
      <c r="B13" s="28">
        <f>IF(SUM(B3:B10)=B12,"","Error")</f>
      </c>
      <c r="C13" s="28">
        <f>IF(SUM(C3:C10)=C12,"","Error")</f>
      </c>
      <c r="D13" s="58">
        <f>IF(SUM(D3:D10)=D12,"","Error")</f>
      </c>
      <c r="E13" s="61"/>
      <c r="F13" s="77"/>
      <c r="S13" s="95"/>
    </row>
    <row r="14" spans="1:19" ht="14.25" customHeight="1">
      <c r="A14" s="30" t="s">
        <v>293</v>
      </c>
      <c r="B14" s="31">
        <f>COUNTIF(B3:B10,"&gt;0")</f>
        <v>0</v>
      </c>
      <c r="C14" s="31"/>
      <c r="E14" s="61"/>
      <c r="S14" s="95"/>
    </row>
    <row r="15" spans="1:19" ht="14.25" customHeight="1">
      <c r="A15" s="27"/>
      <c r="E15" s="61"/>
      <c r="S15" s="95"/>
    </row>
    <row r="16" spans="1:19" ht="14.25" customHeight="1">
      <c r="A16" s="27"/>
      <c r="B16" s="90" t="s">
        <v>273</v>
      </c>
      <c r="C16" s="90" t="s">
        <v>308</v>
      </c>
      <c r="D16" s="90" t="s">
        <v>274</v>
      </c>
      <c r="E16" s="61"/>
      <c r="S16" s="95"/>
    </row>
    <row r="17" spans="1:19" ht="14.25" customHeight="1">
      <c r="A17" s="91" t="s">
        <v>306</v>
      </c>
      <c r="B17" s="25">
        <f>COUNTIF(Comments!K4:K4,"E")</f>
        <v>0</v>
      </c>
      <c r="C17" s="25">
        <f>SUMPRODUCT((Comments!K$4:K$4="E")*(Comments!O$4:O$4&gt;0))</f>
        <v>0</v>
      </c>
      <c r="D17" s="58">
        <f>B17-C17</f>
        <v>0</v>
      </c>
      <c r="E17" s="61" t="e">
        <f>C17/B17</f>
        <v>#DIV/0!</v>
      </c>
      <c r="F17" s="24" t="e">
        <f>IF(E17=1,"Done","")</f>
        <v>#DIV/0!</v>
      </c>
      <c r="S17" s="95"/>
    </row>
    <row r="18" spans="1:19" ht="14.25" customHeight="1">
      <c r="A18" s="91" t="s">
        <v>313</v>
      </c>
      <c r="B18" s="25">
        <f>COUNTIF(Comments!K4:K4,"TT")</f>
        <v>0</v>
      </c>
      <c r="C18" s="25">
        <f>SUMPRODUCT((Comments!K$4:K$4="TT")*(Comments!O$4:O$4&gt;0))</f>
        <v>0</v>
      </c>
      <c r="D18" s="58">
        <f>B18-C18</f>
        <v>0</v>
      </c>
      <c r="E18" s="61" t="e">
        <f>C18/B18</f>
        <v>#DIV/0!</v>
      </c>
      <c r="F18" s="24" t="e">
        <f>IF(E18=1,"Done","")</f>
        <v>#DIV/0!</v>
      </c>
      <c r="S18" s="95"/>
    </row>
    <row r="19" spans="1:19" ht="14.25" customHeight="1">
      <c r="A19" s="91" t="s">
        <v>305</v>
      </c>
      <c r="B19" s="25">
        <f>COUNTIF(Comments!K4:K4,"T")</f>
        <v>0</v>
      </c>
      <c r="C19" s="25">
        <f>SUMPRODUCT((Comments!K$4:K$4="T")*(Comments!O$4:O$4&gt;0))</f>
        <v>0</v>
      </c>
      <c r="D19" s="28">
        <f>B19-C19</f>
        <v>0</v>
      </c>
      <c r="E19" s="61" t="e">
        <f>C19/B19</f>
        <v>#DIV/0!</v>
      </c>
      <c r="F19" s="24" t="e">
        <f>IF(E19=1,"Done","")</f>
        <v>#DIV/0!</v>
      </c>
      <c r="S19" s="95"/>
    </row>
    <row r="20" spans="1:19" ht="14.25" customHeight="1">
      <c r="A20" s="27"/>
      <c r="B20" s="28">
        <f>IF(SUM(B17:B19)=B12,"","Error")</f>
      </c>
      <c r="C20" s="28">
        <f>IF(SUM(C17:C19)=C12,"","Error")</f>
      </c>
      <c r="D20" s="58">
        <f>IF(SUM(D17:D19)=D12,"","Error")</f>
      </c>
      <c r="S20" s="95"/>
    </row>
    <row r="21" spans="1:19" ht="14.25" customHeight="1">
      <c r="A21" s="27"/>
      <c r="S21" s="95"/>
    </row>
    <row r="22" spans="1:19" ht="14.25" customHeight="1">
      <c r="A22" s="87"/>
      <c r="S22" s="95"/>
    </row>
    <row r="23" spans="1:19" ht="14.25" customHeight="1">
      <c r="A23" s="27"/>
      <c r="S23" s="95"/>
    </row>
    <row r="24" spans="1:19" ht="14.25" customHeight="1">
      <c r="A24" s="27"/>
      <c r="S24" s="95"/>
    </row>
    <row r="25" spans="1:19" ht="14.25" customHeight="1">
      <c r="A25" s="31"/>
      <c r="S25" s="95"/>
    </row>
    <row r="26" spans="1:19" ht="14.25" customHeight="1">
      <c r="A26" s="87"/>
      <c r="S26" s="95"/>
    </row>
    <row r="27" spans="1:19" ht="14.25" customHeight="1">
      <c r="A27" s="87"/>
      <c r="D27" s="28"/>
      <c r="E27" s="88"/>
      <c r="S27" s="95"/>
    </row>
    <row r="28" spans="1:19" ht="14.25" customHeight="1">
      <c r="A28" s="87"/>
      <c r="D28" s="28"/>
      <c r="E28" s="88"/>
      <c r="S28" s="95"/>
    </row>
    <row r="29" spans="1:19" ht="14.25" customHeight="1">
      <c r="A29" s="87"/>
      <c r="D29" s="28"/>
      <c r="E29" s="88"/>
      <c r="S29" s="95"/>
    </row>
    <row r="30" spans="1:19" ht="14.25" customHeight="1">
      <c r="A30" s="87"/>
      <c r="D30" s="28"/>
      <c r="E30" s="88"/>
      <c r="S30" s="95"/>
    </row>
    <row r="31" spans="1:19" ht="14.25" customHeight="1">
      <c r="A31" s="87"/>
      <c r="D31" s="28"/>
      <c r="E31" s="88"/>
      <c r="S31" s="95"/>
    </row>
    <row r="32" spans="1:19" ht="14.25" customHeight="1">
      <c r="A32" s="87"/>
      <c r="D32" s="28"/>
      <c r="E32" s="88"/>
      <c r="S32" s="95"/>
    </row>
    <row r="33" spans="1:19" ht="14.25" customHeight="1">
      <c r="A33" s="87"/>
      <c r="D33" s="28"/>
      <c r="E33" s="88"/>
      <c r="S33" s="95"/>
    </row>
    <row r="34" spans="1:19" ht="14.25" customHeight="1">
      <c r="A34" s="87"/>
      <c r="D34" s="28"/>
      <c r="E34" s="88"/>
      <c r="S34" s="95"/>
    </row>
    <row r="35" spans="1:19" ht="14.25" customHeight="1">
      <c r="A35" s="87"/>
      <c r="D35" s="28"/>
      <c r="E35" s="88"/>
      <c r="S35" s="95"/>
    </row>
    <row r="36" spans="1:19" ht="14.25" customHeight="1">
      <c r="A36" s="87"/>
      <c r="C36" s="115"/>
      <c r="D36" s="115"/>
      <c r="E36" s="88"/>
      <c r="S36" s="95"/>
    </row>
    <row r="37" spans="1:19" ht="14.25" customHeight="1">
      <c r="A37" s="87"/>
      <c r="D37" s="28"/>
      <c r="E37" s="88"/>
      <c r="S37" s="95"/>
    </row>
    <row r="38" spans="1:19" ht="14.25" customHeight="1">
      <c r="A38" s="87"/>
      <c r="D38" s="28"/>
      <c r="E38" s="88"/>
      <c r="S38" s="95"/>
    </row>
    <row r="39" spans="1:19" ht="14.25" customHeight="1">
      <c r="A39" s="87"/>
      <c r="D39" s="28"/>
      <c r="E39" s="88"/>
      <c r="S39" s="95"/>
    </row>
    <row r="40" spans="1:19" ht="14.25" customHeight="1">
      <c r="A40" s="87"/>
      <c r="D40" s="28"/>
      <c r="E40" s="88"/>
      <c r="S40" s="95"/>
    </row>
    <row r="41" spans="1:19" ht="14.25" customHeight="1">
      <c r="A41" s="87"/>
      <c r="D41" s="28"/>
      <c r="E41" s="88"/>
      <c r="S41" s="95"/>
    </row>
    <row r="42" spans="1:19" ht="12.75">
      <c r="A42" s="87"/>
      <c r="D42" s="28"/>
      <c r="E42" s="88"/>
      <c r="S42" s="95"/>
    </row>
    <row r="43" spans="1:19" ht="12.75">
      <c r="A43" s="87"/>
      <c r="D43" s="28"/>
      <c r="E43" s="88"/>
      <c r="S43" s="95"/>
    </row>
    <row r="44" spans="1:19" ht="12.75">
      <c r="A44" s="87"/>
      <c r="D44" s="28"/>
      <c r="E44" s="88"/>
      <c r="S44" s="95"/>
    </row>
    <row r="45" spans="1:19" ht="12.75">
      <c r="A45" s="87"/>
      <c r="D45" s="28"/>
      <c r="E45" s="88"/>
      <c r="S45" s="95"/>
    </row>
    <row r="46" spans="1:19" ht="12.75">
      <c r="A46" s="87"/>
      <c r="D46" s="28"/>
      <c r="E46" s="88"/>
      <c r="S46" s="95"/>
    </row>
    <row r="47" spans="1:19" ht="12.75">
      <c r="A47" s="87"/>
      <c r="D47" s="28"/>
      <c r="E47" s="88"/>
      <c r="S47" s="95"/>
    </row>
    <row r="48" spans="1:19" ht="12.75">
      <c r="A48" s="87"/>
      <c r="D48" s="28"/>
      <c r="E48" s="88"/>
      <c r="S48" s="95"/>
    </row>
    <row r="49" spans="1:19" ht="12.75">
      <c r="A49" s="87"/>
      <c r="D49" s="28"/>
      <c r="E49" s="88"/>
      <c r="S49" s="95"/>
    </row>
    <row r="50" spans="1:19" ht="12.75">
      <c r="A50" s="87"/>
      <c r="D50" s="28"/>
      <c r="E50" s="88"/>
      <c r="S50" s="95"/>
    </row>
    <row r="51" spans="1:19" ht="12.75">
      <c r="A51" s="87"/>
      <c r="D51" s="28"/>
      <c r="E51" s="88"/>
      <c r="S51" s="95"/>
    </row>
    <row r="52" spans="1:19" ht="12.75">
      <c r="A52" s="87"/>
      <c r="D52" s="28"/>
      <c r="E52" s="88"/>
      <c r="S52" s="95"/>
    </row>
    <row r="53" spans="1:19" ht="12.75">
      <c r="A53" s="87"/>
      <c r="D53" s="28"/>
      <c r="E53" s="88"/>
      <c r="S53" s="95"/>
    </row>
    <row r="54" spans="1:19" ht="12.75">
      <c r="A54" s="87"/>
      <c r="D54" s="28"/>
      <c r="E54" s="88"/>
      <c r="S54" s="95"/>
    </row>
    <row r="55" spans="1:19" ht="12.75">
      <c r="A55" s="87"/>
      <c r="D55" s="28"/>
      <c r="E55" s="88"/>
      <c r="S55" s="95"/>
    </row>
    <row r="56" spans="1:19" ht="12.75">
      <c r="A56" s="27"/>
      <c r="E56" s="100"/>
      <c r="S56" s="95"/>
    </row>
    <row r="57" spans="1:19" ht="12.75">
      <c r="A57" s="27"/>
      <c r="B57" s="100"/>
      <c r="C57" s="102"/>
      <c r="D57" s="103"/>
      <c r="E57" s="104"/>
      <c r="F57" s="105"/>
      <c r="S57" s="95"/>
    </row>
    <row r="58" spans="1:19" ht="12.75">
      <c r="A58" s="27"/>
      <c r="B58" s="100"/>
      <c r="C58" s="113"/>
      <c r="D58" s="111"/>
      <c r="E58" s="112"/>
      <c r="F58" s="114"/>
      <c r="S58" s="95"/>
    </row>
    <row r="59" spans="1:19" ht="12.75">
      <c r="A59" s="88"/>
      <c r="B59" s="100"/>
      <c r="C59" s="113"/>
      <c r="D59" s="111"/>
      <c r="E59" s="112"/>
      <c r="F59" s="114"/>
      <c r="S59" s="95"/>
    </row>
    <row r="60" spans="1:19" ht="12.75">
      <c r="A60" s="88"/>
      <c r="B60" s="100"/>
      <c r="C60" s="106"/>
      <c r="D60" s="107"/>
      <c r="E60" s="108"/>
      <c r="F60" s="109"/>
      <c r="S60" s="95"/>
    </row>
    <row r="61" spans="1:19" ht="12.75">
      <c r="A61" s="88"/>
      <c r="B61" s="100"/>
      <c r="C61" s="110"/>
      <c r="D61" s="111"/>
      <c r="E61" s="112"/>
      <c r="F61" s="112"/>
      <c r="S61" s="95"/>
    </row>
    <row r="62" spans="1:19" ht="12.75">
      <c r="A62" s="88"/>
      <c r="S62" s="95"/>
    </row>
    <row r="63" spans="1:19" ht="12.75">
      <c r="A63" s="88"/>
      <c r="S63" s="95"/>
    </row>
    <row r="64" spans="1:19" ht="12.75">
      <c r="A64" s="89"/>
      <c r="S64" s="95"/>
    </row>
    <row r="65" spans="1:19" ht="12.75">
      <c r="A65" s="89"/>
      <c r="S65" s="95"/>
    </row>
    <row r="66" spans="1:19" ht="12.75">
      <c r="A66" s="31"/>
      <c r="S66" s="95"/>
    </row>
    <row r="67" spans="1:19" ht="12.75">
      <c r="A67" s="27"/>
      <c r="S67" s="95"/>
    </row>
    <row r="68" spans="1:19" ht="12.75">
      <c r="A68" s="31"/>
      <c r="B68" s="90"/>
      <c r="C68" s="90"/>
      <c r="D68" s="90"/>
      <c r="S68" s="95"/>
    </row>
    <row r="69" spans="1:19" ht="12.75">
      <c r="A69" s="92"/>
      <c r="E69" s="61"/>
      <c r="S69" s="95"/>
    </row>
    <row r="70" spans="1:19" ht="12.75">
      <c r="A70" s="92"/>
      <c r="E70" s="61"/>
      <c r="S70" s="95"/>
    </row>
    <row r="71" spans="1:19" ht="12.75">
      <c r="A71" s="92"/>
      <c r="E71" s="61"/>
      <c r="S71" s="95"/>
    </row>
    <row r="72" spans="1:19" ht="12.75">
      <c r="A72" s="92"/>
      <c r="E72" s="61"/>
      <c r="S72" s="95"/>
    </row>
    <row r="73" spans="1:19" ht="12.75">
      <c r="A73" s="92"/>
      <c r="E73" s="61"/>
      <c r="S73" s="95"/>
    </row>
    <row r="74" spans="1:19" ht="12.75">
      <c r="A74" s="92"/>
      <c r="E74" s="61"/>
      <c r="S74" s="95"/>
    </row>
    <row r="75" spans="1:19" ht="12.75">
      <c r="A75" s="92"/>
      <c r="E75" s="61"/>
      <c r="S75" s="95"/>
    </row>
    <row r="76" spans="1:19" ht="12.75">
      <c r="A76" s="92"/>
      <c r="E76" s="61"/>
      <c r="S76" s="95"/>
    </row>
    <row r="77" spans="1:19" ht="12.75">
      <c r="A77" s="92"/>
      <c r="E77" s="61"/>
      <c r="S77" s="95"/>
    </row>
    <row r="78" spans="1:19" ht="12.75">
      <c r="A78" s="92"/>
      <c r="E78" s="61"/>
      <c r="S78" s="95"/>
    </row>
    <row r="79" spans="1:19" ht="12.75">
      <c r="A79" s="92"/>
      <c r="E79" s="61"/>
      <c r="S79" s="95"/>
    </row>
    <row r="80" spans="1:19" ht="12.75">
      <c r="A80" s="92"/>
      <c r="E80" s="61"/>
      <c r="S80" s="95"/>
    </row>
    <row r="81" spans="1:19" ht="12.75">
      <c r="A81" s="92"/>
      <c r="E81" s="61"/>
      <c r="S81" s="95"/>
    </row>
    <row r="82" spans="1:19" ht="12.75">
      <c r="A82" s="92"/>
      <c r="E82" s="61"/>
      <c r="S82" s="95"/>
    </row>
    <row r="83" spans="1:19" ht="12.75">
      <c r="A83" s="92"/>
      <c r="E83" s="61"/>
      <c r="S83" s="95"/>
    </row>
    <row r="84" spans="1:19" ht="12.75">
      <c r="A84" s="92"/>
      <c r="E84" s="61"/>
      <c r="S84" s="95"/>
    </row>
    <row r="85" spans="1:19" ht="12.75">
      <c r="A85" s="92"/>
      <c r="E85" s="61"/>
      <c r="S85" s="95"/>
    </row>
    <row r="86" spans="1:19" ht="12.75">
      <c r="A86" s="92"/>
      <c r="E86" s="61"/>
      <c r="S86" s="95"/>
    </row>
    <row r="87" spans="1:19" ht="12.75">
      <c r="A87" s="92"/>
      <c r="E87" s="61"/>
      <c r="S87" s="95"/>
    </row>
    <row r="88" spans="1:19" ht="12.75">
      <c r="A88" s="92"/>
      <c r="E88" s="61"/>
      <c r="S88" s="95"/>
    </row>
    <row r="89" spans="1:19" ht="12.75">
      <c r="A89" s="92"/>
      <c r="E89" s="61"/>
      <c r="S89" s="95"/>
    </row>
    <row r="90" spans="1:19" ht="12.75">
      <c r="A90" s="92"/>
      <c r="E90" s="61"/>
      <c r="S90" s="95"/>
    </row>
    <row r="91" spans="1:19" ht="12.75">
      <c r="A91" s="92"/>
      <c r="E91" s="61"/>
      <c r="S91" s="95"/>
    </row>
    <row r="92" spans="1:19" ht="12.75">
      <c r="A92" s="92"/>
      <c r="E92" s="61"/>
      <c r="S92" s="95"/>
    </row>
    <row r="93" spans="1:19" ht="12.75">
      <c r="A93" s="92"/>
      <c r="E93" s="61"/>
      <c r="S93" s="95"/>
    </row>
    <row r="94" spans="1:19" ht="12.75">
      <c r="A94" s="92"/>
      <c r="E94" s="61"/>
      <c r="S94" s="95"/>
    </row>
    <row r="95" spans="1:19" ht="12.75">
      <c r="A95" s="92"/>
      <c r="E95" s="61"/>
      <c r="S95" s="95"/>
    </row>
    <row r="96" spans="1:19" ht="12.75">
      <c r="A96" s="92"/>
      <c r="E96" s="61"/>
      <c r="S96" s="95"/>
    </row>
    <row r="97" spans="1:19" ht="12.75">
      <c r="A97" s="92"/>
      <c r="E97" s="61"/>
      <c r="S97" s="95"/>
    </row>
    <row r="98" spans="1:19" ht="12.75">
      <c r="A98" s="92"/>
      <c r="E98" s="61"/>
      <c r="S98" s="95"/>
    </row>
    <row r="99" spans="1:19" ht="12.75">
      <c r="A99" s="92"/>
      <c r="E99" s="61"/>
      <c r="S99" s="95"/>
    </row>
    <row r="100" spans="1:19" ht="12.75">
      <c r="A100" s="92"/>
      <c r="E100" s="61"/>
      <c r="S100" s="95"/>
    </row>
    <row r="101" spans="1:19" ht="12.75">
      <c r="A101" s="92"/>
      <c r="E101" s="61"/>
      <c r="S101" s="95"/>
    </row>
    <row r="102" spans="1:19" ht="12.75">
      <c r="A102" s="92"/>
      <c r="E102" s="61"/>
      <c r="S102" s="95"/>
    </row>
    <row r="103" spans="1:19" ht="12.75">
      <c r="A103" s="92"/>
      <c r="E103" s="61"/>
      <c r="S103" s="95"/>
    </row>
    <row r="104" spans="1:19" ht="12.75">
      <c r="A104" s="92"/>
      <c r="E104" s="61"/>
      <c r="S104" s="95"/>
    </row>
    <row r="105" spans="1:19" ht="12.75">
      <c r="A105" s="92"/>
      <c r="E105" s="61"/>
      <c r="S105" s="95"/>
    </row>
    <row r="106" spans="1:19" ht="12.75">
      <c r="A106" s="92"/>
      <c r="E106" s="61"/>
      <c r="S106" s="95"/>
    </row>
    <row r="107" spans="1:19" ht="12.75">
      <c r="A107" s="92"/>
      <c r="E107" s="61"/>
      <c r="S107" s="95"/>
    </row>
    <row r="108" spans="1:19" ht="12.75">
      <c r="A108" s="87"/>
      <c r="E108" s="61"/>
      <c r="S108" s="95"/>
    </row>
    <row r="109" ht="12.75">
      <c r="S109" s="95"/>
    </row>
    <row r="110" ht="12.75">
      <c r="S110" s="95"/>
    </row>
    <row r="111" ht="12.75">
      <c r="S111" s="95"/>
    </row>
    <row r="112" ht="12.75">
      <c r="S112" s="95"/>
    </row>
    <row r="113" ht="12.75">
      <c r="S113" s="95"/>
    </row>
    <row r="114" ht="12.75">
      <c r="S114" s="95"/>
    </row>
    <row r="115" ht="12.75">
      <c r="S115" s="95"/>
    </row>
    <row r="116" ht="12.75">
      <c r="S116" s="95"/>
    </row>
    <row r="117" ht="12.75">
      <c r="S117" s="95"/>
    </row>
    <row r="118" ht="12.75">
      <c r="S118" s="95"/>
    </row>
    <row r="119" ht="12.75">
      <c r="S119" s="95"/>
    </row>
    <row r="120" ht="12.75">
      <c r="S120" s="95"/>
    </row>
    <row r="121" ht="12.75">
      <c r="S121" s="95"/>
    </row>
    <row r="122" ht="12.75">
      <c r="S122" s="95"/>
    </row>
    <row r="123" ht="12.75">
      <c r="S123" s="95"/>
    </row>
    <row r="124" spans="10:19" ht="12.75">
      <c r="J124" s="88"/>
      <c r="S124" s="95"/>
    </row>
    <row r="125" spans="10:19" ht="12.75">
      <c r="J125" s="88"/>
      <c r="S125" s="95"/>
    </row>
    <row r="126" ht="12.75">
      <c r="S126" s="95"/>
    </row>
    <row r="127" spans="10:19" ht="12.75">
      <c r="J127" s="88"/>
      <c r="S127" s="95"/>
    </row>
    <row r="128" ht="12.75">
      <c r="S128" s="95"/>
    </row>
    <row r="129" spans="10:19" ht="12.75">
      <c r="J129" s="88"/>
      <c r="S129" s="95"/>
    </row>
    <row r="130" spans="10:19" ht="12.75">
      <c r="J130" s="88"/>
      <c r="S130" s="95"/>
    </row>
    <row r="131" spans="10:19" ht="12.75">
      <c r="J131" s="88"/>
      <c r="S131" s="95"/>
    </row>
    <row r="132" ht="12.75">
      <c r="S132" s="95"/>
    </row>
    <row r="133" spans="7:19" ht="12.75">
      <c r="G133" s="101"/>
      <c r="H133" s="101"/>
      <c r="S133" s="95"/>
    </row>
    <row r="134" spans="7:19" ht="12.75">
      <c r="G134" s="101"/>
      <c r="H134" s="101"/>
      <c r="S134" s="95"/>
    </row>
    <row r="135" spans="7:19" ht="12.75">
      <c r="G135" s="101"/>
      <c r="H135" s="101"/>
      <c r="S135" s="95"/>
    </row>
    <row r="136" spans="7:19" ht="12.75">
      <c r="G136" s="101"/>
      <c r="H136" s="101"/>
      <c r="S136" s="95"/>
    </row>
    <row r="137" spans="7:19" ht="12.75">
      <c r="G137" s="101"/>
      <c r="H137" s="101"/>
      <c r="S137" s="95"/>
    </row>
    <row r="138" spans="7:19" ht="12.75">
      <c r="G138" s="101"/>
      <c r="H138" s="101"/>
      <c r="S138" s="95"/>
    </row>
    <row r="139" ht="12.75">
      <c r="S139" s="95"/>
    </row>
    <row r="140" ht="12.75">
      <c r="S140" s="95"/>
    </row>
    <row r="141" ht="12.75">
      <c r="S141" s="95"/>
    </row>
    <row r="142" ht="12.75">
      <c r="S142" s="95"/>
    </row>
    <row r="143" ht="12.75">
      <c r="S143" s="95"/>
    </row>
    <row r="144" ht="12.75">
      <c r="S144" s="95"/>
    </row>
    <row r="145" ht="12.75">
      <c r="S145" s="95"/>
    </row>
    <row r="146" ht="12.75">
      <c r="S146" s="95"/>
    </row>
    <row r="147" ht="12.75">
      <c r="S147" s="95"/>
    </row>
    <row r="148" ht="12.75">
      <c r="S148" s="95"/>
    </row>
    <row r="149" ht="12.75">
      <c r="S149" s="95"/>
    </row>
    <row r="150" ht="12.75">
      <c r="S150" s="95"/>
    </row>
    <row r="151" ht="12.75">
      <c r="S151" s="95"/>
    </row>
    <row r="152" ht="12.75">
      <c r="S152" s="95"/>
    </row>
    <row r="153" ht="12.75">
      <c r="S153" s="95"/>
    </row>
    <row r="154" ht="12.75">
      <c r="S154" s="95"/>
    </row>
    <row r="155" ht="12.75">
      <c r="S155" s="95"/>
    </row>
    <row r="156" ht="12.75">
      <c r="S156" s="95"/>
    </row>
    <row r="157" ht="12.75">
      <c r="S157" s="95"/>
    </row>
    <row r="158" ht="12.75">
      <c r="S158" s="95"/>
    </row>
    <row r="159" ht="12.75">
      <c r="S159" s="95"/>
    </row>
    <row r="160" ht="12.75">
      <c r="S160" s="95"/>
    </row>
    <row r="161" ht="12.75">
      <c r="S161" s="95"/>
    </row>
    <row r="162" ht="12.75">
      <c r="S162" s="95"/>
    </row>
    <row r="163" ht="12.75">
      <c r="S163" s="95"/>
    </row>
    <row r="164" ht="12.75">
      <c r="S164" s="95"/>
    </row>
    <row r="165" ht="12.75">
      <c r="S165" s="95"/>
    </row>
    <row r="166" ht="12.75">
      <c r="S166" s="95"/>
    </row>
    <row r="167" ht="12.75">
      <c r="S167" s="95"/>
    </row>
    <row r="168" ht="12.75">
      <c r="S168" s="95"/>
    </row>
    <row r="169" ht="12.75">
      <c r="S169" s="95"/>
    </row>
    <row r="170" ht="12.75">
      <c r="S170" s="95"/>
    </row>
    <row r="171" ht="12.75">
      <c r="S171" s="95"/>
    </row>
    <row r="172" ht="12.75">
      <c r="S172" s="95"/>
    </row>
    <row r="173" ht="12.75">
      <c r="S173" s="95"/>
    </row>
    <row r="174" ht="12.75">
      <c r="S174" s="95"/>
    </row>
    <row r="175" ht="12.75">
      <c r="S175" s="95"/>
    </row>
    <row r="176" ht="12.75">
      <c r="S176" s="95"/>
    </row>
    <row r="177" ht="12.75">
      <c r="S177" s="95"/>
    </row>
    <row r="178" ht="12.75">
      <c r="S178" s="95"/>
    </row>
    <row r="179" ht="12.75">
      <c r="S179" s="95"/>
    </row>
    <row r="180" ht="12.75">
      <c r="S180" s="95"/>
    </row>
    <row r="181" ht="12.75">
      <c r="S181" s="95"/>
    </row>
    <row r="182" ht="12.75">
      <c r="S182" s="95"/>
    </row>
    <row r="183" ht="12.75">
      <c r="S183" s="95"/>
    </row>
    <row r="184" ht="12.75">
      <c r="S184" s="95"/>
    </row>
    <row r="185" ht="12.75">
      <c r="S185" s="95"/>
    </row>
    <row r="186" ht="12.75">
      <c r="S186" s="95"/>
    </row>
    <row r="187" ht="12.75">
      <c r="S187" s="95"/>
    </row>
    <row r="188" ht="12.75">
      <c r="S188" s="95"/>
    </row>
    <row r="189" ht="12.75">
      <c r="S189" s="95"/>
    </row>
    <row r="190" ht="12.75">
      <c r="S190" s="95"/>
    </row>
    <row r="191" ht="12.75">
      <c r="S191" s="95"/>
    </row>
    <row r="192" ht="12.75">
      <c r="S192" s="95"/>
    </row>
    <row r="193" ht="12.75">
      <c r="S193" s="95"/>
    </row>
    <row r="194" ht="12.75">
      <c r="S194" s="95"/>
    </row>
    <row r="195" ht="12.75">
      <c r="S195" s="95"/>
    </row>
    <row r="196" ht="12.75">
      <c r="S196" s="95"/>
    </row>
    <row r="197" ht="12.75">
      <c r="S197" s="95"/>
    </row>
    <row r="198" ht="12.75">
      <c r="S198" s="95"/>
    </row>
    <row r="199" ht="12.75">
      <c r="S199" s="95"/>
    </row>
    <row r="200" ht="12.75">
      <c r="S200" s="95"/>
    </row>
    <row r="201" ht="12.75">
      <c r="S201" s="95"/>
    </row>
    <row r="202" ht="12.75">
      <c r="S202" s="95"/>
    </row>
    <row r="203" ht="12.75">
      <c r="S203" s="95"/>
    </row>
    <row r="204" ht="12.75">
      <c r="S204" s="95"/>
    </row>
    <row r="205" ht="12.75">
      <c r="S205" s="95"/>
    </row>
    <row r="206" ht="12.75">
      <c r="S206" s="95"/>
    </row>
    <row r="207" ht="12.75">
      <c r="S207" s="95"/>
    </row>
    <row r="208" ht="12.75">
      <c r="S208" s="95"/>
    </row>
    <row r="209" ht="12.75">
      <c r="S209" s="95"/>
    </row>
    <row r="210" ht="12.75">
      <c r="S210" s="95"/>
    </row>
    <row r="211" ht="12.75">
      <c r="S211" s="95"/>
    </row>
    <row r="212" ht="12.75">
      <c r="S212" s="95"/>
    </row>
    <row r="213" ht="12.75">
      <c r="S213" s="95"/>
    </row>
    <row r="214" ht="12.75">
      <c r="S214" s="95"/>
    </row>
    <row r="215" ht="12.75">
      <c r="S215" s="95"/>
    </row>
    <row r="216" ht="12.75">
      <c r="S216" s="95"/>
    </row>
    <row r="217" ht="12.75">
      <c r="S217" s="95"/>
    </row>
    <row r="218" ht="12.75">
      <c r="S218" s="95"/>
    </row>
    <row r="219" ht="12.75">
      <c r="S219" s="95"/>
    </row>
    <row r="220" ht="12.75">
      <c r="S220" s="95"/>
    </row>
    <row r="221" ht="12.75">
      <c r="S221" s="95"/>
    </row>
    <row r="222" ht="12.75">
      <c r="S222" s="95"/>
    </row>
    <row r="223" ht="12.75">
      <c r="S223" s="95"/>
    </row>
    <row r="224" ht="12.75">
      <c r="S224" s="95"/>
    </row>
    <row r="225" ht="12.75">
      <c r="S225" s="95"/>
    </row>
    <row r="226" ht="12.75">
      <c r="S226" s="95"/>
    </row>
    <row r="227" ht="12.75">
      <c r="S227" s="95"/>
    </row>
    <row r="228" ht="12.75">
      <c r="S228" s="95"/>
    </row>
    <row r="229" ht="12.75">
      <c r="S229" s="95"/>
    </row>
    <row r="230" ht="12.75">
      <c r="S230" s="95"/>
    </row>
    <row r="231" ht="12.75">
      <c r="S231" s="95"/>
    </row>
    <row r="232" ht="12.75">
      <c r="S232" s="95"/>
    </row>
    <row r="233" ht="12.75">
      <c r="S233" s="95"/>
    </row>
    <row r="234" ht="12.75">
      <c r="S234" s="95"/>
    </row>
    <row r="235" ht="12.75">
      <c r="S235" s="95"/>
    </row>
    <row r="236" ht="12.75">
      <c r="S236" s="95"/>
    </row>
    <row r="237" ht="12.75">
      <c r="S237" s="95"/>
    </row>
    <row r="238" ht="12.75">
      <c r="S238" s="95"/>
    </row>
    <row r="239" ht="12.75">
      <c r="S239" s="95"/>
    </row>
    <row r="240" ht="12.75">
      <c r="S240" s="95"/>
    </row>
    <row r="241" ht="12.75">
      <c r="S241" s="95"/>
    </row>
    <row r="242" ht="12.75">
      <c r="S242" s="95"/>
    </row>
    <row r="243" ht="12.75">
      <c r="S243" s="95"/>
    </row>
    <row r="244" ht="12.75">
      <c r="S244" s="95"/>
    </row>
    <row r="245" ht="12.75">
      <c r="S245" s="95"/>
    </row>
    <row r="246" ht="12.75">
      <c r="S246" s="95"/>
    </row>
    <row r="247" ht="12.75">
      <c r="S247" s="95"/>
    </row>
    <row r="248" ht="12.75">
      <c r="S248" s="95"/>
    </row>
    <row r="249" ht="12.75">
      <c r="S249" s="95"/>
    </row>
    <row r="250" ht="12.75">
      <c r="S250" s="95"/>
    </row>
    <row r="251" ht="12.75">
      <c r="S251" s="95"/>
    </row>
    <row r="252" ht="12.75">
      <c r="S252" s="95"/>
    </row>
    <row r="253" ht="12.75">
      <c r="S253" s="95"/>
    </row>
    <row r="254" ht="12.75">
      <c r="S254" s="95"/>
    </row>
    <row r="255" ht="12.75">
      <c r="S255" s="95"/>
    </row>
    <row r="256" ht="12.75">
      <c r="S256" s="95"/>
    </row>
    <row r="257" ht="12.75">
      <c r="S257" s="95"/>
    </row>
    <row r="258" ht="12.75">
      <c r="S258" s="95"/>
    </row>
    <row r="259" ht="12.75">
      <c r="S259" s="95"/>
    </row>
    <row r="260" ht="12.75">
      <c r="S260" s="95"/>
    </row>
    <row r="261" ht="12.75">
      <c r="S261" s="95"/>
    </row>
    <row r="262" ht="12.75">
      <c r="S262" s="95"/>
    </row>
    <row r="263" ht="12.75">
      <c r="S263" s="95"/>
    </row>
    <row r="264" ht="12.75">
      <c r="S264" s="95"/>
    </row>
    <row r="265" ht="12.75">
      <c r="S265" s="95"/>
    </row>
    <row r="266" ht="12.75">
      <c r="S266" s="95"/>
    </row>
    <row r="267" ht="12.75">
      <c r="S267" s="95"/>
    </row>
    <row r="268" ht="12.75">
      <c r="S268" s="95"/>
    </row>
    <row r="269" ht="12.75">
      <c r="S269" s="95"/>
    </row>
    <row r="270" ht="12.75">
      <c r="S270" s="95"/>
    </row>
    <row r="271" ht="12.75">
      <c r="S271" s="95"/>
    </row>
    <row r="272" ht="12.75">
      <c r="S272" s="95"/>
    </row>
    <row r="273" ht="12.75">
      <c r="S273" s="95"/>
    </row>
    <row r="274" ht="12.75">
      <c r="S274" s="95"/>
    </row>
    <row r="275" ht="12.75">
      <c r="S275" s="95"/>
    </row>
    <row r="276" ht="12.75">
      <c r="S276" s="95"/>
    </row>
    <row r="277" ht="12.75">
      <c r="S277" s="95"/>
    </row>
    <row r="278" ht="12.75">
      <c r="S278" s="95"/>
    </row>
    <row r="279" ht="12.75">
      <c r="S279" s="95"/>
    </row>
    <row r="280" ht="12.75">
      <c r="S280" s="95"/>
    </row>
    <row r="281" ht="12.75">
      <c r="S281" s="95"/>
    </row>
    <row r="282" ht="12.75">
      <c r="S282" s="95"/>
    </row>
    <row r="283" ht="12.75">
      <c r="S283" s="95"/>
    </row>
    <row r="284" ht="12.75">
      <c r="S284" s="95"/>
    </row>
    <row r="285" ht="12.75">
      <c r="S285" s="95"/>
    </row>
    <row r="286" ht="12.75">
      <c r="S286" s="95"/>
    </row>
    <row r="287" ht="12.75">
      <c r="S287" s="95"/>
    </row>
    <row r="288" ht="12.75">
      <c r="S288" s="95"/>
    </row>
    <row r="289" ht="12.75">
      <c r="S289" s="95"/>
    </row>
    <row r="290" ht="12.75">
      <c r="S290" s="95"/>
    </row>
    <row r="291" ht="12.75">
      <c r="S291" s="95"/>
    </row>
    <row r="292" ht="12.75">
      <c r="S292" s="95"/>
    </row>
    <row r="293" ht="12.75">
      <c r="S293" s="95"/>
    </row>
    <row r="294" ht="12.75">
      <c r="S294" s="95"/>
    </row>
    <row r="295" ht="12.75">
      <c r="S295" s="95"/>
    </row>
    <row r="296" ht="12.75">
      <c r="S296" s="95"/>
    </row>
    <row r="297" ht="12.75">
      <c r="S297" s="95"/>
    </row>
    <row r="298" ht="12.75">
      <c r="S298" s="95"/>
    </row>
    <row r="299" ht="12.75">
      <c r="S299" s="95"/>
    </row>
    <row r="300" ht="12.75">
      <c r="S300" s="95"/>
    </row>
    <row r="301" ht="12.75">
      <c r="S301" s="95"/>
    </row>
    <row r="302" ht="12.75">
      <c r="S302" s="95"/>
    </row>
    <row r="303" ht="12.75">
      <c r="S303" s="95"/>
    </row>
    <row r="304" ht="12.75">
      <c r="S304" s="95"/>
    </row>
    <row r="305" ht="12.75">
      <c r="S305" s="95"/>
    </row>
    <row r="306" ht="12.75">
      <c r="S306" s="95"/>
    </row>
    <row r="307" ht="12.75">
      <c r="S307" s="95"/>
    </row>
    <row r="308" ht="12.75">
      <c r="S308" s="95"/>
    </row>
    <row r="309" ht="12.75">
      <c r="S309" s="95"/>
    </row>
    <row r="310" ht="12.75">
      <c r="S310" s="95"/>
    </row>
    <row r="311" ht="12.75">
      <c r="S311" s="95"/>
    </row>
    <row r="312" ht="12.75">
      <c r="S312" s="95"/>
    </row>
    <row r="313" ht="12.75">
      <c r="S313" s="95"/>
    </row>
    <row r="314" ht="12.75">
      <c r="S314" s="95"/>
    </row>
    <row r="315" ht="12.75">
      <c r="S315" s="95"/>
    </row>
    <row r="316" ht="12.75">
      <c r="S316" s="95"/>
    </row>
    <row r="317" ht="12.75">
      <c r="S317" s="95"/>
    </row>
    <row r="318" ht="12.75">
      <c r="S318" s="95"/>
    </row>
    <row r="319" ht="12.75">
      <c r="S319" s="95"/>
    </row>
    <row r="320" ht="12.75">
      <c r="S320" s="95"/>
    </row>
    <row r="321" ht="12.75">
      <c r="S321" s="95"/>
    </row>
    <row r="322" ht="12.75">
      <c r="S322" s="95"/>
    </row>
    <row r="323" ht="12.75">
      <c r="S323" s="95"/>
    </row>
    <row r="324" ht="12.75">
      <c r="S324" s="95"/>
    </row>
    <row r="325" ht="12.75">
      <c r="S325" s="95"/>
    </row>
    <row r="326" ht="12.75">
      <c r="S326" s="95"/>
    </row>
    <row r="327" ht="12.75">
      <c r="S327" s="95"/>
    </row>
    <row r="328" ht="12.75">
      <c r="S328" s="95"/>
    </row>
    <row r="329" ht="12.75">
      <c r="S329" s="95"/>
    </row>
    <row r="330" ht="12.75">
      <c r="S330" s="95"/>
    </row>
    <row r="331" ht="12.75">
      <c r="S331" s="95"/>
    </row>
    <row r="332" ht="12.75">
      <c r="S332" s="95"/>
    </row>
    <row r="333" ht="12.75">
      <c r="S333" s="95"/>
    </row>
    <row r="334" ht="12.75">
      <c r="S334" s="95"/>
    </row>
    <row r="335" ht="12.75">
      <c r="S335" s="95"/>
    </row>
    <row r="336" ht="12.75">
      <c r="S336" s="95"/>
    </row>
    <row r="337" ht="12.75">
      <c r="S337" s="95"/>
    </row>
    <row r="338" ht="12.75">
      <c r="S338" s="95"/>
    </row>
    <row r="339" ht="12.75">
      <c r="S339" s="95"/>
    </row>
    <row r="340" ht="12.75">
      <c r="S340" s="95"/>
    </row>
    <row r="341" ht="12.75">
      <c r="S341" s="95"/>
    </row>
    <row r="342" ht="12.75">
      <c r="S342" s="95"/>
    </row>
    <row r="343" ht="12.75">
      <c r="S343" s="95"/>
    </row>
    <row r="344" ht="12.75">
      <c r="S344" s="95"/>
    </row>
    <row r="345" ht="12.75">
      <c r="S345" s="95"/>
    </row>
    <row r="346" ht="12.75">
      <c r="S346" s="95"/>
    </row>
    <row r="347" ht="12.75">
      <c r="S347" s="95"/>
    </row>
    <row r="348" ht="12.75">
      <c r="S348" s="95"/>
    </row>
    <row r="349" ht="12.75">
      <c r="S349" s="95"/>
    </row>
    <row r="350" ht="12.75">
      <c r="S350" s="95"/>
    </row>
    <row r="351" ht="12.75">
      <c r="S351" s="95"/>
    </row>
    <row r="352" ht="12.75">
      <c r="S352" s="95"/>
    </row>
    <row r="353" ht="12.75">
      <c r="S353" s="95"/>
    </row>
    <row r="354" ht="12.75">
      <c r="S354" s="95"/>
    </row>
    <row r="355" ht="12.75">
      <c r="S355" s="95"/>
    </row>
    <row r="356" ht="12.75">
      <c r="S356" s="95"/>
    </row>
    <row r="357" ht="12.75">
      <c r="S357" s="95"/>
    </row>
    <row r="358" ht="12.75">
      <c r="S358" s="95"/>
    </row>
    <row r="359" ht="12.75">
      <c r="S359" s="95"/>
    </row>
    <row r="360" ht="12.75">
      <c r="S360" s="95"/>
    </row>
    <row r="361" ht="12.75">
      <c r="S361" s="95"/>
    </row>
    <row r="362" ht="12.75">
      <c r="S362" s="95"/>
    </row>
    <row r="363" ht="12.75">
      <c r="S363" s="95"/>
    </row>
    <row r="364" ht="12.75">
      <c r="S364" s="95"/>
    </row>
    <row r="365" ht="12.75">
      <c r="S365" s="95"/>
    </row>
    <row r="366" ht="12.75">
      <c r="S366" s="95"/>
    </row>
    <row r="367" ht="12.75">
      <c r="S367" s="95"/>
    </row>
    <row r="368" ht="12.75">
      <c r="S368" s="95"/>
    </row>
    <row r="369" ht="12.75">
      <c r="S369" s="95"/>
    </row>
    <row r="370" ht="12.75">
      <c r="S370" s="95"/>
    </row>
    <row r="371" ht="12.75">
      <c r="S371" s="95"/>
    </row>
    <row r="372" ht="12.75">
      <c r="S372" s="95"/>
    </row>
    <row r="373" ht="12.75">
      <c r="S373" s="95"/>
    </row>
    <row r="374" ht="12.75">
      <c r="S374" s="95"/>
    </row>
    <row r="375" ht="12.75">
      <c r="S375" s="95"/>
    </row>
    <row r="376" ht="12.75">
      <c r="S376" s="95"/>
    </row>
    <row r="377" ht="12.75">
      <c r="S377" s="95"/>
    </row>
    <row r="378" ht="12.75">
      <c r="S378" s="95"/>
    </row>
    <row r="379" ht="12.75">
      <c r="S379" s="95"/>
    </row>
    <row r="380" ht="12.75">
      <c r="S380" s="95"/>
    </row>
    <row r="381" ht="12.75">
      <c r="S381" s="95"/>
    </row>
    <row r="382" ht="12.75">
      <c r="S382" s="95"/>
    </row>
    <row r="383" ht="12.75">
      <c r="S383" s="95"/>
    </row>
    <row r="384" ht="12.75">
      <c r="S384" s="95"/>
    </row>
    <row r="385" ht="12.75">
      <c r="S385" s="95"/>
    </row>
    <row r="386" ht="12.75">
      <c r="S386" s="95"/>
    </row>
    <row r="387" ht="12.75">
      <c r="S387" s="95"/>
    </row>
    <row r="388" ht="12.75">
      <c r="S388" s="95"/>
    </row>
    <row r="389" ht="12.75">
      <c r="S389" s="95"/>
    </row>
    <row r="390" ht="12.75">
      <c r="S390" s="95"/>
    </row>
    <row r="391" ht="12.75">
      <c r="S391" s="95"/>
    </row>
    <row r="392" ht="12.75">
      <c r="S392" s="95"/>
    </row>
    <row r="393" ht="12.75">
      <c r="S393" s="95"/>
    </row>
    <row r="394" ht="12.75">
      <c r="S394" s="95"/>
    </row>
    <row r="395" ht="12.75">
      <c r="S395" s="95"/>
    </row>
    <row r="396" ht="12.75">
      <c r="S396" s="95"/>
    </row>
    <row r="397" ht="12.75">
      <c r="S397" s="95"/>
    </row>
    <row r="398" ht="12.75">
      <c r="S398" s="95"/>
    </row>
    <row r="399" ht="12.75">
      <c r="S399" s="95"/>
    </row>
    <row r="400" ht="12.75">
      <c r="S400" s="95"/>
    </row>
    <row r="401" ht="12.75">
      <c r="S401" s="95"/>
    </row>
    <row r="402" ht="12.75">
      <c r="S402" s="95"/>
    </row>
    <row r="403" ht="12.75">
      <c r="S403" s="95"/>
    </row>
    <row r="404" ht="12.75">
      <c r="S404" s="95"/>
    </row>
    <row r="405" ht="12.75">
      <c r="S405" s="95"/>
    </row>
    <row r="406" ht="12.75">
      <c r="S406" s="95"/>
    </row>
    <row r="407" ht="12.75">
      <c r="S407" s="95"/>
    </row>
    <row r="408" ht="12.75">
      <c r="S408" s="95"/>
    </row>
    <row r="409" ht="12.75">
      <c r="S409" s="95"/>
    </row>
    <row r="410" ht="12.75">
      <c r="S410" s="95"/>
    </row>
    <row r="411" ht="12.75">
      <c r="S411" s="95"/>
    </row>
    <row r="412" ht="12.75">
      <c r="S412" s="95"/>
    </row>
    <row r="413" ht="12.75">
      <c r="S413" s="95"/>
    </row>
    <row r="414" ht="12.75">
      <c r="S414" s="95"/>
    </row>
    <row r="415" ht="12.75">
      <c r="S415" s="95"/>
    </row>
    <row r="416" ht="12.75">
      <c r="S416" s="95"/>
    </row>
    <row r="417" ht="12.75">
      <c r="S417" s="95"/>
    </row>
    <row r="418" ht="12.75">
      <c r="S418" s="95"/>
    </row>
    <row r="419" ht="12.75">
      <c r="S419" s="95"/>
    </row>
    <row r="420" ht="12.75">
      <c r="S420" s="95"/>
    </row>
    <row r="421" ht="12.75">
      <c r="S421" s="95"/>
    </row>
    <row r="422" ht="12.75">
      <c r="S422" s="95"/>
    </row>
    <row r="423" ht="12.75">
      <c r="S423" s="95"/>
    </row>
    <row r="424" ht="12.75">
      <c r="S424" s="95"/>
    </row>
    <row r="425" ht="12.75">
      <c r="S425" s="95"/>
    </row>
    <row r="426" ht="12.75">
      <c r="S426" s="95"/>
    </row>
    <row r="427" ht="12.75">
      <c r="S427" s="95"/>
    </row>
    <row r="428" ht="12.75">
      <c r="S428" s="95"/>
    </row>
    <row r="429" ht="12.75">
      <c r="S429" s="95"/>
    </row>
    <row r="430" ht="12.75">
      <c r="S430" s="95"/>
    </row>
    <row r="431" ht="12.75">
      <c r="S431" s="95"/>
    </row>
    <row r="432" ht="12.75">
      <c r="S432" s="95"/>
    </row>
    <row r="433" ht="12.75">
      <c r="S433" s="95"/>
    </row>
    <row r="434" ht="12.75">
      <c r="S434" s="95"/>
    </row>
    <row r="435" ht="12.75">
      <c r="S435" s="95"/>
    </row>
    <row r="436" ht="12.75">
      <c r="S436" s="95"/>
    </row>
    <row r="437" ht="12.75">
      <c r="S437" s="95"/>
    </row>
    <row r="438" ht="12.75">
      <c r="S438" s="95"/>
    </row>
    <row r="439" ht="12.75">
      <c r="S439" s="95"/>
    </row>
    <row r="440" ht="12.75">
      <c r="S440" s="95"/>
    </row>
    <row r="441" ht="12.75">
      <c r="S441" s="95"/>
    </row>
    <row r="442" ht="12.75">
      <c r="S442" s="95"/>
    </row>
    <row r="443" ht="12.75">
      <c r="S443" s="95"/>
    </row>
    <row r="444" ht="12.75">
      <c r="S444" s="95"/>
    </row>
    <row r="445" ht="12.75">
      <c r="S445" s="95"/>
    </row>
    <row r="446" ht="12.75">
      <c r="S446" s="95"/>
    </row>
    <row r="447" ht="12.75">
      <c r="S447" s="95"/>
    </row>
    <row r="448" ht="12.75">
      <c r="S448" s="95"/>
    </row>
    <row r="449" ht="12.75">
      <c r="S449" s="95"/>
    </row>
    <row r="450" ht="12.75">
      <c r="S450" s="95"/>
    </row>
    <row r="451" ht="12.75">
      <c r="S451" s="95"/>
    </row>
    <row r="452" ht="12.75">
      <c r="S452" s="95"/>
    </row>
    <row r="453" ht="12.75">
      <c r="S453" s="95"/>
    </row>
    <row r="454" ht="12.75">
      <c r="S454" s="95"/>
    </row>
    <row r="455" ht="12.75">
      <c r="S455" s="95"/>
    </row>
    <row r="456" ht="12.75">
      <c r="S456" s="95"/>
    </row>
    <row r="457" ht="12.75">
      <c r="S457" s="95"/>
    </row>
    <row r="458" ht="12.75">
      <c r="S458" s="95"/>
    </row>
    <row r="459" ht="12.75">
      <c r="S459" s="95"/>
    </row>
    <row r="460" ht="12.75">
      <c r="S460" s="95"/>
    </row>
    <row r="461" ht="12.75">
      <c r="S461" s="95"/>
    </row>
    <row r="462" ht="12.75">
      <c r="S462" s="95"/>
    </row>
    <row r="463" ht="12.75">
      <c r="S463" s="95"/>
    </row>
    <row r="464" ht="12.75">
      <c r="S464" s="95"/>
    </row>
    <row r="465" ht="12.75">
      <c r="S465" s="95"/>
    </row>
    <row r="466" ht="12.75">
      <c r="S466" s="95"/>
    </row>
    <row r="467" ht="12.75">
      <c r="S467" s="95"/>
    </row>
    <row r="468" ht="12.75">
      <c r="S468" s="95"/>
    </row>
    <row r="469" ht="12.75">
      <c r="S469" s="95"/>
    </row>
    <row r="470" ht="12.75">
      <c r="S470" s="95"/>
    </row>
    <row r="471" ht="12.75">
      <c r="S471" s="95"/>
    </row>
    <row r="472" ht="12.75">
      <c r="S472" s="95"/>
    </row>
    <row r="473" ht="12.75">
      <c r="S473" s="95"/>
    </row>
    <row r="474" ht="12.75">
      <c r="S474" s="95"/>
    </row>
    <row r="475" ht="12.75">
      <c r="S475" s="95"/>
    </row>
    <row r="476" ht="12.75">
      <c r="S476" s="95"/>
    </row>
    <row r="477" ht="12.75">
      <c r="S477" s="95"/>
    </row>
    <row r="478" ht="12.75">
      <c r="S478" s="95"/>
    </row>
    <row r="479" ht="12.75">
      <c r="S479" s="95"/>
    </row>
    <row r="480" ht="12.75">
      <c r="S480" s="95"/>
    </row>
    <row r="481" ht="12.75">
      <c r="S481" s="95"/>
    </row>
    <row r="482" ht="12.75">
      <c r="S482" s="95"/>
    </row>
    <row r="483" ht="12.75">
      <c r="S483" s="95"/>
    </row>
    <row r="484" ht="12.75">
      <c r="S484" s="95"/>
    </row>
    <row r="485" ht="12.75">
      <c r="S485" s="95"/>
    </row>
    <row r="486" ht="12.75">
      <c r="S486" s="95"/>
    </row>
    <row r="487" ht="12.75">
      <c r="S487" s="95"/>
    </row>
    <row r="488" ht="12.75">
      <c r="S488" s="95"/>
    </row>
    <row r="489" ht="12.75">
      <c r="S489" s="95"/>
    </row>
    <row r="490" ht="12.75">
      <c r="S490" s="95"/>
    </row>
    <row r="491" ht="12.75">
      <c r="S491" s="95"/>
    </row>
    <row r="492" ht="12.75">
      <c r="S492" s="95"/>
    </row>
    <row r="493" ht="12.75">
      <c r="S493" s="95"/>
    </row>
    <row r="494" ht="12.75">
      <c r="S494" s="95"/>
    </row>
    <row r="495" ht="12.75">
      <c r="S495" s="95"/>
    </row>
    <row r="496" ht="12.75">
      <c r="S496" s="95"/>
    </row>
    <row r="497" ht="12.75">
      <c r="S497" s="95"/>
    </row>
    <row r="498" ht="12.75">
      <c r="S498" s="95"/>
    </row>
    <row r="499" ht="12.75">
      <c r="S499" s="95"/>
    </row>
    <row r="500" ht="12.75">
      <c r="S500" s="95"/>
    </row>
    <row r="501" ht="12.75">
      <c r="S501" s="95"/>
    </row>
    <row r="502" ht="12.75">
      <c r="S502" s="95"/>
    </row>
    <row r="503" ht="12.75">
      <c r="S503" s="95"/>
    </row>
    <row r="504" ht="12.75">
      <c r="S504" s="95"/>
    </row>
    <row r="505" ht="12.75">
      <c r="S505" s="95"/>
    </row>
    <row r="506" ht="12.75">
      <c r="S506" s="95"/>
    </row>
    <row r="507" ht="12.75">
      <c r="S507" s="95"/>
    </row>
    <row r="508" ht="12.75">
      <c r="S508" s="95"/>
    </row>
    <row r="509" ht="12.75">
      <c r="S509" s="95"/>
    </row>
    <row r="510" ht="12.75">
      <c r="S510" s="95"/>
    </row>
    <row r="511" ht="12.75">
      <c r="S511" s="95"/>
    </row>
    <row r="512" ht="12.75">
      <c r="S512" s="95"/>
    </row>
    <row r="513" ht="12.75">
      <c r="S513" s="95"/>
    </row>
    <row r="514" ht="12.75">
      <c r="S514" s="95"/>
    </row>
    <row r="515" ht="12.75">
      <c r="S515" s="95"/>
    </row>
    <row r="516" ht="12.75">
      <c r="S516" s="95"/>
    </row>
    <row r="517" ht="12.75">
      <c r="S517" s="95"/>
    </row>
    <row r="518" ht="12.75">
      <c r="S518" s="95"/>
    </row>
    <row r="519" ht="12.75">
      <c r="S519" s="95"/>
    </row>
    <row r="520" ht="12.75">
      <c r="S520" s="95"/>
    </row>
    <row r="521" ht="12.75">
      <c r="S521" s="95"/>
    </row>
    <row r="522" ht="12.75">
      <c r="S522" s="95"/>
    </row>
    <row r="523" ht="12.75">
      <c r="S523" s="95"/>
    </row>
    <row r="524" ht="12.75">
      <c r="S524" s="95"/>
    </row>
    <row r="525" ht="12.75">
      <c r="S525" s="95"/>
    </row>
    <row r="526" ht="12.75">
      <c r="S526" s="95"/>
    </row>
    <row r="527" ht="12.75">
      <c r="S527" s="95"/>
    </row>
    <row r="528" ht="12.75">
      <c r="S528" s="95"/>
    </row>
    <row r="529" ht="12.75">
      <c r="S529" s="95"/>
    </row>
    <row r="530" ht="12.75">
      <c r="S530" s="95"/>
    </row>
    <row r="531" ht="12.75">
      <c r="S531" s="95"/>
    </row>
    <row r="532" ht="12.75">
      <c r="S532" s="95"/>
    </row>
    <row r="533" ht="12.75">
      <c r="S533" s="95"/>
    </row>
    <row r="534" ht="12.75">
      <c r="S534" s="95"/>
    </row>
    <row r="535" ht="12.75">
      <c r="S535" s="95"/>
    </row>
    <row r="536" ht="12.75">
      <c r="S536" s="95"/>
    </row>
    <row r="537" ht="12.75">
      <c r="S537" s="95"/>
    </row>
    <row r="538" ht="12.75">
      <c r="S538" s="95"/>
    </row>
    <row r="539" ht="12.75">
      <c r="S539" s="95"/>
    </row>
    <row r="540" ht="12.75">
      <c r="S540" s="95"/>
    </row>
    <row r="541" ht="12.75">
      <c r="S541" s="95"/>
    </row>
    <row r="542" ht="12.75">
      <c r="S542" s="95"/>
    </row>
    <row r="543" ht="12.75">
      <c r="S543" s="95"/>
    </row>
    <row r="544" ht="12.75">
      <c r="S544" s="95"/>
    </row>
    <row r="545" ht="12.75">
      <c r="S545" s="95"/>
    </row>
    <row r="546" ht="12.75">
      <c r="S546" s="95"/>
    </row>
    <row r="547" ht="12.75">
      <c r="S547" s="95"/>
    </row>
    <row r="548" ht="12.75">
      <c r="S548" s="95"/>
    </row>
    <row r="549" ht="12.75">
      <c r="S549" s="95"/>
    </row>
    <row r="550" ht="12.75">
      <c r="S550" s="95"/>
    </row>
    <row r="551" ht="12.75">
      <c r="S551" s="95"/>
    </row>
    <row r="552" ht="12.75">
      <c r="S552" s="95"/>
    </row>
    <row r="553" ht="12.75">
      <c r="S553" s="95"/>
    </row>
    <row r="554" ht="12.75">
      <c r="S554" s="95"/>
    </row>
    <row r="555" ht="12.75">
      <c r="S555" s="95"/>
    </row>
    <row r="556" ht="12.75">
      <c r="S556" s="95"/>
    </row>
    <row r="557" ht="12.75">
      <c r="S557" s="95"/>
    </row>
    <row r="558" ht="12.75">
      <c r="S558" s="95"/>
    </row>
    <row r="559" ht="12.75">
      <c r="S559" s="95"/>
    </row>
    <row r="560" ht="12.75">
      <c r="S560" s="95"/>
    </row>
    <row r="561" ht="12.75">
      <c r="S561" s="95"/>
    </row>
    <row r="562" ht="12.75">
      <c r="S562" s="95"/>
    </row>
    <row r="563" ht="12.75">
      <c r="S563" s="95"/>
    </row>
    <row r="564" ht="12.75">
      <c r="S564" s="95"/>
    </row>
    <row r="565" ht="12.75">
      <c r="S565" s="95"/>
    </row>
    <row r="566" ht="12.75">
      <c r="S566" s="95"/>
    </row>
    <row r="567" ht="12.75">
      <c r="S567" s="95"/>
    </row>
    <row r="568" ht="12.75">
      <c r="S568" s="95"/>
    </row>
    <row r="569" ht="12.75">
      <c r="S569" s="95"/>
    </row>
    <row r="570" ht="12.75">
      <c r="S570" s="95"/>
    </row>
    <row r="571" ht="12.75">
      <c r="S571" s="95"/>
    </row>
    <row r="572" ht="12.75">
      <c r="S572" s="95"/>
    </row>
    <row r="573" ht="12.75">
      <c r="S573" s="95"/>
    </row>
    <row r="574" ht="12.75">
      <c r="S574" s="95"/>
    </row>
    <row r="575" ht="12.75">
      <c r="S575" s="95"/>
    </row>
    <row r="576" ht="12.75">
      <c r="S576" s="95"/>
    </row>
    <row r="577" ht="12.75">
      <c r="S577" s="95"/>
    </row>
    <row r="578" ht="12.75">
      <c r="S578" s="95"/>
    </row>
    <row r="579" ht="12.75">
      <c r="S579" s="95"/>
    </row>
    <row r="580" ht="12.75">
      <c r="S580" s="95"/>
    </row>
    <row r="581" ht="12.75">
      <c r="S581" s="95"/>
    </row>
    <row r="582" ht="12.75">
      <c r="S582" s="95"/>
    </row>
    <row r="583" ht="12.75">
      <c r="S583" s="95"/>
    </row>
    <row r="584" ht="12.75">
      <c r="S584" s="95"/>
    </row>
    <row r="585" ht="12.75">
      <c r="S585" s="95"/>
    </row>
    <row r="586" ht="12.75">
      <c r="S586" s="95"/>
    </row>
    <row r="587" ht="12.75">
      <c r="S587" s="95"/>
    </row>
    <row r="588" ht="12.75">
      <c r="S588" s="95"/>
    </row>
    <row r="589" ht="12.75">
      <c r="S589" s="95"/>
    </row>
    <row r="590" ht="12.75">
      <c r="S590" s="95"/>
    </row>
    <row r="591" ht="12.75">
      <c r="S591" s="95"/>
    </row>
    <row r="592" ht="12.75">
      <c r="S592" s="95"/>
    </row>
    <row r="593" ht="12.75">
      <c r="S593" s="95"/>
    </row>
    <row r="594" ht="12.75">
      <c r="S594" s="95"/>
    </row>
    <row r="595" ht="12.75">
      <c r="S595" s="95"/>
    </row>
    <row r="596" ht="12.75">
      <c r="S596" s="95"/>
    </row>
    <row r="597" ht="12.75">
      <c r="S597" s="95"/>
    </row>
    <row r="598" ht="12.75">
      <c r="S598" s="95"/>
    </row>
    <row r="599" ht="12.75">
      <c r="S599" s="95"/>
    </row>
    <row r="600" ht="12.75">
      <c r="S600" s="95"/>
    </row>
    <row r="601" ht="12.75">
      <c r="S601" s="95"/>
    </row>
    <row r="602" ht="12.75">
      <c r="S602" s="95"/>
    </row>
    <row r="603" ht="12.75">
      <c r="S603" s="95"/>
    </row>
    <row r="604" ht="12.75">
      <c r="S604" s="95"/>
    </row>
    <row r="605" ht="12.75">
      <c r="S605" s="95"/>
    </row>
    <row r="606" ht="12.75">
      <c r="S606" s="95"/>
    </row>
    <row r="607" ht="12.75">
      <c r="S607" s="95"/>
    </row>
    <row r="608" ht="12.75">
      <c r="S608" s="95"/>
    </row>
    <row r="609" ht="12.75">
      <c r="S609" s="95"/>
    </row>
    <row r="610" ht="12.75">
      <c r="S610" s="95"/>
    </row>
    <row r="611" ht="12.75">
      <c r="S611" s="95"/>
    </row>
    <row r="612" ht="12.75">
      <c r="S612" s="95"/>
    </row>
    <row r="613" ht="12.75">
      <c r="S613" s="95"/>
    </row>
    <row r="614" ht="12.75">
      <c r="S614" s="95"/>
    </row>
    <row r="615" ht="12.75">
      <c r="S615" s="95"/>
    </row>
    <row r="616" ht="12.75">
      <c r="S616" s="95"/>
    </row>
    <row r="617" ht="12.75">
      <c r="S617" s="95"/>
    </row>
    <row r="618" ht="12.75">
      <c r="S618" s="95"/>
    </row>
    <row r="619" ht="12.75">
      <c r="S619" s="95"/>
    </row>
    <row r="620" ht="12.75">
      <c r="S620" s="95"/>
    </row>
    <row r="621" ht="12.75">
      <c r="S621" s="95"/>
    </row>
    <row r="622" ht="12.75">
      <c r="S622" s="95"/>
    </row>
    <row r="623" ht="12.75">
      <c r="S623" s="95"/>
    </row>
    <row r="624" ht="12.75">
      <c r="S624" s="95"/>
    </row>
    <row r="625" ht="12.75">
      <c r="S625" s="95"/>
    </row>
    <row r="626" ht="12.75">
      <c r="S626" s="95"/>
    </row>
    <row r="627" ht="12.75">
      <c r="S627" s="95"/>
    </row>
    <row r="628" ht="12.75">
      <c r="S628" s="95"/>
    </row>
    <row r="629" ht="12.75">
      <c r="S629" s="95"/>
    </row>
    <row r="630" ht="12.75">
      <c r="S630" s="95"/>
    </row>
    <row r="631" ht="12.75">
      <c r="S631" s="95"/>
    </row>
    <row r="632" ht="12.75">
      <c r="S632" s="95"/>
    </row>
    <row r="633" ht="12.75">
      <c r="S633" s="95"/>
    </row>
    <row r="634" ht="12.75">
      <c r="S634" s="95"/>
    </row>
    <row r="635" ht="12.75">
      <c r="S635" s="95"/>
    </row>
    <row r="636" ht="12.75">
      <c r="S636" s="95"/>
    </row>
    <row r="637" ht="12.75">
      <c r="S637" s="95"/>
    </row>
    <row r="638" ht="12.75">
      <c r="S638" s="95"/>
    </row>
    <row r="639" ht="12.75">
      <c r="S639" s="95"/>
    </row>
    <row r="640" ht="12.75">
      <c r="S640" s="95"/>
    </row>
    <row r="641" ht="12.75">
      <c r="S641" s="95"/>
    </row>
    <row r="642" ht="12.75">
      <c r="S642" s="95"/>
    </row>
    <row r="643" ht="12.75">
      <c r="S643" s="95"/>
    </row>
    <row r="644" ht="12.75">
      <c r="S644" s="95"/>
    </row>
    <row r="645" ht="12.75">
      <c r="S645" s="95"/>
    </row>
    <row r="646" ht="12.75">
      <c r="S646" s="95"/>
    </row>
    <row r="647" ht="12.75">
      <c r="S647" s="95"/>
    </row>
    <row r="648" ht="12.75">
      <c r="S648" s="95"/>
    </row>
    <row r="649" ht="12.75">
      <c r="S649" s="95"/>
    </row>
    <row r="650" ht="12.75">
      <c r="S650" s="95"/>
    </row>
  </sheetData>
  <printOptions/>
  <pageMargins left="0.75" right="0.75" top="1" bottom="1" header="0.5" footer="0.5"/>
  <pageSetup fitToHeight="50"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E16"/>
  <sheetViews>
    <sheetView zoomScale="75" zoomScaleNormal="75" workbookViewId="0" topLeftCell="A1">
      <selection activeCell="B5" sqref="B5"/>
    </sheetView>
  </sheetViews>
  <sheetFormatPr defaultColWidth="9.140625" defaultRowHeight="12.75"/>
  <cols>
    <col min="1" max="1" width="5.140625" style="0" customWidth="1"/>
    <col min="2" max="2" width="42.00390625" style="0" customWidth="1"/>
    <col min="3" max="3" width="14.28125" style="0" customWidth="1"/>
    <col min="4" max="4" width="62.57421875" style="0" customWidth="1"/>
    <col min="5" max="5" width="60.57421875" style="0" customWidth="1"/>
  </cols>
  <sheetData>
    <row r="1" spans="1:5" ht="25.5">
      <c r="A1" s="62" t="s">
        <v>278</v>
      </c>
      <c r="B1" s="62" t="s">
        <v>279</v>
      </c>
      <c r="C1" s="86" t="s">
        <v>294</v>
      </c>
      <c r="D1" s="62" t="s">
        <v>317</v>
      </c>
      <c r="E1" s="62" t="s">
        <v>295</v>
      </c>
    </row>
    <row r="2" spans="1:5" ht="38.25">
      <c r="A2" s="76">
        <v>1</v>
      </c>
      <c r="B2" s="75" t="s">
        <v>269</v>
      </c>
      <c r="C2" s="75" t="s">
        <v>270</v>
      </c>
      <c r="D2" s="75" t="s">
        <v>272</v>
      </c>
      <c r="E2" s="75"/>
    </row>
    <row r="3" spans="1:5" ht="12.75">
      <c r="A3" s="76">
        <v>2</v>
      </c>
      <c r="B3" s="75" t="s">
        <v>271</v>
      </c>
      <c r="C3" s="75">
        <v>87</v>
      </c>
      <c r="D3" s="75"/>
      <c r="E3" s="75"/>
    </row>
    <row r="4" spans="1:5" ht="12.75">
      <c r="A4" s="76">
        <v>3</v>
      </c>
      <c r="B4" s="75" t="s">
        <v>263</v>
      </c>
      <c r="C4" s="75"/>
      <c r="D4" s="75"/>
      <c r="E4" s="93"/>
    </row>
    <row r="5" spans="1:5" ht="12.75">
      <c r="A5" s="76"/>
      <c r="B5" s="75"/>
      <c r="C5" s="75"/>
      <c r="D5" s="75"/>
      <c r="E5" s="75"/>
    </row>
    <row r="6" spans="1:5" ht="12.75">
      <c r="A6" s="76"/>
      <c r="B6" s="75"/>
      <c r="C6" s="75"/>
      <c r="D6" s="75"/>
      <c r="E6" s="75"/>
    </row>
    <row r="7" spans="1:5" ht="12.75">
      <c r="A7" s="76"/>
      <c r="B7" s="75"/>
      <c r="C7" s="75"/>
      <c r="D7" s="75"/>
      <c r="E7" s="75"/>
    </row>
    <row r="8" spans="1:5" ht="12.75">
      <c r="A8" s="76"/>
      <c r="B8" s="75"/>
      <c r="C8" s="75"/>
      <c r="D8" s="75"/>
      <c r="E8" s="75"/>
    </row>
    <row r="9" spans="1:5" ht="12.75">
      <c r="A9" s="76"/>
      <c r="B9" s="75"/>
      <c r="C9" s="75"/>
      <c r="D9" s="75"/>
      <c r="E9" s="75"/>
    </row>
    <row r="10" spans="1:5" ht="12.75">
      <c r="A10" s="76"/>
      <c r="B10" s="75"/>
      <c r="C10" s="75"/>
      <c r="D10" s="75"/>
      <c r="E10" s="75"/>
    </row>
    <row r="11" spans="1:5" ht="12.75">
      <c r="A11" s="76"/>
      <c r="B11" s="75"/>
      <c r="C11" s="75"/>
      <c r="D11" s="75"/>
      <c r="E11" s="75"/>
    </row>
    <row r="12" spans="1:5" ht="12.75">
      <c r="A12" s="76"/>
      <c r="B12" s="75"/>
      <c r="C12" s="75"/>
      <c r="D12" s="75"/>
      <c r="E12" s="75"/>
    </row>
    <row r="13" spans="1:5" ht="12.75">
      <c r="A13" s="76"/>
      <c r="B13" s="75"/>
      <c r="C13" s="75"/>
      <c r="D13" s="75"/>
      <c r="E13" s="75"/>
    </row>
    <row r="14" spans="1:5" ht="12.75">
      <c r="A14" s="76"/>
      <c r="B14" s="75"/>
      <c r="C14" s="75"/>
      <c r="D14" s="75"/>
      <c r="E14" s="75"/>
    </row>
    <row r="15" ht="12.75">
      <c r="B15" s="98"/>
    </row>
    <row r="16" ht="12.75">
      <c r="B16" s="99"/>
    </row>
  </sheetData>
  <printOptions/>
  <pageMargins left="0.75" right="0.75" top="1" bottom="1" header="0.5" footer="0.5"/>
  <pageSetup fitToHeight="10" fitToWidth="1" horizontalDpi="600" verticalDpi="600" orientation="landscape" scale="65" r:id="rId1"/>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C1" sqref="C1"/>
    </sheetView>
  </sheetViews>
  <sheetFormatPr defaultColWidth="9.140625" defaultRowHeight="12.75"/>
  <sheetData>
    <row r="1" ht="15.75">
      <c r="A1" s="9" t="s">
        <v>288</v>
      </c>
    </row>
    <row r="2" ht="12.75">
      <c r="A2" s="10"/>
    </row>
    <row r="3" ht="12.75">
      <c r="A3" s="10"/>
    </row>
    <row r="4" ht="12.75">
      <c r="A4" s="10"/>
    </row>
    <row r="5" ht="12.75">
      <c r="A5" s="10"/>
    </row>
    <row r="6" ht="12.75">
      <c r="A6" s="10"/>
    </row>
    <row r="7" ht="12.75">
      <c r="A7" s="10"/>
    </row>
    <row r="8" ht="12.75">
      <c r="A8" s="10"/>
    </row>
    <row r="9" ht="12.75">
      <c r="A9" s="10"/>
    </row>
    <row r="10" ht="12.75">
      <c r="A10" s="10"/>
    </row>
    <row r="11" ht="12.75">
      <c r="A11" s="10"/>
    </row>
    <row r="12" ht="12.75">
      <c r="A12" s="10"/>
    </row>
    <row r="13" ht="12.75">
      <c r="A13" s="10"/>
    </row>
    <row r="14" ht="12.75">
      <c r="A14" s="10"/>
    </row>
    <row r="15" ht="12.75">
      <c r="A15" s="10"/>
    </row>
    <row r="16" ht="12.75">
      <c r="A16" s="10"/>
    </row>
    <row r="17" ht="12.75">
      <c r="A17" s="10"/>
    </row>
    <row r="18" ht="12.75">
      <c r="A18" s="10"/>
    </row>
    <row r="19" ht="12.75">
      <c r="A19" s="10"/>
    </row>
    <row r="20" ht="12.75">
      <c r="A20" s="10"/>
    </row>
    <row r="21" ht="12.75">
      <c r="A21" s="10"/>
    </row>
    <row r="22" ht="12.75">
      <c r="A22" s="10"/>
    </row>
    <row r="23" ht="12.75">
      <c r="A23" s="10"/>
    </row>
    <row r="24" ht="12.75">
      <c r="A24" s="10"/>
    </row>
    <row r="25" ht="12.75">
      <c r="A25" s="10"/>
    </row>
    <row r="26" ht="12.75">
      <c r="A26" s="10"/>
    </row>
    <row r="27" ht="12.75">
      <c r="A27" s="10"/>
    </row>
    <row r="28" ht="12.75">
      <c r="A28" s="10"/>
    </row>
    <row r="29" ht="12.75">
      <c r="A29" s="10"/>
    </row>
    <row r="30" ht="12.75">
      <c r="A30" s="10"/>
    </row>
    <row r="31" ht="12.75">
      <c r="A31" s="10"/>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6.xml><?xml version="1.0" encoding="utf-8"?>
<worksheet xmlns="http://schemas.openxmlformats.org/spreadsheetml/2006/main" xmlns:r="http://schemas.openxmlformats.org/officeDocument/2006/relationships">
  <dimension ref="A1:A5"/>
  <sheetViews>
    <sheetView workbookViewId="0" topLeftCell="A1">
      <selection activeCell="A10" sqref="A10"/>
    </sheetView>
  </sheetViews>
  <sheetFormatPr defaultColWidth="9.140625" defaultRowHeight="12.75"/>
  <cols>
    <col min="1" max="1" width="36.57421875" style="0" customWidth="1"/>
  </cols>
  <sheetData>
    <row r="1" ht="12.75">
      <c r="A1" s="119" t="s">
        <v>256</v>
      </c>
    </row>
    <row r="2" ht="12.75">
      <c r="A2" s="121" t="s">
        <v>258</v>
      </c>
    </row>
    <row r="3" s="120" customFormat="1" ht="12.75">
      <c r="A3" s="120" t="s">
        <v>257</v>
      </c>
    </row>
    <row r="4" s="122" customFormat="1" ht="12.75">
      <c r="A4" s="122" t="s">
        <v>259</v>
      </c>
    </row>
    <row r="5" s="123" customFormat="1" ht="12.75">
      <c r="A5" s="123" t="s">
        <v>260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Nokia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TGw Comment Resolutions</dc:title>
  <dc:subject/>
  <dc:creator>Jon Edney</dc:creator>
  <cp:keywords/>
  <dc:description/>
  <cp:lastModifiedBy>Jesse Walker</cp:lastModifiedBy>
  <cp:lastPrinted>2006-02-10T13:17:22Z</cp:lastPrinted>
  <dcterms:created xsi:type="dcterms:W3CDTF">2004-07-14T16:37:20Z</dcterms:created>
  <dcterms:modified xsi:type="dcterms:W3CDTF">2006-11-14T18:18:45Z</dcterms:modified>
  <cp:category/>
  <cp:version/>
  <cp:contentType/>
  <cp:contentStatus/>
</cp:coreProperties>
</file>