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65521" windowWidth="12960" windowHeight="4335"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'Comments'!$B$3:$V$9</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<sst xmlns="http://schemas.openxmlformats.org/spreadsheetml/2006/main" count="3646" uniqueCount="1027">
  <si>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</si>
  <si>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</si>
  <si>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</si>
  <si>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</si>
  <si>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</si>
  <si>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</si>
  <si>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</si>
  <si>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</si>
  <si>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</si>
  <si>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</si>
  <si>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</si>
  <si>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</si>
  <si>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</si>
  <si>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</si>
  <si>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</si>
  <si>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</si>
  <si>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</si>
  <si>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</si>
  <si>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</si>
  <si>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Change per-MPDU Rx pseudo-code for an MMPDU to decrypt broadcast/multicast management frames and verify their integrity.</t>
  </si>
  <si>
    <t>Incorrect indentation</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</si>
  <si>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</si>
  <si>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</si>
  <si>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</si>
  <si>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</si>
  <si>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</si>
  <si>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</si>
  <si>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</si>
  <si>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</si>
  <si>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</si>
  <si>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</si>
  <si>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</si>
  <si>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</si>
  <si>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</si>
  <si>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</si>
  <si>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</si>
  <si>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</si>
  <si>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</si>
  <si>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</si>
  <si>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</si>
  <si>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</si>
  <si>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</si>
  <si>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</si>
  <si>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</si>
  <si>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</si>
  <si>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</si>
  <si>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</si>
  <si>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</si>
  <si>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</si>
  <si>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</si>
  <si>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</si>
  <si>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</si>
  <si>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IEEE P802.11-REVma/D9.0 no longer has a reference to 'RFC 1750', thus the edit is not needed, delete lines 37-38.</t>
  </si>
  <si>
    <t>43</t>
  </si>
  <si>
    <t>37</t>
  </si>
  <si>
    <t>8.7.2.3A</t>
  </si>
  <si>
    <t>8.7.2.4A</t>
  </si>
  <si>
    <t>47</t>
  </si>
  <si>
    <t>Cypher</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</si>
  <si>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</si>
  <si>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</si>
  <si>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</si>
  <si>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</si>
  <si>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</si>
  <si>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</si>
  <si>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</si>
  <si>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</si>
  <si>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</si>
  <si>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</si>
  <si>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</si>
  <si>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</si>
  <si>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</si>
  <si>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</si>
  <si>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</si>
  <si>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</si>
  <si>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</si>
  <si>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Change "on transmit and ignored on receipt." to "on transmission and ignored on reception."</t>
  </si>
  <si>
    <t>Line 8 states insert a new clause, but no text</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</si>
  <si>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</si>
  <si>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</si>
  <si>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</si>
  <si>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</si>
  <si>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</si>
  <si>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</si>
  <si>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</si>
  <si>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</si>
  <si>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</si>
  <si>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</si>
  <si>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</si>
  <si>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</si>
  <si>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</si>
  <si>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</si>
  <si>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</si>
  <si>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</si>
  <si>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</si>
  <si>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</si>
  <si>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</si>
  <si>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</si>
  <si>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</si>
  <si>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</si>
  <si>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</si>
  <si>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</si>
  <si>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</si>
  <si>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</si>
  <si>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</si>
  <si>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</si>
  <si>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</si>
  <si>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</si>
  <si>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</si>
  <si>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</si>
  <si>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</si>
  <si>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</si>
  <si>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</si>
  <si>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</si>
  <si>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</si>
  <si>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</si>
  <si>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</si>
  <si>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</si>
  <si>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</si>
  <si>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</si>
  <si>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</si>
  <si>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</si>
  <si>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</si>
  <si>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</si>
  <si>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</si>
  <si>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</si>
  <si>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</si>
  <si>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</si>
  <si>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Missing the dot11RSNAProtectedManagementBroadcastPolicy object</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</si>
  <si>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</si>
  <si>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</si>
  <si>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</si>
  <si>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</si>
  <si>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</si>
  <si>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</si>
  <si>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</si>
  <si>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</si>
  <si>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</si>
  <si>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</si>
  <si>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</si>
  <si>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</si>
  <si>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</si>
  <si>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</si>
  <si>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</si>
  <si>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</si>
  <si>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</si>
  <si>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</si>
  <si>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</si>
  <si>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</si>
  <si>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</si>
  <si>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</si>
  <si>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</si>
  <si>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</si>
  <si>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</si>
  <si>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</si>
  <si>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</si>
  <si>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</si>
  <si>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</si>
  <si>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</si>
  <si>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</si>
  <si>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</si>
  <si>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</si>
  <si>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</si>
  <si>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</si>
  <si>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</si>
  <si>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</si>
  <si>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Moorti</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</si>
  <si>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</si>
  <si>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</si>
  <si>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</si>
  <si>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</si>
  <si>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</si>
  <si>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</si>
  <si>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</si>
  <si>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</si>
  <si>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</si>
  <si>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</si>
  <si>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</si>
  <si>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</si>
  <si>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</si>
  <si>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</si>
  <si>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</si>
  <si>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</si>
  <si>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</si>
  <si>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</si>
  <si>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</si>
  <si>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t>Heubaum</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</si>
  <si>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</si>
  <si>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</si>
  <si>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</si>
  <si>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</si>
  <si>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</si>
  <si>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</si>
  <si>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</si>
  <si>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</si>
  <si>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</si>
  <si>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</si>
  <si>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</si>
  <si>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</si>
  <si>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</si>
  <si>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</si>
  <si>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</si>
  <si>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</si>
  <si>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</si>
  <si>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</si>
  <si>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</si>
  <si>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</si>
  <si>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</si>
  <si>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</si>
  <si>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</si>
  <si>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</si>
  <si>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</si>
  <si>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</si>
  <si>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</si>
  <si>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</si>
  <si>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</si>
  <si>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</si>
  <si>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</si>
  <si>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</si>
  <si>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</si>
  <si>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</si>
  <si>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Malinen</t>
  </si>
  <si>
    <t>Header Clone IE was used with TKIP, but that has been removed from 802.11w. In other words, HCIE is not used anymore.</t>
  </si>
  <si>
    <t>Remove HCIE from the abbreviations/acronyms list.</t>
  </si>
  <si>
    <t>Figure 14 indicates that Authenticator would install DHV on the AP. However, AP does not use DHV; is uses DGTK.</t>
  </si>
  <si>
    <t>Replace “DHV” with “DGTK” in the last operation on the Authenticator side in Figure 14.</t>
  </si>
  <si>
    <t>Figure 15 does not include DHV in the list of parameters installed by the Supplicant or in the contents of Message 1. However, Authenticator sends DHV in this message and Supplicant should configure it.</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</si>
  <si>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</si>
  <si>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</si>
  <si>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</si>
  <si>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</si>
  <si>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</si>
  <si>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Figure 79 reserves B6 of RSN Capabilities field for 802.11w. However, this bit is already used in 802.11r. This type of bit allocations need to go through ANA.</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</si>
  <si>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</si>
  <si>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</si>
  <si>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</si>
  <si>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</si>
  <si>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</si>
  <si>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</si>
  <si>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</si>
  <si>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</si>
  <si>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</si>
  <si>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</si>
  <si>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</si>
  <si>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</si>
  <si>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</si>
  <si>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</si>
  <si>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</si>
  <si>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</si>
  <si>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Remove unneeded editing instructions “Insert a new Clause 7.3.2.28 as follows:”</t>
  </si>
  <si>
    <t>Incomplete editing instructions: added text not underlined.</t>
  </si>
  <si>
    <t>Underline the added text: “three”, “and used only for the protection of data frames”.</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</si>
  <si>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</si>
  <si>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</si>
  <si>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</si>
  <si>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</si>
  <si>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</si>
  <si>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</si>
  <si>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</si>
  <si>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</si>
  <si>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</si>
  <si>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</si>
  <si>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</si>
  <si>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</si>
  <si>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</si>
  <si>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</si>
  <si>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</si>
  <si>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</si>
  <si>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</si>
  <si>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</si>
  <si>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</si>
  <si>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</si>
  <si>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</si>
  <si>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</si>
  <si>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</si>
  <si>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</si>
  <si>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</si>
  <si>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</si>
  <si>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</si>
  <si>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</si>
  <si>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</si>
  <si>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</si>
  <si>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</si>
  <si>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</si>
  <si>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</si>
  <si>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</si>
  <si>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</si>
  <si>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</si>
  <si>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</si>
  <si>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</si>
  <si>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</si>
  <si>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</si>
  <si>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</si>
  <si>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</si>
  <si>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</si>
  <si>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</si>
  <si>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</si>
  <si>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</si>
  <si>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</si>
  <si>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</si>
  <si>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</si>
  <si>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</si>
  <si>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</si>
  <si>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</si>
  <si>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</si>
  <si>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</si>
  <si>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</si>
  <si>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</si>
  <si>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</si>
  <si>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</si>
  <si>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</si>
  <si>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</si>
  <si>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</si>
  <si>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</si>
  <si>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</si>
  <si>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</si>
  <si>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</si>
  <si>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</si>
  <si>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</si>
  <si>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</si>
  <si>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</si>
  <si>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</si>
  <si>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</si>
  <si>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The instructions in step ( c ) for BIP reception say to compute AES-CMAC-64 over a concatenation of data.  However, all other references to the data confidentiality protocol refer to AES-CMAC-128.  I assume this is a mistake.</t>
  </si>
  <si>
    <t>Change "AES-CMAC-64" to "AES-CMAC-128"</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</si>
  <si>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</si>
  <si>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</si>
  <si>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</si>
  <si>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</si>
  <si>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</si>
  <si>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</si>
  <si>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</si>
  <si>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</si>
  <si>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</si>
  <si>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</si>
  <si>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</si>
  <si>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</si>
  <si>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</si>
  <si>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</si>
  <si>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</si>
  <si>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</si>
  <si>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</si>
  <si>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Revise the first sentence to read: "The AP needs to maintain the DGTK to generate the per-STA DHV as well as to authenticate transmissions of broadcast and multicast Deauthenticate and Disassocaite messages."</t>
  </si>
  <si>
    <t>This section refers to 8.5.2.2, EAPOL-Key frame notation.  The clause in 802.11ma-D8.0 is 8.5.2.1, not 8.5.2.2.</t>
  </si>
  <si>
    <t>Change the clause number in both line 18 and line 19 to 8.5.2.1.</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</si>
  <si>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</si>
  <si>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</si>
  <si>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</si>
  <si>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</si>
  <si>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</si>
  <si>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</si>
  <si>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</si>
  <si>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</si>
  <si>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</si>
  <si>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</si>
  <si>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</si>
  <si>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</si>
  <si>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</si>
  <si>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</si>
  <si>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</si>
  <si>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</si>
  <si>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</si>
  <si>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</si>
  <si>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 xml:space="preserve">This clause deals with TKIP keys.  However, clause 5.4.3.7 says that only CCMP is extended for management frame protection.
</t>
  </si>
  <si>
    <t>Add language to either (1, preferred) enable TKIP to be used for unicast management frame protection or (2) delete this clause.</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</si>
  <si>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</si>
  <si>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</si>
  <si>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</si>
  <si>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</si>
  <si>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</si>
  <si>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</si>
  <si>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The entry for dot11RSNAStatsTKIPHdrErrors says that it counts TKIP errors in protected management frames.  The draft does not allow for TKIP to be used for protected management frames.</t>
  </si>
  <si>
    <t>Change this entry to CCMP errors for management frames.</t>
  </si>
  <si>
    <t>The entry for "dot11RSNAStatsBroadcastDHVMismatches" on line 14 is a duplicate of the same name on line 5.</t>
  </si>
  <si>
    <t>Delete lines 14-21 to only have one dot11RSNAStatsBroadcastDHVMismatches object.</t>
  </si>
  <si>
    <t>Epstein</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</si>
  <si>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</si>
  <si>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</si>
  <si>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</si>
  <si>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</si>
  <si>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</si>
  <si>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</si>
  <si>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</si>
  <si>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</si>
  <si>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</si>
  <si>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Sood</t>
  </si>
  <si>
    <t>Missing one contributor and co-author of accepted proposal - me!!!</t>
  </si>
  <si>
    <t>Please add Kapil Sood* in that list.</t>
  </si>
  <si>
    <t>"This mechanism is provided for STAs that use CCMP or TKIP" - Is not entirely clear for robust management frames, as TKIP support has been removed from robust management frame protection.</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</si>
  <si>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</si>
  <si>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</si>
  <si>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</si>
  <si>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</si>
  <si>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</si>
  <si>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</si>
  <si>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</si>
  <si>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</si>
  <si>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</si>
  <si>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</si>
  <si>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</si>
  <si>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</si>
  <si>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</si>
  <si>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Replace first part of the first sentence with : "When CCMP is selected as the RSN pairwise cipher and when Robust Management frame protection bit is enabled, robust unicast management frames…".</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</si>
  <si>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</si>
  <si>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</si>
  <si>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</si>
  <si>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</si>
  <si>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</si>
  <si>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</si>
  <si>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</si>
  <si>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</si>
  <si>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</si>
  <si>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</si>
  <si>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</si>
  <si>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</si>
  <si>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</si>
  <si>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</si>
  <si>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</si>
  <si>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</si>
  <si>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</si>
  <si>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</si>
  <si>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</si>
  <si>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</si>
  <si>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</si>
  <si>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Change "AES-CMAC-64" to "AES-128-CMAC" - make it consistent</t>
  </si>
  <si>
    <t>Suggesetd</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</si>
  <si>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</si>
  <si>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</si>
  <si>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</si>
  <si>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</si>
  <si>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</si>
  <si>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</si>
  <si>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</si>
  <si>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</si>
  <si>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</si>
  <si>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</si>
  <si>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</si>
  <si>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</si>
  <si>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</si>
  <si>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</si>
  <si>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</si>
  <si>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</si>
  <si>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</si>
  <si>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</si>
  <si>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</si>
  <si>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</si>
  <si>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</si>
  <si>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Define "Truncate-128"</t>
  </si>
  <si>
    <t>Add the following after line 31 onpage 20:
- Truncate-128() returns the first 128-bits of its argument, and securely destroys the remainder.</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</si>
  <si>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</si>
  <si>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</si>
  <si>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</si>
  <si>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</si>
  <si>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</si>
  <si>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</si>
  <si>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</si>
  <si>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</si>
  <si>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</si>
  <si>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</si>
  <si>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</si>
  <si>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</si>
  <si>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</si>
  <si>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</si>
  <si>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</si>
  <si>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</si>
  <si>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</si>
  <si>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Edney</t>
  </si>
  <si>
    <t>...the deauthentication message integrity check fails or, if the DHV is different" Different to what??</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</si>
  <si>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</si>
  <si>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</si>
  <si>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</si>
  <si>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</si>
  <si>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</si>
  <si>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</si>
  <si>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</si>
  <si>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</si>
  <si>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</si>
  <si>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</si>
  <si>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</si>
  <si>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</si>
  <si>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delete "robust" before "broadcast/multicast"</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</si>
  <si>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</si>
  <si>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</si>
  <si>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</si>
  <si>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</si>
  <si>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</si>
  <si>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</si>
  <si>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</si>
  <si>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</si>
  <si>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</si>
  <si>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</si>
  <si>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</si>
  <si>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</si>
  <si>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</si>
  <si>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</si>
  <si>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</si>
  <si>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Typo: "recipeient"</t>
  </si>
  <si>
    <t>Fix</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</si>
  <si>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</si>
  <si>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</si>
  <si>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</si>
  <si>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</si>
  <si>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</si>
  <si>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</si>
  <si>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</si>
  <si>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</si>
  <si>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</si>
  <si>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</si>
  <si>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</si>
  <si>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</si>
  <si>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</si>
  <si>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</si>
  <si>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Landt</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</si>
  <si>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</si>
  <si>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</si>
  <si>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</si>
  <si>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</si>
  <si>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</si>
  <si>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</si>
  <si>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</si>
  <si>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</si>
  <si>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</si>
  <si>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</si>
  <si>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</si>
  <si>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</si>
  <si>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</si>
  <si>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</si>
  <si>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</si>
  <si>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</si>
  <si>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</si>
  <si>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</si>
  <si>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</si>
  <si>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</si>
  <si>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</si>
  <si>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</si>
  <si>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</si>
  <si>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</si>
  <si>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</si>
  <si>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</si>
  <si>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</si>
  <si>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</si>
  <si>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</si>
  <si>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</si>
  <si>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</si>
  <si>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</si>
  <si>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</si>
  <si>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</si>
  <si>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</si>
  <si>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</si>
  <si>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</si>
  <si>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</si>
  <si>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</si>
  <si>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</si>
  <si>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</si>
  <si>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</si>
  <si>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</si>
  <si>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</si>
  <si>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</si>
  <si>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</si>
  <si>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</si>
  <si>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</si>
  <si>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</si>
  <si>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</si>
  <si>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</si>
  <si>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</si>
  <si>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Change 'STAKeySA' to 'STKSA'.  Add underlines to 'data frame' on line 1, 'data' at the end of line 2, and 'data' on line 3.  The paragraph should start with e)' to retain list numbering.</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</si>
  <si>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</si>
  <si>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</si>
  <si>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</si>
  <si>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</si>
  <si>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</si>
  <si>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</si>
  <si>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Six items appear in the list, not five.</t>
  </si>
  <si>
    <t>Change 'five' to 'six'.</t>
  </si>
  <si>
    <t>IGTKSA' is new and an addition not indicated by editing marks.</t>
  </si>
  <si>
    <t>Underline this line.</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</si>
  <si>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</si>
  <si>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</si>
  <si>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</si>
  <si>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</si>
  <si>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</si>
  <si>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</si>
  <si>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</si>
  <si>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</si>
  <si>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</si>
  <si>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</si>
  <si>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Insert editing instruction.  Appears to be 'Insert a new Clause 8.5.1.5 as follows'.</t>
  </si>
  <si>
    <t>Change '35' to '62' on lines 1 and 2.</t>
  </si>
  <si>
    <t>Several problems with 'Table 35' (actually should be Table 62).</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</si>
  <si>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</si>
  <si>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</si>
  <si>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</si>
  <si>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The number 'Figure 153' is already used in IEEE P802.11-REVma/D9.0.</t>
  </si>
  <si>
    <t>Change '153' to '150B' on lines 11 and 16.</t>
  </si>
  <si>
    <t>The clause number '8.5.2.2' does not agree with IEEE P802.11-REVma/D9.0.</t>
  </si>
  <si>
    <t>Change '8.5.2.2' to '8.5.2.1' on lines 18 and 19.</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</si>
  <si>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</si>
  <si>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</si>
  <si>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</si>
  <si>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</si>
  <si>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</si>
  <si>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</si>
  <si>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</si>
  <si>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</si>
  <si>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</si>
  <si>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</si>
  <si>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</si>
  <si>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</si>
  <si>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Typo (also actually should be 8.5.5.3).</t>
  </si>
  <si>
    <t>Change 'hen' to 'then'.</t>
  </si>
  <si>
    <t>Missing text from IEEE P802.11-REVma/D9.0 (also is actually 8.5.5.3).</t>
  </si>
  <si>
    <t>Dorothy Stanley</t>
  </si>
  <si>
    <t>Fabrice Stevens</t>
  </si>
  <si>
    <t>Jessie Walker</t>
  </si>
  <si>
    <t>Jon Edney</t>
  </si>
  <si>
    <t>Jouni Malinen</t>
  </si>
  <si>
    <t>Kapil Sood</t>
  </si>
  <si>
    <t>Kevin Hayes</t>
  </si>
  <si>
    <t>Sheila Frankel</t>
  </si>
  <si>
    <t>Color Key for Comments Sheet:</t>
  </si>
  <si>
    <t>Green: resolution applied to draft</t>
  </si>
  <si>
    <t>White: open comment</t>
  </si>
  <si>
    <t>Yellow: conflict with resolution and draft</t>
  </si>
  <si>
    <t>Red:  resolution needs draft text submission</t>
  </si>
  <si>
    <t>March 2006</t>
  </si>
  <si>
    <t>Resolution of comments received during Internal Review of D0.01</t>
  </si>
  <si>
    <t>Support for IBSS needs to be included</t>
  </si>
  <si>
    <t>Nancy Cam-Winget</t>
  </si>
  <si>
    <t>Cisco Systems Inc</t>
  </si>
  <si>
    <t>San Jose, Ca</t>
  </si>
  <si>
    <t>Nancy Cam-Winget, TGw Editor</t>
  </si>
  <si>
    <t>email: ncamwing@cisco.com</t>
  </si>
  <si>
    <t>Capability bit compression from 2 to 1 bit</t>
  </si>
  <si>
    <t>76-79, 81, 83, 84</t>
  </si>
  <si>
    <t>Broadcast disassoc, deauth</t>
  </si>
  <si>
    <t>Submission 11-06-0492-00-000w-capability-advertisements.ppt demonstrates how reduction of TGw-enabled advertisement and negotiation can be achieved.</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</si>
  <si>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</si>
  <si>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</si>
  <si>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</si>
  <si>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</si>
  <si>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</si>
  <si>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</si>
  <si>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</si>
  <si>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</si>
  <si>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</si>
  <si>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</si>
  <si>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</si>
  <si>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</si>
  <si>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</si>
  <si>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</si>
  <si>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</si>
  <si>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</si>
  <si>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</si>
  <si>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</si>
  <si>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</si>
  <si>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</si>
  <si>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</si>
  <si>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</si>
  <si>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</si>
  <si>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</si>
  <si>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</si>
  <si>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</si>
  <si>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</si>
  <si>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</si>
  <si>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</si>
  <si>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</si>
  <si>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</si>
  <si>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</si>
  <si>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</si>
  <si>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</si>
  <si>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</si>
  <si>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</si>
  <si>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</si>
  <si>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</si>
  <si>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</si>
  <si>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</si>
  <si>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Trivial Technical</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</si>
  <si>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</si>
  <si>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</si>
  <si>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</si>
  <si>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</si>
  <si>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</si>
  <si>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</si>
  <si>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</si>
  <si>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</si>
  <si>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</si>
  <si>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</si>
  <si>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</si>
  <si>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</si>
  <si>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</si>
  <si>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</si>
  <si>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</si>
  <si>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</si>
  <si>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</si>
  <si>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</si>
  <si>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</si>
  <si>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</si>
  <si>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</si>
  <si>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</si>
  <si>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</si>
  <si>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</si>
  <si>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</si>
  <si>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Lefkowitz</t>
  </si>
  <si>
    <t>Confidentiality should be an option.  You should be able to prove authentication/access control without confidentiality</t>
  </si>
  <si>
    <t>Make confidentiality an option for unicast frames default it to protection on.  Use BIP mechanism for all management frames unicast and bcast.  Ensure the draft delineates the risks involved in doing this.</t>
  </si>
  <si>
    <t>The way this was turned into a .pdf file appears to be different that all .pdf's I have used.  I can not seem to extract text from the pdf document as I usually do to quote the passage I am commenting on.I tried it with adobe 7 and adobe 6.</t>
  </si>
  <si>
    <t>Please make sure the next revision allows us to quote passages by cutting and pasting using adobe reader/acrobat</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</si>
  <si>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</si>
  <si>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</si>
  <si>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</si>
  <si>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</si>
  <si>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</si>
  <si>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</si>
  <si>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</si>
  <si>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</si>
  <si>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</si>
  <si>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</si>
  <si>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</si>
  <si>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</si>
  <si>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</si>
  <si>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</si>
  <si>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</si>
  <si>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5.4.3.7.</t>
  </si>
  <si>
    <t>4</t>
  </si>
  <si>
    <t>13</t>
  </si>
  <si>
    <t>22</t>
  </si>
  <si>
    <t>5.8.2.2</t>
  </si>
  <si>
    <t>7.3.2.25</t>
  </si>
  <si>
    <t>20</t>
  </si>
  <si>
    <t>30</t>
  </si>
  <si>
    <t>9</t>
  </si>
  <si>
    <t>8.3.4.5</t>
  </si>
  <si>
    <t>16</t>
  </si>
  <si>
    <t>15</t>
  </si>
  <si>
    <t>8.3.4.6</t>
  </si>
  <si>
    <t>36</t>
  </si>
  <si>
    <t>14, 19</t>
  </si>
  <si>
    <t>19</t>
  </si>
  <si>
    <t>8.4.9</t>
  </si>
  <si>
    <t>2</t>
  </si>
  <si>
    <t>8.5.1.5</t>
  </si>
  <si>
    <t>8.5.6.3</t>
  </si>
  <si>
    <t>25</t>
  </si>
  <si>
    <t>3</t>
  </si>
  <si>
    <t>8.5.7</t>
  </si>
  <si>
    <t>27</t>
  </si>
  <si>
    <t>Figure 155</t>
  </si>
  <si>
    <t>8.7.2.1A</t>
  </si>
  <si>
    <t>28</t>
  </si>
  <si>
    <t>41, 43</t>
  </si>
  <si>
    <t>8.7.2.2A</t>
  </si>
  <si>
    <t>29</t>
  </si>
  <si>
    <t>17</t>
  </si>
  <si>
    <t>Annex D</t>
  </si>
  <si>
    <t>32</t>
  </si>
  <si>
    <t>McCann</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</si>
  <si>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</si>
  <si>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</si>
  <si>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</si>
  <si>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</si>
  <si>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</si>
  <si>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</si>
  <si>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</si>
  <si>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</si>
  <si>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</si>
  <si>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</si>
  <si>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</si>
  <si>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</si>
  <si>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</si>
  <si>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</si>
  <si>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</si>
  <si>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</si>
  <si>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</si>
  <si>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</si>
  <si>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</si>
  <si>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</si>
  <si>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</si>
  <si>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</si>
  <si>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</si>
  <si>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</si>
  <si>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</si>
  <si>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</si>
  <si>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</si>
  <si>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</si>
  <si>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</si>
  <si>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</si>
  <si>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</si>
  <si>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</si>
  <si>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</si>
  <si>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</si>
  <si>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</si>
  <si>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</si>
  <si>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</si>
  <si>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</si>
  <si>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5.4.3.2</t>
  </si>
  <si>
    <t>5.4.3.6</t>
  </si>
  <si>
    <t>5.8.6</t>
  </si>
  <si>
    <t>7.3.2.28</t>
  </si>
  <si>
    <t>11</t>
  </si>
  <si>
    <t>8.3.4.4.2</t>
  </si>
  <si>
    <t>8.5.1.4</t>
  </si>
  <si>
    <t>45</t>
  </si>
  <si>
    <t>8.5.2.2</t>
  </si>
  <si>
    <t>21</t>
  </si>
  <si>
    <t>8.5.4.1</t>
  </si>
  <si>
    <t>Eastlake</t>
  </si>
  <si>
    <t>Complete assurance that a system will not be disrupted is not possible.</t>
  </si>
  <si>
    <t>Replace "assurance" with "increased assurance".</t>
  </si>
  <si>
    <t>Does not say what the DHV is "different" from.</t>
  </si>
  <si>
    <t>Replace "different" with "wrong" or "incorrect".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</si>
  <si>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</si>
  <si>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</si>
  <si>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</si>
  <si>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</si>
  <si>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</si>
  <si>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</si>
  <si>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</si>
  <si>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</si>
  <si>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</si>
  <si>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</si>
  <si>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</si>
  <si>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</si>
  <si>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</si>
  <si>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</si>
  <si>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</si>
  <si>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</si>
  <si>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</si>
  <si>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</si>
  <si>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</si>
  <si>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</si>
  <si>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</si>
  <si>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</si>
  <si>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</si>
  <si>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7.1.3.1.9</t>
  </si>
  <si>
    <t>7.3.1.7</t>
  </si>
  <si>
    <t>7.3.2.25.1</t>
  </si>
  <si>
    <t>7.3.2.27</t>
  </si>
  <si>
    <t>8.3.3.3.2</t>
  </si>
  <si>
    <t>8.3.3.4</t>
  </si>
  <si>
    <t>0</t>
  </si>
  <si>
    <t>8.3.4.4.1</t>
  </si>
  <si>
    <t>8.5.4</t>
  </si>
  <si>
    <t>8.6</t>
  </si>
  <si>
    <t>Stephens</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</si>
  <si>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</si>
  <si>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</si>
  <si>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</si>
  <si>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</si>
  <si>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</si>
  <si>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</si>
  <si>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</si>
  <si>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review all editing instructions and remove "clause" except where it refers to a bona-fide clause number</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</si>
  <si>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</si>
  <si>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</si>
  <si>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</si>
  <si>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</si>
  <si>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</si>
  <si>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</si>
  <si>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</si>
  <si>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</si>
  <si>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</si>
  <si>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</si>
  <si>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</si>
  <si>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</si>
  <si>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</si>
  <si>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</si>
  <si>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</si>
  <si>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</si>
  <si>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</si>
  <si>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</si>
  <si>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</si>
  <si>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"shall be delivered to the SME...".    Nope.   Management frames are terminated within the MLME.   The SME talks to the MLME using the MLME service primitives.</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</si>
  <si>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</si>
  <si>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</si>
  <si>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</si>
  <si>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</si>
  <si>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</si>
  <si>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</si>
  <si>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</si>
  <si>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</si>
  <si>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</si>
  <si>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</si>
  <si>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</si>
  <si>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</si>
  <si>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</si>
  <si>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</si>
  <si>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</si>
  <si>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</si>
  <si>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</si>
  <si>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</si>
  <si>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</si>
  <si>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</si>
  <si>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</si>
  <si>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</si>
  <si>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</si>
  <si>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</si>
  <si>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</si>
  <si>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</si>
  <si>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</si>
  <si>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</si>
  <si>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</si>
  <si>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</si>
  <si>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Cam-Winget</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</si>
  <si>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</si>
  <si>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</si>
  <si>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</si>
  <si>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</si>
  <si>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</si>
  <si>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</si>
  <si>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</si>
  <si>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</si>
  <si>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</si>
  <si>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</si>
  <si>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</si>
  <si>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</si>
  <si>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</si>
  <si>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</si>
  <si>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</si>
  <si>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</si>
  <si>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</si>
  <si>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</si>
  <si>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</si>
  <si>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</si>
  <si>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</si>
  <si>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</si>
  <si>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</si>
  <si>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</si>
  <si>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</si>
  <si>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</si>
  <si>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Remove the last sentence and append the following to the first sentence: "; if the Type field is not 00, then the Management field of the Nonce flags octet shall be set to 0."</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</si>
  <si>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</si>
  <si>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</si>
  <si>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</si>
  <si>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</si>
  <si>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</si>
  <si>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</si>
  <si>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</si>
  <si>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</si>
  <si>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</si>
  <si>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</si>
  <si>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</si>
  <si>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</si>
  <si>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</si>
  <si>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</si>
  <si>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</si>
  <si>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</si>
  <si>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</si>
  <si>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</si>
  <si>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</si>
  <si>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</si>
  <si>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</si>
  <si>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</si>
  <si>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8.4.10</t>
  </si>
  <si>
    <t>8.4.11</t>
  </si>
  <si>
    <t>8.5.6</t>
  </si>
  <si>
    <t>50</t>
  </si>
  <si>
    <t>48-49</t>
  </si>
  <si>
    <t>1-5</t>
  </si>
  <si>
    <t>11.7</t>
  </si>
  <si>
    <t>42</t>
  </si>
  <si>
    <t>Gast</t>
  </si>
  <si>
    <t>Special Publications are NIST publications, and are separate from the series of Federal Information Processing Standards (FIPS) publications</t>
  </si>
  <si>
    <t>Change "FIPS SP 800-38B" to "NIST SP 800-38B"</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</si>
  <si>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</si>
  <si>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</si>
  <si>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</si>
  <si>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</si>
  <si>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</si>
  <si>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</si>
  <si>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</si>
  <si>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</si>
  <si>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</si>
  <si>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</si>
  <si>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</si>
  <si>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</si>
  <si>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</si>
  <si>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No changes are indicated in the new paragraph.</t>
  </si>
  <si>
    <t>Underline "or robust" on line 7, "management frame" on line 8, and "received" on line 8.</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</si>
  <si>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</si>
  <si>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The figure labeled figure 14 is figure 13 in 802.11ma-D8.0, and there is no figure inserted into the draft by 802.11k-D5.0.</t>
  </si>
  <si>
    <t>Change note "Replace figure 14…" to read "Replace figure 13"</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</si>
  <si>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</si>
  <si>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</si>
  <si>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</si>
  <si>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</si>
  <si>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</si>
  <si>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</si>
  <si>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</si>
  <si>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</si>
  <si>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</si>
  <si>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</si>
  <si>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</si>
  <si>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</si>
  <si>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</si>
  <si>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</si>
  <si>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The sentence "BIP provides authentication (integrity) and access control for robust management frames" is new, but is not underlined</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</si>
  <si>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</si>
  <si>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</si>
  <si>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</si>
  <si>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</si>
  <si>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</si>
  <si>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</si>
  <si>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</si>
  <si>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</si>
  <si>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</si>
  <si>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</si>
  <si>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</si>
  <si>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</si>
  <si>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</si>
  <si>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</si>
  <si>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</si>
  <si>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</si>
  <si>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</si>
  <si>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</si>
  <si>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</si>
  <si>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</si>
  <si>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</si>
  <si>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</si>
  <si>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</si>
  <si>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</si>
  <si>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</si>
  <si>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Add a new sentence at the end of the clause reading: "If the transmitted frame was a multicast frame, authenticators must generate a new DGTK and use the group key handshake to distribute new DHVs to any supplicants still associated to the network."</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</si>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</sst>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vertical="top"/>
    </xf>
    <xf numFmtId="0" fontId="0" fillId="0" borderId="2" xfId="0" applyFill="1" applyBorder="1" applyAlignment="1">
      <alignment/>
    </xf>
    <xf numFmtId="0" fontId="17" fillId="0" borderId="2" xfId="22" applyNumberFormat="1" applyFont="1" applyFill="1" applyBorder="1" applyAlignment="1" applyProtection="1">
      <alignment horizontal="left"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49" fontId="15" fillId="0" borderId="15" xfId="0" applyNumberFormat="1" applyFont="1" applyFill="1" applyBorder="1" applyAlignment="1" applyProtection="1">
      <alignment horizontal="left" vertical="top" wrapText="1"/>
      <protection locked="0"/>
    </xf>
    <xf numFmtId="0" fontId="15" fillId="0" borderId="15" xfId="0" applyFont="1" applyFill="1" applyBorder="1" applyAlignment="1" applyProtection="1">
      <alignment horizontal="center" vertical="top" wrapText="1"/>
      <protection locked="0"/>
    </xf>
    <xf numFmtId="49" fontId="15" fillId="0" borderId="16" xfId="0" applyNumberFormat="1" applyFont="1" applyFill="1" applyBorder="1" applyAlignment="1" applyProtection="1">
      <alignment horizontal="left" vertical="top" wrapText="1"/>
      <protection locked="0"/>
    </xf>
    <xf numFmtId="0" fontId="15" fillId="0" borderId="16" xfId="0" applyFont="1" applyFill="1" applyBorder="1" applyAlignment="1" applyProtection="1">
      <alignment horizontal="center" vertical="top" wrapText="1"/>
      <protection locked="0"/>
    </xf>
    <xf numFmtId="0" fontId="15" fillId="0" borderId="15" xfId="0" applyFont="1" applyFill="1" applyBorder="1" applyAlignment="1" applyProtection="1">
      <alignment horizontal="justify" vertical="top" wrapText="1"/>
      <protection locked="0"/>
    </xf>
    <xf numFmtId="0" fontId="15" fillId="0" borderId="16"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189" fontId="0" fillId="0" borderId="17" xfId="0" applyNumberFormat="1" applyFont="1" applyFill="1" applyBorder="1" applyAlignment="1" applyProtection="1">
      <alignment horizontal="left"/>
      <protection locked="0"/>
    </xf>
    <xf numFmtId="0" fontId="0" fillId="0" borderId="0" xfId="22" applyFont="1" applyFill="1" applyAlignment="1">
      <alignment vertical="top" wrapText="1"/>
      <protection/>
    </xf>
    <xf numFmtId="49" fontId="15" fillId="0" borderId="18"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0" fillId="0" borderId="19" xfId="0" applyBorder="1" applyAlignment="1">
      <alignment/>
    </xf>
    <xf numFmtId="49" fontId="15" fillId="0" borderId="19"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0" fillId="0" borderId="19" xfId="0" applyBorder="1" applyAlignment="1">
      <alignment horizontal="center" vertical="center"/>
    </xf>
    <xf numFmtId="49" fontId="15" fillId="0" borderId="19" xfId="0" applyNumberFormat="1" applyFont="1" applyFill="1" applyBorder="1" applyAlignment="1" applyProtection="1">
      <alignment horizontal="left" vertical="top" wrapText="1"/>
      <protection locked="0"/>
    </xf>
    <xf numFmtId="0" fontId="0" fillId="0" borderId="19" xfId="0" applyBorder="1" applyAlignment="1">
      <alignment wrapText="1"/>
    </xf>
    <xf numFmtId="0" fontId="15" fillId="0" borderId="19" xfId="0" applyFont="1" applyFill="1" applyBorder="1" applyAlignment="1" applyProtection="1">
      <alignment horizontal="justify" vertical="top" wrapText="1"/>
      <protection locked="0"/>
    </xf>
    <xf numFmtId="0" fontId="15" fillId="0" borderId="16" xfId="0" applyFont="1" applyFill="1" applyBorder="1" applyAlignment="1" applyProtection="1" quotePrefix="1">
      <alignment horizontal="justify" vertical="top" wrapText="1"/>
      <protection locked="0"/>
    </xf>
    <xf numFmtId="0" fontId="15" fillId="0" borderId="16" xfId="0" applyNumberFormat="1" applyFont="1" applyFill="1" applyBorder="1" applyAlignment="1" applyProtection="1">
      <alignment horizontal="justify" vertical="top" wrapText="1"/>
      <protection locked="0"/>
    </xf>
    <xf numFmtId="0" fontId="21" fillId="0" borderId="15" xfId="0" applyFont="1" applyFill="1" applyBorder="1" applyAlignment="1" applyProtection="1">
      <alignment horizontal="justify" vertical="top" wrapText="1"/>
      <protection locked="0"/>
    </xf>
    <xf numFmtId="0" fontId="21" fillId="0" borderId="16" xfId="0" applyFont="1" applyFill="1" applyBorder="1" applyAlignment="1" applyProtection="1">
      <alignment horizontal="justify"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645</v>
      </c>
    </row>
    <row r="2" ht="18.75">
      <c r="B2" s="1" t="s">
        <v>643</v>
      </c>
    </row>
    <row r="3" spans="1:2" ht="18.75">
      <c r="A3" s="2" t="s">
        <v>650</v>
      </c>
      <c r="B3" s="1" t="s">
        <v>681</v>
      </c>
    </row>
    <row r="4" spans="1:6" ht="18.75">
      <c r="A4" s="2" t="s">
        <v>644</v>
      </c>
      <c r="B4" s="33" t="s">
        <v>624</v>
      </c>
      <c r="F4" s="7"/>
    </row>
    <row r="5" spans="1:2" ht="15.75">
      <c r="A5" s="2" t="s">
        <v>649</v>
      </c>
      <c r="B5" s="8" t="s">
        <v>630</v>
      </c>
    </row>
    <row r="6" s="3" customFormat="1" ht="16.5" thickBot="1"/>
    <row r="7" spans="1:2" s="4" customFormat="1" ht="18">
      <c r="A7" s="4" t="s">
        <v>647</v>
      </c>
      <c r="B7" s="11" t="s">
        <v>625</v>
      </c>
    </row>
    <row r="8" spans="1:2" ht="15.75">
      <c r="A8" s="2" t="s">
        <v>652</v>
      </c>
      <c r="B8" s="8" t="s">
        <v>682</v>
      </c>
    </row>
    <row r="9" spans="1:9" ht="15.75">
      <c r="A9" s="2" t="s">
        <v>648</v>
      </c>
      <c r="B9" s="8" t="s">
        <v>627</v>
      </c>
      <c r="C9" s="8"/>
      <c r="D9" s="8"/>
      <c r="E9" s="8"/>
      <c r="F9" s="8"/>
      <c r="G9" s="8"/>
      <c r="H9" s="8"/>
      <c r="I9" s="8"/>
    </row>
    <row r="10" spans="2:9" ht="15.75">
      <c r="B10" s="8" t="s">
        <v>628</v>
      </c>
      <c r="C10" s="8"/>
      <c r="D10" s="8"/>
      <c r="E10" s="8"/>
      <c r="F10" s="8"/>
      <c r="G10" s="8"/>
      <c r="H10" s="8"/>
      <c r="I10" s="8"/>
    </row>
    <row r="11" spans="2:9" ht="15.75">
      <c r="B11" s="8" t="s">
        <v>629</v>
      </c>
      <c r="C11" s="8"/>
      <c r="D11" s="8"/>
      <c r="E11" s="8"/>
      <c r="F11" s="8"/>
      <c r="G11" s="8"/>
      <c r="H11" s="8"/>
      <c r="I11" s="8"/>
    </row>
    <row r="12" spans="2:9" ht="15.75">
      <c r="B12" s="8" t="s">
        <v>631</v>
      </c>
      <c r="C12" s="8"/>
      <c r="D12" s="8"/>
      <c r="E12" s="8"/>
      <c r="F12" s="8"/>
      <c r="G12" s="8"/>
      <c r="H12" s="8"/>
      <c r="I12" s="8"/>
    </row>
    <row r="13" ht="15.75">
      <c r="A13" s="2" t="s">
        <v>646</v>
      </c>
    </row>
    <row r="25" spans="1:5" ht="15.75" customHeight="1">
      <c r="A25" s="6"/>
      <c r="B25" s="133"/>
      <c r="C25" s="133"/>
      <c r="D25" s="133"/>
      <c r="E25" s="133"/>
    </row>
    <row r="26" spans="1:5" ht="15.75" customHeight="1">
      <c r="A26" s="4"/>
      <c r="B26" s="5"/>
      <c r="C26" s="5"/>
      <c r="D26" s="5"/>
      <c r="E26" s="5"/>
    </row>
    <row r="27" spans="1:5" ht="15.75" customHeight="1">
      <c r="A27" s="4"/>
      <c r="B27" s="132"/>
      <c r="C27" s="132"/>
      <c r="D27" s="132"/>
      <c r="E27" s="132"/>
    </row>
    <row r="28" spans="1:5" ht="15.75" customHeight="1">
      <c r="A28" s="4"/>
      <c r="B28" s="5"/>
      <c r="C28" s="5"/>
      <c r="D28" s="5"/>
      <c r="E28" s="5"/>
    </row>
    <row r="29" spans="1:5" ht="15.75" customHeight="1">
      <c r="A29" s="4"/>
      <c r="B29" s="132"/>
      <c r="C29" s="132"/>
      <c r="D29" s="132"/>
      <c r="E29" s="132"/>
    </row>
    <row r="30" spans="2:5" ht="15.75" customHeight="1">
      <c r="B30" s="132"/>
      <c r="C30" s="132"/>
      <c r="D30" s="132"/>
      <c r="E30" s="132"/>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461"/>
  <sheetViews>
    <sheetView tabSelected="1" workbookViewId="0" topLeftCell="A1">
      <selection activeCell="A3" sqref="A3"/>
    </sheetView>
  </sheetViews>
  <sheetFormatPr defaultColWidth="9.140625" defaultRowHeight="12.75"/>
  <cols>
    <col min="1" max="1" width="9.140625" style="38" customWidth="1"/>
    <col min="2" max="2" width="16.7109375" style="40" customWidth="1"/>
    <col min="3" max="3" width="15.00390625" style="43" customWidth="1"/>
    <col min="4" max="4" width="15.00390625" style="71" customWidth="1"/>
    <col min="5" max="5" width="10.28125" style="35" customWidth="1"/>
    <col min="6" max="6" width="10.7109375" style="35" customWidth="1"/>
    <col min="7" max="7" width="14.421875" style="35" customWidth="1"/>
    <col min="8" max="8" width="8.421875" style="35" customWidth="1"/>
    <col min="9" max="9" width="8.28125" style="48" customWidth="1"/>
    <col min="10" max="10" width="11.28125" style="73" customWidth="1"/>
    <col min="11" max="11" width="9.57421875" style="35" customWidth="1"/>
    <col min="12" max="12" width="8.7109375" style="49" customWidth="1"/>
    <col min="13" max="13" width="44.421875" style="18" customWidth="1"/>
    <col min="14" max="14" width="42.421875" style="51" customWidth="1"/>
    <col min="15" max="15" width="51.8515625" style="55" customWidth="1"/>
    <col min="16" max="16" width="7.57421875" style="46" customWidth="1"/>
    <col min="17" max="17" width="10.421875" style="46" customWidth="1"/>
    <col min="18" max="18" width="10.8515625" style="46" customWidth="1"/>
    <col min="19" max="19" width="19.00390625" style="46"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7"/>
      <c r="B1" s="39"/>
      <c r="C1" s="41"/>
      <c r="D1" s="70"/>
      <c r="E1" s="34"/>
      <c r="F1" s="34"/>
      <c r="G1" s="34"/>
      <c r="H1" s="34"/>
      <c r="I1" s="47"/>
      <c r="J1" s="72"/>
      <c r="K1" s="34"/>
      <c r="L1" s="37"/>
      <c r="M1" s="12"/>
      <c r="N1" s="50"/>
      <c r="O1" s="52"/>
      <c r="P1" s="44"/>
      <c r="Q1" s="44"/>
      <c r="R1" s="44"/>
      <c r="S1" s="44"/>
      <c r="T1" s="12"/>
      <c r="U1" s="12"/>
      <c r="V1" s="12"/>
    </row>
    <row r="2" spans="1:28" s="15" customFormat="1" ht="23.25" customHeight="1">
      <c r="A2" s="36"/>
      <c r="B2" s="134" t="s">
        <v>45</v>
      </c>
      <c r="C2" s="134"/>
      <c r="D2" s="134"/>
      <c r="E2" s="134"/>
      <c r="F2" s="134"/>
      <c r="G2" s="134"/>
      <c r="H2" s="134"/>
      <c r="I2" s="135"/>
      <c r="J2" s="134"/>
      <c r="K2" s="134"/>
      <c r="L2" s="134"/>
      <c r="M2" s="134"/>
      <c r="N2" s="134"/>
      <c r="O2" s="53"/>
      <c r="P2" s="44"/>
      <c r="Q2" s="44"/>
      <c r="R2" s="44"/>
      <c r="S2" s="44"/>
      <c r="T2" s="14"/>
      <c r="U2" s="14"/>
      <c r="V2" s="14"/>
      <c r="W2" s="56"/>
      <c r="X2" s="56"/>
      <c r="Y2" s="56"/>
      <c r="Z2" s="56"/>
      <c r="AA2" s="56"/>
      <c r="AB2" s="56"/>
    </row>
    <row r="3" spans="1:22" s="16" customFormat="1" ht="82.5" customHeight="1" thickBot="1">
      <c r="A3" s="66" t="s">
        <v>653</v>
      </c>
      <c r="B3" s="67" t="s">
        <v>664</v>
      </c>
      <c r="C3" s="67" t="s">
        <v>665</v>
      </c>
      <c r="D3" s="67" t="s">
        <v>666</v>
      </c>
      <c r="E3" s="67" t="s">
        <v>677</v>
      </c>
      <c r="F3" s="67" t="s">
        <v>678</v>
      </c>
      <c r="G3" s="67" t="s">
        <v>679</v>
      </c>
      <c r="H3" s="67" t="s">
        <v>667</v>
      </c>
      <c r="I3" s="68" t="s">
        <v>659</v>
      </c>
      <c r="J3" s="74" t="s">
        <v>674</v>
      </c>
      <c r="K3" s="67" t="s">
        <v>675</v>
      </c>
      <c r="L3" s="66" t="s">
        <v>660</v>
      </c>
      <c r="M3" s="67" t="s">
        <v>661</v>
      </c>
      <c r="N3" s="69" t="s">
        <v>662</v>
      </c>
      <c r="O3" s="54" t="s">
        <v>640</v>
      </c>
      <c r="P3" s="66" t="s">
        <v>663</v>
      </c>
      <c r="Q3" s="66" t="s">
        <v>638</v>
      </c>
      <c r="R3" s="66"/>
      <c r="S3" s="66" t="s">
        <v>639</v>
      </c>
      <c r="T3" s="67"/>
      <c r="U3" s="67"/>
      <c r="V3" s="67"/>
    </row>
    <row r="4" spans="1:22" ht="64.5" thickBot="1">
      <c r="A4" s="36"/>
      <c r="B4" s="143" t="s">
        <v>702</v>
      </c>
      <c r="C4" s="42"/>
      <c r="D4" s="136" t="s">
        <v>683</v>
      </c>
      <c r="E4" s="136" t="s">
        <v>684</v>
      </c>
      <c r="F4" s="136" t="s">
        <v>685</v>
      </c>
      <c r="G4" s="137" t="s">
        <v>686</v>
      </c>
      <c r="H4" s="137" t="s">
        <v>687</v>
      </c>
      <c r="I4" s="77"/>
      <c r="J4" s="122"/>
      <c r="K4" s="123"/>
      <c r="L4" s="76"/>
      <c r="M4" s="140" t="s">
        <v>703</v>
      </c>
      <c r="N4" s="140" t="s">
        <v>704</v>
      </c>
      <c r="O4" s="126"/>
      <c r="P4" s="45"/>
      <c r="Q4" s="45"/>
      <c r="R4" s="45"/>
      <c r="S4" s="45"/>
      <c r="T4" s="14"/>
      <c r="U4" s="14"/>
      <c r="V4" s="14"/>
    </row>
    <row r="5" spans="1:19" ht="64.5" thickBot="1">
      <c r="A5" s="80"/>
      <c r="B5" s="143" t="s">
        <v>702</v>
      </c>
      <c r="C5" s="81"/>
      <c r="D5" s="138" t="s">
        <v>688</v>
      </c>
      <c r="E5" s="138"/>
      <c r="F5" s="138"/>
      <c r="G5" s="139"/>
      <c r="H5" s="139"/>
      <c r="I5" s="83"/>
      <c r="J5" s="84"/>
      <c r="K5" s="82"/>
      <c r="L5" s="85"/>
      <c r="M5" s="141" t="s">
        <v>705</v>
      </c>
      <c r="N5" s="141" t="s">
        <v>706</v>
      </c>
      <c r="O5" s="86"/>
      <c r="P5" s="87"/>
      <c r="Q5" s="87"/>
      <c r="R5" s="87"/>
      <c r="S5" s="87"/>
    </row>
    <row r="6" spans="1:19" ht="77.25" thickBot="1">
      <c r="A6" s="80"/>
      <c r="B6" s="143" t="s">
        <v>702</v>
      </c>
      <c r="C6" s="81"/>
      <c r="D6" s="138" t="s">
        <v>689</v>
      </c>
      <c r="E6" s="138" t="s">
        <v>690</v>
      </c>
      <c r="F6" s="138"/>
      <c r="G6" s="139" t="s">
        <v>691</v>
      </c>
      <c r="H6" s="139" t="s">
        <v>692</v>
      </c>
      <c r="I6" s="83"/>
      <c r="J6" s="84"/>
      <c r="K6" s="82"/>
      <c r="L6" s="85"/>
      <c r="M6" s="141" t="s">
        <v>707</v>
      </c>
      <c r="N6" s="141" t="s">
        <v>708</v>
      </c>
      <c r="O6" s="86"/>
      <c r="P6" s="87"/>
      <c r="Q6" s="87"/>
      <c r="R6" s="87"/>
      <c r="S6" s="87"/>
    </row>
    <row r="7" spans="1:19" ht="64.5" thickBot="1">
      <c r="A7" s="80"/>
      <c r="B7" s="143" t="s">
        <v>702</v>
      </c>
      <c r="C7" s="81"/>
      <c r="D7" s="138" t="s">
        <v>693</v>
      </c>
      <c r="E7" s="138" t="s">
        <v>690</v>
      </c>
      <c r="F7" s="138" t="s">
        <v>690</v>
      </c>
      <c r="G7" s="139" t="s">
        <v>686</v>
      </c>
      <c r="H7" s="139" t="s">
        <v>687</v>
      </c>
      <c r="I7" s="83"/>
      <c r="J7" s="84"/>
      <c r="K7" s="82"/>
      <c r="L7" s="85"/>
      <c r="M7" s="141" t="s">
        <v>709</v>
      </c>
      <c r="N7" s="141" t="s">
        <v>710</v>
      </c>
      <c r="O7" s="86"/>
      <c r="P7" s="87"/>
      <c r="Q7" s="87"/>
      <c r="R7" s="87"/>
      <c r="S7" s="87"/>
    </row>
    <row r="8" spans="1:19" ht="39" thickBot="1">
      <c r="A8" s="80"/>
      <c r="B8" s="143" t="s">
        <v>702</v>
      </c>
      <c r="C8" s="81"/>
      <c r="D8" s="138" t="s">
        <v>694</v>
      </c>
      <c r="E8" s="138" t="s">
        <v>695</v>
      </c>
      <c r="F8" s="138" t="s">
        <v>690</v>
      </c>
      <c r="G8" s="139" t="s">
        <v>686</v>
      </c>
      <c r="H8" s="139" t="s">
        <v>687</v>
      </c>
      <c r="I8" s="83"/>
      <c r="J8" s="84"/>
      <c r="K8" s="82"/>
      <c r="L8" s="85"/>
      <c r="M8" s="141" t="s">
        <v>711</v>
      </c>
      <c r="N8" s="141" t="s">
        <v>712</v>
      </c>
      <c r="O8" s="86"/>
      <c r="P8" s="87"/>
      <c r="Q8" s="87"/>
      <c r="R8" s="87"/>
      <c r="S8" s="87"/>
    </row>
    <row r="9" spans="1:19" ht="26.25" thickBot="1">
      <c r="A9" s="80"/>
      <c r="B9" s="143" t="s">
        <v>702</v>
      </c>
      <c r="C9" s="81"/>
      <c r="D9" s="138" t="s">
        <v>694</v>
      </c>
      <c r="E9" s="138" t="s">
        <v>695</v>
      </c>
      <c r="F9" s="138" t="s">
        <v>690</v>
      </c>
      <c r="G9" s="139" t="s">
        <v>691</v>
      </c>
      <c r="H9" s="139" t="s">
        <v>692</v>
      </c>
      <c r="I9" s="83"/>
      <c r="J9" s="84"/>
      <c r="K9" s="82"/>
      <c r="L9" s="85"/>
      <c r="M9" s="141" t="s">
        <v>713</v>
      </c>
      <c r="N9" s="141" t="s">
        <v>714</v>
      </c>
      <c r="O9" s="86"/>
      <c r="P9" s="87"/>
      <c r="Q9" s="87"/>
      <c r="R9" s="87"/>
      <c r="S9" s="87"/>
    </row>
    <row r="10" spans="1:19" ht="77.25" thickBot="1">
      <c r="A10" s="80"/>
      <c r="B10" s="143" t="s">
        <v>702</v>
      </c>
      <c r="C10" s="81"/>
      <c r="D10" s="138" t="s">
        <v>696</v>
      </c>
      <c r="E10" s="138" t="s">
        <v>697</v>
      </c>
      <c r="F10" s="138" t="s">
        <v>684</v>
      </c>
      <c r="G10" s="139" t="s">
        <v>691</v>
      </c>
      <c r="H10" s="139" t="s">
        <v>692</v>
      </c>
      <c r="I10" s="89"/>
      <c r="J10" s="84"/>
      <c r="K10" s="88"/>
      <c r="L10" s="90"/>
      <c r="M10" s="141" t="s">
        <v>707</v>
      </c>
      <c r="N10" s="141" t="s">
        <v>708</v>
      </c>
      <c r="O10" s="86"/>
      <c r="P10" s="87"/>
      <c r="Q10" s="87"/>
      <c r="R10" s="87"/>
      <c r="S10" s="87"/>
    </row>
    <row r="11" spans="1:19" ht="51.75" thickBot="1">
      <c r="A11" s="80"/>
      <c r="B11" s="143" t="s">
        <v>702</v>
      </c>
      <c r="C11" s="81"/>
      <c r="D11" s="138" t="s">
        <v>698</v>
      </c>
      <c r="E11" s="138" t="s">
        <v>697</v>
      </c>
      <c r="F11" s="138" t="s">
        <v>699</v>
      </c>
      <c r="G11" s="139" t="s">
        <v>686</v>
      </c>
      <c r="H11" s="139" t="s">
        <v>687</v>
      </c>
      <c r="I11" s="89"/>
      <c r="J11" s="84"/>
      <c r="K11" s="88"/>
      <c r="L11" s="90"/>
      <c r="M11" s="141" t="s">
        <v>715</v>
      </c>
      <c r="N11" s="141" t="s">
        <v>716</v>
      </c>
      <c r="O11" s="86"/>
      <c r="P11" s="87"/>
      <c r="Q11" s="87"/>
      <c r="R11" s="87"/>
      <c r="S11" s="87"/>
    </row>
    <row r="12" spans="1:19" ht="77.25" thickBot="1">
      <c r="A12" s="80"/>
      <c r="B12" s="143" t="s">
        <v>702</v>
      </c>
      <c r="C12" s="81"/>
      <c r="D12" s="138" t="s">
        <v>700</v>
      </c>
      <c r="E12" s="138" t="s">
        <v>701</v>
      </c>
      <c r="F12" s="138" t="s">
        <v>684</v>
      </c>
      <c r="G12" s="139" t="s">
        <v>686</v>
      </c>
      <c r="H12" s="139" t="s">
        <v>692</v>
      </c>
      <c r="I12" s="89"/>
      <c r="J12" s="84"/>
      <c r="K12" s="88"/>
      <c r="L12" s="90"/>
      <c r="M12" s="141" t="s">
        <v>717</v>
      </c>
      <c r="N12" s="141" t="s">
        <v>718</v>
      </c>
      <c r="O12" s="86"/>
      <c r="P12" s="87"/>
      <c r="Q12" s="87"/>
      <c r="R12" s="87"/>
      <c r="S12" s="87"/>
    </row>
    <row r="13" spans="1:19" ht="12.75">
      <c r="A13" s="80"/>
      <c r="B13" s="142" t="s">
        <v>755</v>
      </c>
      <c r="C13" s="81"/>
      <c r="D13" s="136" t="s">
        <v>688</v>
      </c>
      <c r="E13" s="136" t="s">
        <v>719</v>
      </c>
      <c r="F13" s="136" t="s">
        <v>720</v>
      </c>
      <c r="G13" s="137" t="s">
        <v>691</v>
      </c>
      <c r="H13" s="137" t="s">
        <v>692</v>
      </c>
      <c r="I13" s="89"/>
      <c r="J13" s="84"/>
      <c r="K13" s="88"/>
      <c r="L13" s="90"/>
      <c r="M13" s="140" t="s">
        <v>756</v>
      </c>
      <c r="N13" s="140" t="s">
        <v>757</v>
      </c>
      <c r="O13" s="86"/>
      <c r="P13" s="87"/>
      <c r="Q13" s="87"/>
      <c r="R13" s="87"/>
      <c r="S13" s="87"/>
    </row>
    <row r="14" spans="1:19" ht="12.75">
      <c r="A14" s="80"/>
      <c r="B14" s="142" t="s">
        <v>755</v>
      </c>
      <c r="C14" s="81"/>
      <c r="D14" s="138" t="s">
        <v>721</v>
      </c>
      <c r="E14" s="138" t="s">
        <v>721</v>
      </c>
      <c r="F14" s="138" t="s">
        <v>695</v>
      </c>
      <c r="G14" s="139" t="s">
        <v>691</v>
      </c>
      <c r="H14" s="139" t="s">
        <v>692</v>
      </c>
      <c r="I14" s="89"/>
      <c r="J14" s="84"/>
      <c r="K14" s="88"/>
      <c r="L14" s="90"/>
      <c r="M14" s="140" t="s">
        <v>756</v>
      </c>
      <c r="N14" s="141" t="s">
        <v>758</v>
      </c>
      <c r="O14" s="86"/>
      <c r="P14" s="87"/>
      <c r="Q14" s="87"/>
      <c r="R14" s="87"/>
      <c r="S14" s="87"/>
    </row>
    <row r="15" spans="1:19" ht="38.25">
      <c r="A15" s="80"/>
      <c r="B15" s="142" t="s">
        <v>755</v>
      </c>
      <c r="C15" s="81"/>
      <c r="D15" s="138" t="s">
        <v>722</v>
      </c>
      <c r="E15" s="138" t="s">
        <v>723</v>
      </c>
      <c r="F15" s="138" t="s">
        <v>724</v>
      </c>
      <c r="G15" s="139" t="s">
        <v>691</v>
      </c>
      <c r="H15" s="139" t="s">
        <v>692</v>
      </c>
      <c r="I15" s="89"/>
      <c r="J15" s="84"/>
      <c r="K15" s="88"/>
      <c r="L15" s="90"/>
      <c r="M15" s="141" t="s">
        <v>759</v>
      </c>
      <c r="N15" s="141" t="s">
        <v>760</v>
      </c>
      <c r="O15" s="86"/>
      <c r="P15" s="87"/>
      <c r="Q15" s="87"/>
      <c r="R15" s="87"/>
      <c r="S15" s="87"/>
    </row>
    <row r="16" spans="1:19" ht="25.5">
      <c r="A16" s="80"/>
      <c r="B16" s="142" t="s">
        <v>755</v>
      </c>
      <c r="C16" s="81"/>
      <c r="D16" s="138" t="s">
        <v>722</v>
      </c>
      <c r="E16" s="138" t="s">
        <v>723</v>
      </c>
      <c r="F16" s="138" t="s">
        <v>725</v>
      </c>
      <c r="G16" s="139" t="s">
        <v>691</v>
      </c>
      <c r="H16" s="139" t="s">
        <v>692</v>
      </c>
      <c r="I16" s="89"/>
      <c r="J16" s="84"/>
      <c r="K16" s="88"/>
      <c r="L16" s="90"/>
      <c r="M16" s="141" t="s">
        <v>761</v>
      </c>
      <c r="N16" s="141" t="s">
        <v>762</v>
      </c>
      <c r="O16" s="86"/>
      <c r="P16" s="87"/>
      <c r="Q16" s="87"/>
      <c r="R16" s="87"/>
      <c r="S16" s="87"/>
    </row>
    <row r="17" spans="1:19" ht="38.25">
      <c r="A17" s="80"/>
      <c r="B17" s="142" t="s">
        <v>755</v>
      </c>
      <c r="C17" s="81"/>
      <c r="D17" s="138" t="s">
        <v>726</v>
      </c>
      <c r="E17" s="138" t="s">
        <v>685</v>
      </c>
      <c r="F17" s="138" t="s">
        <v>690</v>
      </c>
      <c r="G17" s="139" t="s">
        <v>691</v>
      </c>
      <c r="H17" s="139" t="s">
        <v>692</v>
      </c>
      <c r="I17" s="89"/>
      <c r="J17" s="84"/>
      <c r="K17" s="88"/>
      <c r="L17" s="90"/>
      <c r="M17" s="141" t="s">
        <v>763</v>
      </c>
      <c r="N17" s="141" t="s">
        <v>764</v>
      </c>
      <c r="O17" s="86"/>
      <c r="P17" s="87"/>
      <c r="Q17" s="87"/>
      <c r="R17" s="87"/>
      <c r="S17" s="87"/>
    </row>
    <row r="18" spans="1:19" ht="38.25">
      <c r="A18" s="80"/>
      <c r="B18" s="142" t="s">
        <v>755</v>
      </c>
      <c r="C18" s="81"/>
      <c r="D18" s="138" t="s">
        <v>683</v>
      </c>
      <c r="E18" s="138" t="s">
        <v>685</v>
      </c>
      <c r="F18" s="138" t="s">
        <v>725</v>
      </c>
      <c r="G18" s="139" t="s">
        <v>691</v>
      </c>
      <c r="H18" s="139" t="s">
        <v>692</v>
      </c>
      <c r="I18" s="89"/>
      <c r="J18" s="84"/>
      <c r="K18" s="88"/>
      <c r="L18" s="90"/>
      <c r="M18" s="141" t="s">
        <v>765</v>
      </c>
      <c r="N18" s="141" t="s">
        <v>766</v>
      </c>
      <c r="O18" s="86"/>
      <c r="P18" s="87"/>
      <c r="Q18" s="87"/>
      <c r="R18" s="87"/>
      <c r="S18" s="87"/>
    </row>
    <row r="19" spans="1:19" ht="25.5">
      <c r="A19" s="80"/>
      <c r="B19" s="142" t="s">
        <v>755</v>
      </c>
      <c r="C19" s="81"/>
      <c r="D19" s="138" t="s">
        <v>683</v>
      </c>
      <c r="E19" s="138" t="s">
        <v>685</v>
      </c>
      <c r="F19" s="138" t="s">
        <v>701</v>
      </c>
      <c r="G19" s="139" t="s">
        <v>691</v>
      </c>
      <c r="H19" s="139" t="s">
        <v>692</v>
      </c>
      <c r="I19" s="89"/>
      <c r="J19" s="84"/>
      <c r="K19" s="88"/>
      <c r="L19" s="90"/>
      <c r="M19" s="141" t="s">
        <v>767</v>
      </c>
      <c r="N19" s="141" t="s">
        <v>768</v>
      </c>
      <c r="O19" s="86"/>
      <c r="P19" s="87"/>
      <c r="Q19" s="87"/>
      <c r="R19" s="87"/>
      <c r="S19" s="87"/>
    </row>
    <row r="20" spans="1:19" ht="12.75">
      <c r="A20" s="80"/>
      <c r="B20" s="142" t="s">
        <v>755</v>
      </c>
      <c r="C20" s="81"/>
      <c r="D20" s="138" t="s">
        <v>727</v>
      </c>
      <c r="E20" s="138" t="s">
        <v>690</v>
      </c>
      <c r="F20" s="138" t="s">
        <v>728</v>
      </c>
      <c r="G20" s="137" t="s">
        <v>691</v>
      </c>
      <c r="H20" s="137" t="s">
        <v>692</v>
      </c>
      <c r="I20" s="89"/>
      <c r="J20" s="84"/>
      <c r="K20" s="88"/>
      <c r="L20" s="90"/>
      <c r="M20" s="140" t="s">
        <v>756</v>
      </c>
      <c r="N20" s="140" t="s">
        <v>769</v>
      </c>
      <c r="O20" s="86"/>
      <c r="P20" s="87"/>
      <c r="Q20" s="87"/>
      <c r="R20" s="87"/>
      <c r="S20" s="87"/>
    </row>
    <row r="21" spans="1:19" ht="12.75">
      <c r="A21" s="80"/>
      <c r="B21" s="142" t="s">
        <v>755</v>
      </c>
      <c r="C21" s="81"/>
      <c r="D21" s="138" t="s">
        <v>727</v>
      </c>
      <c r="E21" s="138" t="s">
        <v>690</v>
      </c>
      <c r="F21" s="138" t="s">
        <v>729</v>
      </c>
      <c r="G21" s="137" t="s">
        <v>691</v>
      </c>
      <c r="H21" s="137" t="s">
        <v>692</v>
      </c>
      <c r="I21" s="89"/>
      <c r="J21" s="84"/>
      <c r="K21" s="88"/>
      <c r="L21" s="90"/>
      <c r="M21" s="140" t="s">
        <v>756</v>
      </c>
      <c r="N21" s="140" t="s">
        <v>769</v>
      </c>
      <c r="O21" s="86"/>
      <c r="P21" s="87"/>
      <c r="Q21" s="87"/>
      <c r="R21" s="87"/>
      <c r="S21" s="87"/>
    </row>
    <row r="22" spans="1:19" ht="25.5">
      <c r="A22" s="80"/>
      <c r="B22" s="142" t="s">
        <v>755</v>
      </c>
      <c r="C22" s="81"/>
      <c r="D22" s="138" t="s">
        <v>694</v>
      </c>
      <c r="E22" s="138" t="s">
        <v>695</v>
      </c>
      <c r="F22" s="138" t="s">
        <v>730</v>
      </c>
      <c r="G22" s="139" t="s">
        <v>691</v>
      </c>
      <c r="H22" s="139" t="s">
        <v>692</v>
      </c>
      <c r="I22" s="89"/>
      <c r="J22" s="84"/>
      <c r="K22" s="88"/>
      <c r="L22" s="90"/>
      <c r="M22" s="141" t="s">
        <v>770</v>
      </c>
      <c r="N22" s="141" t="s">
        <v>771</v>
      </c>
      <c r="O22" s="86"/>
      <c r="P22" s="87"/>
      <c r="Q22" s="87"/>
      <c r="R22" s="87"/>
      <c r="S22" s="87"/>
    </row>
    <row r="23" spans="1:19" ht="25.5">
      <c r="A23" s="80"/>
      <c r="B23" s="142" t="s">
        <v>755</v>
      </c>
      <c r="C23" s="81"/>
      <c r="D23" s="138" t="s">
        <v>731</v>
      </c>
      <c r="E23" s="138" t="s">
        <v>732</v>
      </c>
      <c r="F23" s="138" t="s">
        <v>733</v>
      </c>
      <c r="G23" s="139" t="s">
        <v>691</v>
      </c>
      <c r="H23" s="139" t="s">
        <v>692</v>
      </c>
      <c r="I23" s="89"/>
      <c r="J23" s="84"/>
      <c r="K23" s="88"/>
      <c r="L23" s="90"/>
      <c r="M23" s="141" t="s">
        <v>772</v>
      </c>
      <c r="N23" s="141" t="s">
        <v>773</v>
      </c>
      <c r="O23" s="86"/>
      <c r="P23" s="87"/>
      <c r="Q23" s="87"/>
      <c r="R23" s="87"/>
      <c r="S23" s="87"/>
    </row>
    <row r="24" spans="1:19" ht="38.25">
      <c r="A24" s="80"/>
      <c r="B24" s="142" t="s">
        <v>755</v>
      </c>
      <c r="C24" s="81"/>
      <c r="D24" s="138" t="s">
        <v>734</v>
      </c>
      <c r="E24" s="138" t="s">
        <v>732</v>
      </c>
      <c r="F24" s="138" t="s">
        <v>735</v>
      </c>
      <c r="G24" s="139" t="s">
        <v>691</v>
      </c>
      <c r="H24" s="139" t="s">
        <v>692</v>
      </c>
      <c r="I24" s="89"/>
      <c r="J24" s="84"/>
      <c r="K24" s="88"/>
      <c r="L24" s="90"/>
      <c r="M24" s="141" t="s">
        <v>774</v>
      </c>
      <c r="N24" s="141" t="s">
        <v>775</v>
      </c>
      <c r="O24" s="86"/>
      <c r="P24" s="87"/>
      <c r="Q24" s="87"/>
      <c r="R24" s="87"/>
      <c r="S24" s="87"/>
    </row>
    <row r="25" spans="1:19" ht="25.5">
      <c r="A25" s="80"/>
      <c r="B25" s="142" t="s">
        <v>755</v>
      </c>
      <c r="C25" s="81"/>
      <c r="D25" s="138" t="s">
        <v>698</v>
      </c>
      <c r="E25" s="138" t="s">
        <v>697</v>
      </c>
      <c r="F25" s="138" t="s">
        <v>736</v>
      </c>
      <c r="G25" s="139" t="s">
        <v>691</v>
      </c>
      <c r="H25" s="139" t="s">
        <v>692</v>
      </c>
      <c r="I25" s="89"/>
      <c r="J25" s="84"/>
      <c r="K25" s="88"/>
      <c r="L25" s="90"/>
      <c r="M25" s="141" t="s">
        <v>776</v>
      </c>
      <c r="N25" s="141" t="s">
        <v>777</v>
      </c>
      <c r="O25" s="86"/>
      <c r="P25" s="87"/>
      <c r="Q25" s="87"/>
      <c r="R25" s="87"/>
      <c r="S25" s="87"/>
    </row>
    <row r="26" spans="1:19" ht="12.75">
      <c r="A26" s="80"/>
      <c r="B26" s="142" t="s">
        <v>755</v>
      </c>
      <c r="C26" s="81"/>
      <c r="D26" s="138" t="s">
        <v>698</v>
      </c>
      <c r="E26" s="138" t="s">
        <v>697</v>
      </c>
      <c r="F26" s="138" t="s">
        <v>737</v>
      </c>
      <c r="G26" s="139" t="s">
        <v>691</v>
      </c>
      <c r="H26" s="139" t="s">
        <v>692</v>
      </c>
      <c r="I26" s="89"/>
      <c r="J26" s="84"/>
      <c r="K26" s="88"/>
      <c r="L26" s="90"/>
      <c r="M26" s="141" t="s">
        <v>778</v>
      </c>
      <c r="N26" s="141" t="s">
        <v>779</v>
      </c>
      <c r="O26" s="86"/>
      <c r="P26" s="87"/>
      <c r="Q26" s="87"/>
      <c r="R26" s="87"/>
      <c r="S26" s="87"/>
    </row>
    <row r="27" spans="1:19" ht="12.75">
      <c r="A27" s="80"/>
      <c r="B27" s="142" t="s">
        <v>755</v>
      </c>
      <c r="C27" s="81"/>
      <c r="D27" s="138" t="s">
        <v>738</v>
      </c>
      <c r="E27" s="138" t="s">
        <v>737</v>
      </c>
      <c r="F27" s="138" t="s">
        <v>739</v>
      </c>
      <c r="G27" s="139" t="s">
        <v>691</v>
      </c>
      <c r="H27" s="139" t="s">
        <v>692</v>
      </c>
      <c r="I27" s="89"/>
      <c r="J27" s="84"/>
      <c r="K27" s="88"/>
      <c r="L27" s="90"/>
      <c r="M27" s="141" t="s">
        <v>780</v>
      </c>
      <c r="N27" s="141" t="s">
        <v>781</v>
      </c>
      <c r="O27" s="86"/>
      <c r="P27" s="87"/>
      <c r="Q27" s="87"/>
      <c r="R27" s="87"/>
      <c r="S27" s="87"/>
    </row>
    <row r="28" spans="1:19" ht="12.75">
      <c r="A28" s="80"/>
      <c r="B28" s="142" t="s">
        <v>755</v>
      </c>
      <c r="C28" s="81"/>
      <c r="D28" s="138" t="s">
        <v>740</v>
      </c>
      <c r="E28" s="138" t="s">
        <v>728</v>
      </c>
      <c r="F28" s="138" t="s">
        <v>737</v>
      </c>
      <c r="G28" s="139" t="s">
        <v>691</v>
      </c>
      <c r="H28" s="139" t="s">
        <v>692</v>
      </c>
      <c r="I28" s="89"/>
      <c r="J28" s="84"/>
      <c r="K28" s="88"/>
      <c r="L28" s="90"/>
      <c r="M28" s="141" t="s">
        <v>782</v>
      </c>
      <c r="N28" s="141" t="s">
        <v>783</v>
      </c>
      <c r="O28" s="86"/>
      <c r="P28" s="87"/>
      <c r="Q28" s="87"/>
      <c r="R28" s="87"/>
      <c r="S28" s="87"/>
    </row>
    <row r="29" spans="1:19" ht="12.75">
      <c r="A29" s="80"/>
      <c r="B29" s="142" t="s">
        <v>755</v>
      </c>
      <c r="C29" s="81"/>
      <c r="D29" s="138" t="s">
        <v>741</v>
      </c>
      <c r="E29" s="138" t="s">
        <v>742</v>
      </c>
      <c r="F29" s="138" t="s">
        <v>743</v>
      </c>
      <c r="G29" s="139" t="s">
        <v>691</v>
      </c>
      <c r="H29" s="139" t="s">
        <v>692</v>
      </c>
      <c r="I29" s="89"/>
      <c r="J29" s="84"/>
      <c r="K29" s="88"/>
      <c r="L29" s="90"/>
      <c r="M29" s="141" t="s">
        <v>784</v>
      </c>
      <c r="N29" s="141" t="s">
        <v>785</v>
      </c>
      <c r="O29" s="86"/>
      <c r="P29" s="87"/>
      <c r="Q29" s="87"/>
      <c r="R29" s="87"/>
      <c r="S29" s="87"/>
    </row>
    <row r="30" spans="1:19" ht="25.5">
      <c r="A30" s="80"/>
      <c r="B30" s="142" t="s">
        <v>755</v>
      </c>
      <c r="C30" s="81"/>
      <c r="D30" s="138" t="s">
        <v>744</v>
      </c>
      <c r="E30" s="138" t="s">
        <v>745</v>
      </c>
      <c r="F30" s="138" t="s">
        <v>746</v>
      </c>
      <c r="G30" s="139" t="s">
        <v>691</v>
      </c>
      <c r="H30" s="139" t="s">
        <v>692</v>
      </c>
      <c r="I30" s="89"/>
      <c r="J30" s="84"/>
      <c r="K30" s="88"/>
      <c r="L30" s="90"/>
      <c r="M30" s="141" t="s">
        <v>786</v>
      </c>
      <c r="N30" s="141" t="s">
        <v>787</v>
      </c>
      <c r="O30" s="86"/>
      <c r="P30" s="87"/>
      <c r="Q30" s="87"/>
      <c r="R30" s="87"/>
      <c r="S30" s="87"/>
    </row>
    <row r="31" spans="1:19" ht="12.75">
      <c r="A31" s="80"/>
      <c r="B31" s="142" t="s">
        <v>755</v>
      </c>
      <c r="C31" s="81"/>
      <c r="D31" s="138" t="s">
        <v>747</v>
      </c>
      <c r="E31" s="138" t="s">
        <v>748</v>
      </c>
      <c r="F31" s="138" t="s">
        <v>749</v>
      </c>
      <c r="G31" s="139" t="s">
        <v>691</v>
      </c>
      <c r="H31" s="139" t="s">
        <v>692</v>
      </c>
      <c r="I31" s="89"/>
      <c r="J31" s="84"/>
      <c r="K31" s="88"/>
      <c r="L31" s="90"/>
      <c r="M31" s="141" t="s">
        <v>788</v>
      </c>
      <c r="N31" s="141" t="s">
        <v>789</v>
      </c>
      <c r="O31" s="86"/>
      <c r="P31" s="87"/>
      <c r="Q31" s="87"/>
      <c r="R31" s="87"/>
      <c r="S31" s="87"/>
    </row>
    <row r="32" spans="1:19" ht="38.25">
      <c r="A32" s="80"/>
      <c r="B32" s="142" t="s">
        <v>755</v>
      </c>
      <c r="C32" s="81"/>
      <c r="D32" s="138" t="s">
        <v>750</v>
      </c>
      <c r="E32" s="138" t="s">
        <v>751</v>
      </c>
      <c r="F32" s="138" t="s">
        <v>752</v>
      </c>
      <c r="G32" s="139" t="s">
        <v>686</v>
      </c>
      <c r="H32" s="139" t="s">
        <v>692</v>
      </c>
      <c r="I32" s="89"/>
      <c r="J32" s="84"/>
      <c r="K32" s="88"/>
      <c r="L32" s="90"/>
      <c r="M32" s="141" t="s">
        <v>790</v>
      </c>
      <c r="N32" s="141" t="s">
        <v>791</v>
      </c>
      <c r="O32" s="86"/>
      <c r="P32" s="87"/>
      <c r="Q32" s="87"/>
      <c r="R32" s="87"/>
      <c r="S32" s="87"/>
    </row>
    <row r="33" spans="1:19" ht="25.5">
      <c r="A33" s="80"/>
      <c r="B33" s="142" t="s">
        <v>755</v>
      </c>
      <c r="C33" s="81"/>
      <c r="D33" s="138" t="s">
        <v>753</v>
      </c>
      <c r="E33" s="138" t="s">
        <v>754</v>
      </c>
      <c r="F33" s="138" t="s">
        <v>690</v>
      </c>
      <c r="G33" s="139" t="s">
        <v>691</v>
      </c>
      <c r="H33" s="139" t="s">
        <v>692</v>
      </c>
      <c r="I33" s="89"/>
      <c r="J33" s="84"/>
      <c r="K33" s="88"/>
      <c r="L33" s="90"/>
      <c r="M33" s="141" t="s">
        <v>761</v>
      </c>
      <c r="N33" s="141" t="s">
        <v>762</v>
      </c>
      <c r="O33" s="86"/>
      <c r="P33" s="87"/>
      <c r="Q33" s="87"/>
      <c r="R33" s="87"/>
      <c r="S33" s="87"/>
    </row>
    <row r="34" spans="1:19" ht="38.25">
      <c r="A34" s="80"/>
      <c r="B34" s="142" t="s">
        <v>755</v>
      </c>
      <c r="C34" s="81"/>
      <c r="D34" s="138" t="s">
        <v>753</v>
      </c>
      <c r="E34" s="138" t="s">
        <v>754</v>
      </c>
      <c r="F34" s="138" t="s">
        <v>730</v>
      </c>
      <c r="G34" s="139" t="s">
        <v>686</v>
      </c>
      <c r="H34" s="139" t="s">
        <v>692</v>
      </c>
      <c r="I34" s="89"/>
      <c r="J34" s="84"/>
      <c r="K34" s="88"/>
      <c r="L34" s="90"/>
      <c r="M34" s="141" t="s">
        <v>792</v>
      </c>
      <c r="N34" s="141" t="s">
        <v>793</v>
      </c>
      <c r="O34" s="86"/>
      <c r="P34" s="87"/>
      <c r="Q34" s="87"/>
      <c r="R34" s="87"/>
      <c r="S34" s="87"/>
    </row>
    <row r="35" spans="1:19" ht="25.5">
      <c r="A35" s="80"/>
      <c r="B35" s="142" t="s">
        <v>805</v>
      </c>
      <c r="C35" s="81"/>
      <c r="D35" s="136" t="s">
        <v>43</v>
      </c>
      <c r="E35" s="136" t="s">
        <v>719</v>
      </c>
      <c r="F35" s="136" t="s">
        <v>695</v>
      </c>
      <c r="G35" s="137" t="s">
        <v>691</v>
      </c>
      <c r="H35" s="137" t="s">
        <v>692</v>
      </c>
      <c r="I35" s="89"/>
      <c r="J35" s="84"/>
      <c r="K35" s="88"/>
      <c r="L35" s="90"/>
      <c r="M35" s="140" t="s">
        <v>806</v>
      </c>
      <c r="N35" s="140" t="s">
        <v>807</v>
      </c>
      <c r="O35" s="86"/>
      <c r="P35" s="87"/>
      <c r="Q35" s="87"/>
      <c r="R35" s="87"/>
      <c r="S35" s="87"/>
    </row>
    <row r="36" spans="1:19" ht="12.75">
      <c r="A36" s="80"/>
      <c r="B36" s="142" t="s">
        <v>805</v>
      </c>
      <c r="C36" s="81"/>
      <c r="D36" s="138" t="s">
        <v>794</v>
      </c>
      <c r="E36" s="138" t="s">
        <v>743</v>
      </c>
      <c r="F36" s="138" t="s">
        <v>742</v>
      </c>
      <c r="G36" s="139" t="s">
        <v>691</v>
      </c>
      <c r="H36" s="139" t="s">
        <v>692</v>
      </c>
      <c r="I36" s="89"/>
      <c r="J36" s="84"/>
      <c r="K36" s="88"/>
      <c r="L36" s="90"/>
      <c r="M36" s="141" t="s">
        <v>808</v>
      </c>
      <c r="N36" s="141" t="s">
        <v>809</v>
      </c>
      <c r="O36" s="86"/>
      <c r="P36" s="87"/>
      <c r="Q36" s="87"/>
      <c r="R36" s="87"/>
      <c r="S36" s="87"/>
    </row>
    <row r="37" spans="1:19" ht="76.5">
      <c r="A37" s="80"/>
      <c r="B37" s="142" t="s">
        <v>805</v>
      </c>
      <c r="C37" s="81"/>
      <c r="D37" s="138" t="s">
        <v>795</v>
      </c>
      <c r="E37" s="138" t="s">
        <v>723</v>
      </c>
      <c r="F37" s="138" t="s">
        <v>730</v>
      </c>
      <c r="G37" s="139" t="s">
        <v>686</v>
      </c>
      <c r="H37" s="139" t="s">
        <v>692</v>
      </c>
      <c r="I37" s="89"/>
      <c r="J37" s="84"/>
      <c r="K37" s="88"/>
      <c r="L37" s="90"/>
      <c r="M37" s="141" t="s">
        <v>810</v>
      </c>
      <c r="N37" s="141" t="s">
        <v>811</v>
      </c>
      <c r="O37" s="86"/>
      <c r="P37" s="87"/>
      <c r="Q37" s="87"/>
      <c r="R37" s="87"/>
      <c r="S37" s="87"/>
    </row>
    <row r="38" spans="1:19" ht="12.75">
      <c r="A38" s="80"/>
      <c r="B38" s="142" t="s">
        <v>805</v>
      </c>
      <c r="C38" s="81"/>
      <c r="D38" s="138" t="s">
        <v>796</v>
      </c>
      <c r="E38" s="138" t="s">
        <v>685</v>
      </c>
      <c r="F38" s="138" t="s">
        <v>724</v>
      </c>
      <c r="G38" s="139" t="s">
        <v>691</v>
      </c>
      <c r="H38" s="139" t="s">
        <v>692</v>
      </c>
      <c r="I38" s="89"/>
      <c r="J38" s="84"/>
      <c r="K38" s="88"/>
      <c r="L38" s="90"/>
      <c r="M38" s="141" t="s">
        <v>812</v>
      </c>
      <c r="N38" s="141" t="s">
        <v>813</v>
      </c>
      <c r="O38" s="86"/>
      <c r="P38" s="87"/>
      <c r="Q38" s="87"/>
      <c r="R38" s="87"/>
      <c r="S38" s="87"/>
    </row>
    <row r="39" spans="1:19" ht="25.5">
      <c r="A39" s="80"/>
      <c r="B39" s="142" t="s">
        <v>805</v>
      </c>
      <c r="C39" s="81"/>
      <c r="D39" s="138" t="s">
        <v>683</v>
      </c>
      <c r="E39" s="138" t="s">
        <v>684</v>
      </c>
      <c r="F39" s="138" t="s">
        <v>695</v>
      </c>
      <c r="G39" s="139" t="s">
        <v>691</v>
      </c>
      <c r="H39" s="139" t="s">
        <v>692</v>
      </c>
      <c r="I39" s="89"/>
      <c r="J39" s="84"/>
      <c r="K39" s="88"/>
      <c r="L39" s="90"/>
      <c r="M39" s="141" t="s">
        <v>814</v>
      </c>
      <c r="N39" s="141" t="s">
        <v>815</v>
      </c>
      <c r="O39" s="86"/>
      <c r="P39" s="87"/>
      <c r="Q39" s="87"/>
      <c r="R39" s="87"/>
      <c r="S39" s="87"/>
    </row>
    <row r="40" spans="1:19" ht="25.5">
      <c r="A40" s="80"/>
      <c r="B40" s="142" t="s">
        <v>805</v>
      </c>
      <c r="C40" s="81"/>
      <c r="D40" s="138" t="s">
        <v>797</v>
      </c>
      <c r="E40" s="138" t="s">
        <v>798</v>
      </c>
      <c r="F40" s="138" t="s">
        <v>730</v>
      </c>
      <c r="G40" s="139" t="s">
        <v>691</v>
      </c>
      <c r="H40" s="139" t="s">
        <v>692</v>
      </c>
      <c r="I40" s="89"/>
      <c r="J40" s="84"/>
      <c r="K40" s="88"/>
      <c r="L40" s="90"/>
      <c r="M40" s="141" t="s">
        <v>816</v>
      </c>
      <c r="N40" s="141" t="s">
        <v>817</v>
      </c>
      <c r="O40" s="86"/>
      <c r="P40" s="87"/>
      <c r="Q40" s="87"/>
      <c r="R40" s="87"/>
      <c r="S40" s="87"/>
    </row>
    <row r="41" spans="1:19" ht="12.75">
      <c r="A41" s="80"/>
      <c r="B41" s="142" t="s">
        <v>805</v>
      </c>
      <c r="C41" s="81"/>
      <c r="D41" s="138" t="s">
        <v>799</v>
      </c>
      <c r="E41" s="138" t="s">
        <v>732</v>
      </c>
      <c r="F41" s="138" t="s">
        <v>739</v>
      </c>
      <c r="G41" s="139" t="s">
        <v>691</v>
      </c>
      <c r="H41" s="139" t="s">
        <v>692</v>
      </c>
      <c r="I41" s="89"/>
      <c r="J41" s="84"/>
      <c r="K41" s="88"/>
      <c r="L41" s="90"/>
      <c r="M41" s="141" t="s">
        <v>818</v>
      </c>
      <c r="N41" s="141" t="s">
        <v>819</v>
      </c>
      <c r="O41" s="86"/>
      <c r="P41" s="87"/>
      <c r="Q41" s="87"/>
      <c r="R41" s="87"/>
      <c r="S41" s="87"/>
    </row>
    <row r="42" spans="1:19" ht="38.25">
      <c r="A42" s="80"/>
      <c r="B42" s="142" t="s">
        <v>805</v>
      </c>
      <c r="C42" s="81"/>
      <c r="D42" s="138" t="s">
        <v>698</v>
      </c>
      <c r="E42" s="138" t="s">
        <v>697</v>
      </c>
      <c r="F42" s="138" t="s">
        <v>798</v>
      </c>
      <c r="G42" s="139" t="s">
        <v>691</v>
      </c>
      <c r="H42" s="139" t="s">
        <v>692</v>
      </c>
      <c r="I42" s="89"/>
      <c r="J42" s="84"/>
      <c r="K42" s="88"/>
      <c r="L42" s="90"/>
      <c r="M42" s="141" t="s">
        <v>820</v>
      </c>
      <c r="N42" s="141" t="s">
        <v>821</v>
      </c>
      <c r="O42" s="86"/>
      <c r="P42" s="87"/>
      <c r="Q42" s="87"/>
      <c r="R42" s="87"/>
      <c r="S42" s="87"/>
    </row>
    <row r="43" spans="1:19" ht="38.25">
      <c r="A43" s="80"/>
      <c r="B43" s="142" t="s">
        <v>805</v>
      </c>
      <c r="C43" s="81"/>
      <c r="D43" s="138" t="s">
        <v>800</v>
      </c>
      <c r="E43" s="138" t="s">
        <v>737</v>
      </c>
      <c r="F43" s="138" t="s">
        <v>801</v>
      </c>
      <c r="G43" s="139" t="s">
        <v>691</v>
      </c>
      <c r="H43" s="139" t="s">
        <v>692</v>
      </c>
      <c r="I43" s="89"/>
      <c r="J43" s="84"/>
      <c r="K43" s="88"/>
      <c r="L43" s="90"/>
      <c r="M43" s="141" t="s">
        <v>822</v>
      </c>
      <c r="N43" s="141" t="s">
        <v>823</v>
      </c>
      <c r="O43" s="86"/>
      <c r="P43" s="87"/>
      <c r="Q43" s="87"/>
      <c r="R43" s="87"/>
      <c r="S43" s="87"/>
    </row>
    <row r="44" spans="1:19" ht="25.5">
      <c r="A44" s="80"/>
      <c r="B44" s="142" t="s">
        <v>805</v>
      </c>
      <c r="C44" s="81"/>
      <c r="D44" s="138" t="s">
        <v>802</v>
      </c>
      <c r="E44" s="138" t="s">
        <v>803</v>
      </c>
      <c r="F44" s="138" t="s">
        <v>737</v>
      </c>
      <c r="G44" s="139" t="s">
        <v>691</v>
      </c>
      <c r="H44" s="139" t="s">
        <v>692</v>
      </c>
      <c r="I44" s="89"/>
      <c r="J44" s="84"/>
      <c r="K44" s="88"/>
      <c r="L44" s="90"/>
      <c r="M44" s="141" t="s">
        <v>824</v>
      </c>
      <c r="N44" s="141" t="s">
        <v>825</v>
      </c>
      <c r="O44" s="86"/>
      <c r="P44" s="87"/>
      <c r="Q44" s="87"/>
      <c r="R44" s="87"/>
      <c r="S44" s="87"/>
    </row>
    <row r="45" spans="1:19" ht="25.5">
      <c r="A45" s="80"/>
      <c r="B45" s="142" t="s">
        <v>805</v>
      </c>
      <c r="C45" s="81"/>
      <c r="D45" s="138" t="s">
        <v>804</v>
      </c>
      <c r="E45" s="138" t="s">
        <v>725</v>
      </c>
      <c r="F45" s="138" t="s">
        <v>803</v>
      </c>
      <c r="G45" s="139" t="s">
        <v>691</v>
      </c>
      <c r="H45" s="139" t="s">
        <v>692</v>
      </c>
      <c r="I45" s="89"/>
      <c r="J45" s="84"/>
      <c r="K45" s="88"/>
      <c r="L45" s="90"/>
      <c r="M45" s="141" t="s">
        <v>824</v>
      </c>
      <c r="N45" s="141" t="s">
        <v>825</v>
      </c>
      <c r="O45" s="86"/>
      <c r="P45" s="87"/>
      <c r="Q45" s="87"/>
      <c r="R45" s="87"/>
      <c r="S45" s="87"/>
    </row>
    <row r="46" spans="1:19" ht="25.5">
      <c r="A46" s="80"/>
      <c r="B46" s="142" t="s">
        <v>843</v>
      </c>
      <c r="C46" s="81"/>
      <c r="D46" s="136" t="s">
        <v>721</v>
      </c>
      <c r="E46" s="136" t="s">
        <v>721</v>
      </c>
      <c r="F46" s="136" t="s">
        <v>730</v>
      </c>
      <c r="G46" s="137" t="s">
        <v>691</v>
      </c>
      <c r="H46" s="137" t="s">
        <v>692</v>
      </c>
      <c r="I46" s="89"/>
      <c r="J46" s="84"/>
      <c r="K46" s="88"/>
      <c r="L46" s="90"/>
      <c r="M46" s="140" t="s">
        <v>844</v>
      </c>
      <c r="N46" s="140" t="s">
        <v>845</v>
      </c>
      <c r="O46" s="86"/>
      <c r="P46" s="87"/>
      <c r="Q46" s="87"/>
      <c r="R46" s="87"/>
      <c r="S46" s="87"/>
    </row>
    <row r="47" spans="2:14" ht="38.25">
      <c r="B47" s="142" t="s">
        <v>843</v>
      </c>
      <c r="D47" s="138" t="s">
        <v>721</v>
      </c>
      <c r="E47" s="138" t="s">
        <v>721</v>
      </c>
      <c r="F47" s="138" t="s">
        <v>728</v>
      </c>
      <c r="G47" s="139" t="s">
        <v>691</v>
      </c>
      <c r="H47" s="139" t="s">
        <v>692</v>
      </c>
      <c r="M47" s="141" t="s">
        <v>846</v>
      </c>
      <c r="N47" s="141" t="s">
        <v>847</v>
      </c>
    </row>
    <row r="48" spans="2:14" ht="38.25">
      <c r="B48" s="142" t="s">
        <v>843</v>
      </c>
      <c r="D48" s="138" t="s">
        <v>743</v>
      </c>
      <c r="E48" s="138" t="s">
        <v>721</v>
      </c>
      <c r="F48" s="138" t="s">
        <v>826</v>
      </c>
      <c r="G48" s="139" t="s">
        <v>686</v>
      </c>
      <c r="H48" s="139" t="s">
        <v>692</v>
      </c>
      <c r="M48" s="141" t="s">
        <v>848</v>
      </c>
      <c r="N48" s="141" t="s">
        <v>849</v>
      </c>
    </row>
    <row r="49" spans="2:14" ht="63.75">
      <c r="B49" s="142" t="s">
        <v>843</v>
      </c>
      <c r="D49" s="138" t="s">
        <v>827</v>
      </c>
      <c r="E49" s="138" t="s">
        <v>739</v>
      </c>
      <c r="F49" s="138" t="s">
        <v>828</v>
      </c>
      <c r="G49" s="139" t="s">
        <v>691</v>
      </c>
      <c r="H49" s="139" t="s">
        <v>692</v>
      </c>
      <c r="M49" s="141" t="s">
        <v>850</v>
      </c>
      <c r="N49" s="141" t="s">
        <v>851</v>
      </c>
    </row>
    <row r="50" spans="2:14" ht="38.25">
      <c r="B50" s="142" t="s">
        <v>843</v>
      </c>
      <c r="D50" s="138" t="s">
        <v>829</v>
      </c>
      <c r="E50" s="138" t="s">
        <v>739</v>
      </c>
      <c r="F50" s="138" t="s">
        <v>830</v>
      </c>
      <c r="G50" s="139" t="s">
        <v>686</v>
      </c>
      <c r="H50" s="139" t="s">
        <v>692</v>
      </c>
      <c r="M50" s="141" t="s">
        <v>852</v>
      </c>
      <c r="N50" s="141" t="s">
        <v>853</v>
      </c>
    </row>
    <row r="51" spans="2:14" ht="51">
      <c r="B51" s="142" t="s">
        <v>843</v>
      </c>
      <c r="D51" s="138" t="s">
        <v>829</v>
      </c>
      <c r="E51" s="138" t="s">
        <v>743</v>
      </c>
      <c r="F51" s="138" t="s">
        <v>827</v>
      </c>
      <c r="G51" s="139" t="s">
        <v>686</v>
      </c>
      <c r="H51" s="139" t="s">
        <v>692</v>
      </c>
      <c r="M51" s="141" t="s">
        <v>854</v>
      </c>
      <c r="N51" s="141" t="s">
        <v>855</v>
      </c>
    </row>
    <row r="52" spans="2:14" ht="51">
      <c r="B52" s="142" t="s">
        <v>843</v>
      </c>
      <c r="D52" s="138" t="s">
        <v>831</v>
      </c>
      <c r="E52" s="138" t="s">
        <v>743</v>
      </c>
      <c r="F52" s="138" t="s">
        <v>684</v>
      </c>
      <c r="G52" s="139" t="s">
        <v>686</v>
      </c>
      <c r="H52" s="139" t="s">
        <v>692</v>
      </c>
      <c r="M52" s="141" t="s">
        <v>854</v>
      </c>
      <c r="N52" s="141" t="s">
        <v>855</v>
      </c>
    </row>
    <row r="53" spans="2:14" ht="76.5">
      <c r="B53" s="142" t="s">
        <v>843</v>
      </c>
      <c r="D53" s="138" t="s">
        <v>832</v>
      </c>
      <c r="E53" s="138" t="s">
        <v>827</v>
      </c>
      <c r="F53" s="138" t="s">
        <v>690</v>
      </c>
      <c r="G53" s="139" t="s">
        <v>691</v>
      </c>
      <c r="H53" s="139" t="s">
        <v>692</v>
      </c>
      <c r="M53" s="141" t="s">
        <v>856</v>
      </c>
      <c r="N53" s="141" t="s">
        <v>853</v>
      </c>
    </row>
    <row r="54" spans="2:14" ht="12.75">
      <c r="B54" s="142" t="s">
        <v>843</v>
      </c>
      <c r="D54" s="138" t="s">
        <v>688</v>
      </c>
      <c r="E54" s="138"/>
      <c r="F54" s="138"/>
      <c r="G54" s="139" t="s">
        <v>691</v>
      </c>
      <c r="H54" s="139" t="s">
        <v>692</v>
      </c>
      <c r="M54" s="141" t="s">
        <v>857</v>
      </c>
      <c r="N54" s="141" t="s">
        <v>853</v>
      </c>
    </row>
    <row r="55" spans="2:14" ht="25.5">
      <c r="B55" s="142" t="s">
        <v>843</v>
      </c>
      <c r="D55" s="138" t="s">
        <v>683</v>
      </c>
      <c r="E55" s="138" t="s">
        <v>684</v>
      </c>
      <c r="F55" s="138" t="s">
        <v>730</v>
      </c>
      <c r="G55" s="139" t="s">
        <v>686</v>
      </c>
      <c r="H55" s="139" t="s">
        <v>687</v>
      </c>
      <c r="M55" s="141" t="s">
        <v>858</v>
      </c>
      <c r="N55" s="141" t="s">
        <v>859</v>
      </c>
    </row>
    <row r="56" spans="2:14" ht="38.25">
      <c r="B56" s="142" t="s">
        <v>843</v>
      </c>
      <c r="D56" s="138" t="s">
        <v>833</v>
      </c>
      <c r="E56" s="138" t="s">
        <v>684</v>
      </c>
      <c r="F56" s="138" t="s">
        <v>830</v>
      </c>
      <c r="G56" s="139" t="s">
        <v>691</v>
      </c>
      <c r="H56" s="139" t="s">
        <v>692</v>
      </c>
      <c r="M56" s="141" t="s">
        <v>860</v>
      </c>
      <c r="N56" s="141" t="s">
        <v>853</v>
      </c>
    </row>
    <row r="57" spans="2:14" ht="76.5">
      <c r="B57" s="142" t="s">
        <v>843</v>
      </c>
      <c r="D57" s="138" t="s">
        <v>834</v>
      </c>
      <c r="E57" s="138" t="s">
        <v>690</v>
      </c>
      <c r="F57" s="138" t="s">
        <v>721</v>
      </c>
      <c r="G57" s="139" t="s">
        <v>686</v>
      </c>
      <c r="H57" s="139" t="s">
        <v>687</v>
      </c>
      <c r="M57" s="141" t="s">
        <v>861</v>
      </c>
      <c r="N57" s="141" t="s">
        <v>862</v>
      </c>
    </row>
    <row r="58" spans="2:14" ht="63.75">
      <c r="B58" s="142" t="s">
        <v>843</v>
      </c>
      <c r="D58" s="138" t="s">
        <v>835</v>
      </c>
      <c r="E58" s="138" t="s">
        <v>730</v>
      </c>
      <c r="F58" s="138" t="s">
        <v>725</v>
      </c>
      <c r="G58" s="139" t="s">
        <v>691</v>
      </c>
      <c r="H58" s="139" t="s">
        <v>692</v>
      </c>
      <c r="M58" s="141" t="s">
        <v>863</v>
      </c>
      <c r="N58" s="141" t="s">
        <v>864</v>
      </c>
    </row>
    <row r="59" spans="2:14" ht="51">
      <c r="B59" s="142" t="s">
        <v>843</v>
      </c>
      <c r="D59" s="138" t="s">
        <v>694</v>
      </c>
      <c r="E59" s="138" t="s">
        <v>695</v>
      </c>
      <c r="F59" s="138" t="s">
        <v>743</v>
      </c>
      <c r="G59" s="139" t="s">
        <v>691</v>
      </c>
      <c r="H59" s="139" t="s">
        <v>687</v>
      </c>
      <c r="M59" s="141" t="s">
        <v>865</v>
      </c>
      <c r="N59" s="141" t="s">
        <v>866</v>
      </c>
    </row>
    <row r="60" spans="2:14" ht="12.75">
      <c r="B60" s="142" t="s">
        <v>843</v>
      </c>
      <c r="D60" s="138" t="s">
        <v>836</v>
      </c>
      <c r="E60" s="138" t="s">
        <v>798</v>
      </c>
      <c r="F60" s="138" t="s">
        <v>690</v>
      </c>
      <c r="G60" s="139" t="s">
        <v>691</v>
      </c>
      <c r="H60" s="139" t="s">
        <v>692</v>
      </c>
      <c r="M60" s="141" t="s">
        <v>867</v>
      </c>
      <c r="N60" s="141" t="s">
        <v>868</v>
      </c>
    </row>
    <row r="61" spans="2:14" ht="89.25">
      <c r="B61" s="142" t="s">
        <v>843</v>
      </c>
      <c r="D61" s="138" t="s">
        <v>837</v>
      </c>
      <c r="E61" s="138" t="s">
        <v>699</v>
      </c>
      <c r="F61" s="138" t="s">
        <v>754</v>
      </c>
      <c r="G61" s="139" t="s">
        <v>686</v>
      </c>
      <c r="H61" s="139" t="s">
        <v>692</v>
      </c>
      <c r="M61" s="141" t="s">
        <v>869</v>
      </c>
      <c r="N61" s="141" t="s">
        <v>870</v>
      </c>
    </row>
    <row r="62" spans="2:14" ht="51">
      <c r="B62" s="142" t="s">
        <v>843</v>
      </c>
      <c r="D62" s="138" t="s">
        <v>838</v>
      </c>
      <c r="E62" s="138" t="s">
        <v>724</v>
      </c>
      <c r="F62" s="138" t="s">
        <v>720</v>
      </c>
      <c r="G62" s="139" t="s">
        <v>686</v>
      </c>
      <c r="H62" s="139" t="s">
        <v>687</v>
      </c>
      <c r="M62" s="141" t="s">
        <v>871</v>
      </c>
      <c r="N62" s="141" t="s">
        <v>872</v>
      </c>
    </row>
    <row r="63" spans="2:14" ht="12.75">
      <c r="B63" s="142" t="s">
        <v>843</v>
      </c>
      <c r="D63" s="138" t="s">
        <v>688</v>
      </c>
      <c r="E63" s="138" t="s">
        <v>839</v>
      </c>
      <c r="F63" s="138" t="s">
        <v>839</v>
      </c>
      <c r="G63" s="139" t="s">
        <v>691</v>
      </c>
      <c r="H63" s="139" t="s">
        <v>692</v>
      </c>
      <c r="M63" s="141" t="s">
        <v>873</v>
      </c>
      <c r="N63" s="141" t="s">
        <v>853</v>
      </c>
    </row>
    <row r="64" spans="2:14" ht="102">
      <c r="B64" s="142" t="s">
        <v>843</v>
      </c>
      <c r="D64" s="138" t="s">
        <v>838</v>
      </c>
      <c r="E64" s="138" t="s">
        <v>828</v>
      </c>
      <c r="F64" s="138" t="s">
        <v>732</v>
      </c>
      <c r="G64" s="139" t="s">
        <v>686</v>
      </c>
      <c r="H64" s="139" t="s">
        <v>687</v>
      </c>
      <c r="M64" s="141" t="s">
        <v>874</v>
      </c>
      <c r="N64" s="141" t="s">
        <v>875</v>
      </c>
    </row>
    <row r="65" spans="2:14" ht="76.5">
      <c r="B65" s="142" t="s">
        <v>843</v>
      </c>
      <c r="D65" s="138" t="s">
        <v>688</v>
      </c>
      <c r="E65" s="138" t="s">
        <v>839</v>
      </c>
      <c r="F65" s="138" t="s">
        <v>839</v>
      </c>
      <c r="G65" s="139" t="s">
        <v>686</v>
      </c>
      <c r="H65" s="139" t="s">
        <v>687</v>
      </c>
      <c r="M65" s="141" t="s">
        <v>876</v>
      </c>
      <c r="N65" s="141" t="s">
        <v>853</v>
      </c>
    </row>
    <row r="66" spans="2:14" ht="127.5">
      <c r="B66" s="142" t="s">
        <v>843</v>
      </c>
      <c r="D66" s="138" t="s">
        <v>833</v>
      </c>
      <c r="E66" s="138" t="s">
        <v>684</v>
      </c>
      <c r="F66" s="138" t="s">
        <v>728</v>
      </c>
      <c r="G66" s="139" t="s">
        <v>686</v>
      </c>
      <c r="H66" s="139" t="s">
        <v>687</v>
      </c>
      <c r="M66" s="141" t="s">
        <v>877</v>
      </c>
      <c r="N66" s="141" t="s">
        <v>878</v>
      </c>
    </row>
    <row r="67" spans="2:14" ht="38.25">
      <c r="B67" s="142" t="s">
        <v>843</v>
      </c>
      <c r="D67" s="138" t="s">
        <v>840</v>
      </c>
      <c r="E67" s="138" t="s">
        <v>733</v>
      </c>
      <c r="F67" s="138" t="s">
        <v>803</v>
      </c>
      <c r="G67" s="139" t="s">
        <v>686</v>
      </c>
      <c r="H67" s="139" t="s">
        <v>687</v>
      </c>
      <c r="M67" s="141" t="s">
        <v>879</v>
      </c>
      <c r="N67" s="141" t="s">
        <v>880</v>
      </c>
    </row>
    <row r="68" spans="2:14" ht="25.5">
      <c r="B68" s="142" t="s">
        <v>843</v>
      </c>
      <c r="D68" s="138" t="s">
        <v>731</v>
      </c>
      <c r="E68" s="138" t="s">
        <v>732</v>
      </c>
      <c r="F68" s="138" t="s">
        <v>737</v>
      </c>
      <c r="G68" s="139" t="s">
        <v>686</v>
      </c>
      <c r="H68" s="139" t="s">
        <v>692</v>
      </c>
      <c r="M68" s="141" t="s">
        <v>881</v>
      </c>
      <c r="N68" s="141" t="s">
        <v>882</v>
      </c>
    </row>
    <row r="69" spans="2:14" ht="38.25">
      <c r="B69" s="142" t="s">
        <v>843</v>
      </c>
      <c r="D69" s="138" t="s">
        <v>698</v>
      </c>
      <c r="E69" s="138" t="s">
        <v>697</v>
      </c>
      <c r="F69" s="138" t="s">
        <v>733</v>
      </c>
      <c r="G69" s="139" t="s">
        <v>691</v>
      </c>
      <c r="H69" s="139" t="s">
        <v>692</v>
      </c>
      <c r="M69" s="141" t="s">
        <v>883</v>
      </c>
      <c r="N69" s="141" t="s">
        <v>884</v>
      </c>
    </row>
    <row r="70" spans="2:14" ht="25.5">
      <c r="B70" s="142" t="s">
        <v>843</v>
      </c>
      <c r="D70" s="138" t="s">
        <v>841</v>
      </c>
      <c r="E70" s="138" t="s">
        <v>725</v>
      </c>
      <c r="F70" s="138" t="s">
        <v>803</v>
      </c>
      <c r="G70" s="139" t="s">
        <v>686</v>
      </c>
      <c r="H70" s="139" t="s">
        <v>687</v>
      </c>
      <c r="M70" s="141" t="s">
        <v>885</v>
      </c>
      <c r="N70" s="141" t="s">
        <v>886</v>
      </c>
    </row>
    <row r="71" spans="2:14" ht="25.5">
      <c r="B71" s="142" t="s">
        <v>843</v>
      </c>
      <c r="D71" s="138" t="s">
        <v>802</v>
      </c>
      <c r="E71" s="138" t="s">
        <v>803</v>
      </c>
      <c r="F71" s="138" t="s">
        <v>737</v>
      </c>
      <c r="G71" s="139" t="s">
        <v>686</v>
      </c>
      <c r="H71" s="139" t="s">
        <v>687</v>
      </c>
      <c r="M71" s="141" t="s">
        <v>885</v>
      </c>
      <c r="N71" s="141" t="s">
        <v>886</v>
      </c>
    </row>
    <row r="72" spans="2:14" ht="63.75">
      <c r="B72" s="142" t="s">
        <v>843</v>
      </c>
      <c r="D72" s="138" t="s">
        <v>842</v>
      </c>
      <c r="E72" s="138" t="s">
        <v>748</v>
      </c>
      <c r="F72" s="138" t="s">
        <v>721</v>
      </c>
      <c r="G72" s="139" t="s">
        <v>686</v>
      </c>
      <c r="H72" s="139" t="s">
        <v>687</v>
      </c>
      <c r="M72" s="141" t="s">
        <v>887</v>
      </c>
      <c r="N72" s="141" t="s">
        <v>888</v>
      </c>
    </row>
    <row r="73" spans="2:14" ht="12.75">
      <c r="B73" s="144" t="s">
        <v>902</v>
      </c>
      <c r="D73" s="138" t="s">
        <v>688</v>
      </c>
      <c r="E73" s="138"/>
      <c r="F73" s="138"/>
      <c r="G73" s="139" t="s">
        <v>691</v>
      </c>
      <c r="H73" s="139" t="s">
        <v>692</v>
      </c>
      <c r="M73" s="141" t="s">
        <v>903</v>
      </c>
      <c r="N73" s="141" t="s">
        <v>904</v>
      </c>
    </row>
    <row r="74" spans="2:14" ht="38.25">
      <c r="B74" s="144" t="s">
        <v>902</v>
      </c>
      <c r="D74" s="138" t="s">
        <v>688</v>
      </c>
      <c r="E74" s="138"/>
      <c r="F74" s="138"/>
      <c r="G74" s="139" t="s">
        <v>686</v>
      </c>
      <c r="H74" s="139" t="s">
        <v>687</v>
      </c>
      <c r="M74" s="141" t="s">
        <v>905</v>
      </c>
      <c r="N74" s="141" t="s">
        <v>906</v>
      </c>
    </row>
    <row r="75" spans="2:14" ht="76.5">
      <c r="B75" s="144" t="s">
        <v>902</v>
      </c>
      <c r="D75" s="138" t="s">
        <v>688</v>
      </c>
      <c r="E75" s="138"/>
      <c r="F75" s="138"/>
      <c r="G75" s="139" t="s">
        <v>686</v>
      </c>
      <c r="H75" s="139" t="s">
        <v>687</v>
      </c>
      <c r="M75" s="141" t="s">
        <v>907</v>
      </c>
      <c r="N75" s="141" t="s">
        <v>908</v>
      </c>
    </row>
    <row r="76" spans="2:14" ht="12.75">
      <c r="B76" s="144" t="s">
        <v>902</v>
      </c>
      <c r="D76" s="138" t="s">
        <v>43</v>
      </c>
      <c r="E76" s="138" t="s">
        <v>719</v>
      </c>
      <c r="F76" s="138" t="s">
        <v>739</v>
      </c>
      <c r="G76" s="139" t="s">
        <v>691</v>
      </c>
      <c r="H76" s="139" t="s">
        <v>692</v>
      </c>
      <c r="M76" s="141" t="s">
        <v>909</v>
      </c>
      <c r="N76" s="141" t="s">
        <v>904</v>
      </c>
    </row>
    <row r="77" spans="2:14" ht="25.5">
      <c r="B77" s="144" t="s">
        <v>902</v>
      </c>
      <c r="D77" s="138" t="s">
        <v>889</v>
      </c>
      <c r="E77" s="138" t="s">
        <v>890</v>
      </c>
      <c r="F77" s="138"/>
      <c r="G77" s="139" t="s">
        <v>691</v>
      </c>
      <c r="H77" s="139" t="s">
        <v>692</v>
      </c>
      <c r="M77" s="141" t="s">
        <v>910</v>
      </c>
      <c r="N77" s="141" t="s">
        <v>904</v>
      </c>
    </row>
    <row r="78" spans="2:14" ht="12.75">
      <c r="B78" s="144" t="s">
        <v>902</v>
      </c>
      <c r="D78" s="138" t="s">
        <v>794</v>
      </c>
      <c r="E78" s="138" t="s">
        <v>743</v>
      </c>
      <c r="F78" s="138" t="s">
        <v>701</v>
      </c>
      <c r="G78" s="139" t="s">
        <v>691</v>
      </c>
      <c r="H78" s="139" t="s">
        <v>692</v>
      </c>
      <c r="M78" s="141" t="s">
        <v>911</v>
      </c>
      <c r="N78" s="141" t="s">
        <v>904</v>
      </c>
    </row>
    <row r="79" spans="2:14" ht="25.5">
      <c r="B79" s="144" t="s">
        <v>902</v>
      </c>
      <c r="D79" s="138" t="s">
        <v>795</v>
      </c>
      <c r="E79" s="138" t="s">
        <v>723</v>
      </c>
      <c r="F79" s="138" t="s">
        <v>684</v>
      </c>
      <c r="G79" s="139" t="s">
        <v>691</v>
      </c>
      <c r="H79" s="139" t="s">
        <v>891</v>
      </c>
      <c r="M79" s="141" t="s">
        <v>912</v>
      </c>
      <c r="N79" s="141" t="s">
        <v>904</v>
      </c>
    </row>
    <row r="80" spans="2:14" ht="12.75">
      <c r="B80" s="144" t="s">
        <v>902</v>
      </c>
      <c r="D80" s="138" t="s">
        <v>892</v>
      </c>
      <c r="E80" s="138" t="s">
        <v>723</v>
      </c>
      <c r="F80" s="138" t="s">
        <v>745</v>
      </c>
      <c r="G80" s="139" t="s">
        <v>691</v>
      </c>
      <c r="H80" s="139" t="s">
        <v>692</v>
      </c>
      <c r="M80" s="141" t="s">
        <v>913</v>
      </c>
      <c r="N80" s="141" t="s">
        <v>904</v>
      </c>
    </row>
    <row r="81" spans="2:14" ht="51">
      <c r="B81" s="144" t="s">
        <v>902</v>
      </c>
      <c r="D81" s="138" t="s">
        <v>832</v>
      </c>
      <c r="E81" s="138" t="s">
        <v>723</v>
      </c>
      <c r="F81" s="138"/>
      <c r="G81" s="139" t="s">
        <v>686</v>
      </c>
      <c r="H81" s="139" t="s">
        <v>687</v>
      </c>
      <c r="M81" s="141" t="s">
        <v>914</v>
      </c>
      <c r="N81" s="141" t="s">
        <v>904</v>
      </c>
    </row>
    <row r="82" spans="2:14" ht="12.75">
      <c r="B82" s="144" t="s">
        <v>902</v>
      </c>
      <c r="D82" s="138" t="s">
        <v>832</v>
      </c>
      <c r="E82" s="138" t="s">
        <v>827</v>
      </c>
      <c r="F82" s="138" t="s">
        <v>690</v>
      </c>
      <c r="G82" s="139" t="s">
        <v>691</v>
      </c>
      <c r="H82" s="139" t="s">
        <v>692</v>
      </c>
      <c r="M82" s="141" t="s">
        <v>915</v>
      </c>
      <c r="N82" s="141" t="s">
        <v>904</v>
      </c>
    </row>
    <row r="83" spans="2:14" ht="12.75">
      <c r="B83" s="144" t="s">
        <v>902</v>
      </c>
      <c r="D83" s="138" t="s">
        <v>832</v>
      </c>
      <c r="E83" s="138" t="s">
        <v>685</v>
      </c>
      <c r="F83" s="138" t="s">
        <v>743</v>
      </c>
      <c r="G83" s="139" t="s">
        <v>691</v>
      </c>
      <c r="H83" s="139" t="s">
        <v>692</v>
      </c>
      <c r="M83" s="141" t="s">
        <v>916</v>
      </c>
      <c r="N83" s="141" t="s">
        <v>904</v>
      </c>
    </row>
    <row r="84" spans="2:14" ht="25.5">
      <c r="B84" s="144" t="s">
        <v>902</v>
      </c>
      <c r="D84" s="138" t="s">
        <v>726</v>
      </c>
      <c r="E84" s="138" t="s">
        <v>685</v>
      </c>
      <c r="F84" s="138" t="s">
        <v>690</v>
      </c>
      <c r="G84" s="139" t="s">
        <v>691</v>
      </c>
      <c r="H84" s="139" t="s">
        <v>692</v>
      </c>
      <c r="M84" s="141" t="s">
        <v>917</v>
      </c>
      <c r="N84" s="141" t="s">
        <v>904</v>
      </c>
    </row>
    <row r="85" spans="2:14" ht="25.5">
      <c r="B85" s="144" t="s">
        <v>902</v>
      </c>
      <c r="D85" s="138" t="s">
        <v>796</v>
      </c>
      <c r="E85" s="138" t="s">
        <v>685</v>
      </c>
      <c r="F85" s="138" t="s">
        <v>724</v>
      </c>
      <c r="G85" s="139" t="s">
        <v>691</v>
      </c>
      <c r="H85" s="139" t="s">
        <v>692</v>
      </c>
      <c r="M85" s="141" t="s">
        <v>918</v>
      </c>
      <c r="N85" s="141" t="s">
        <v>904</v>
      </c>
    </row>
    <row r="86" spans="2:14" ht="38.25">
      <c r="B86" s="144" t="s">
        <v>902</v>
      </c>
      <c r="D86" s="138" t="s">
        <v>683</v>
      </c>
      <c r="E86" s="138" t="s">
        <v>684</v>
      </c>
      <c r="F86" s="138" t="s">
        <v>827</v>
      </c>
      <c r="G86" s="139" t="s">
        <v>686</v>
      </c>
      <c r="H86" s="139" t="s">
        <v>687</v>
      </c>
      <c r="M86" s="141" t="s">
        <v>919</v>
      </c>
      <c r="N86" s="141" t="s">
        <v>920</v>
      </c>
    </row>
    <row r="87" spans="2:14" ht="25.5">
      <c r="B87" s="144" t="s">
        <v>902</v>
      </c>
      <c r="D87" s="138" t="s">
        <v>683</v>
      </c>
      <c r="E87" s="138" t="s">
        <v>684</v>
      </c>
      <c r="F87" s="138" t="s">
        <v>695</v>
      </c>
      <c r="G87" s="139" t="s">
        <v>691</v>
      </c>
      <c r="H87" s="139" t="s">
        <v>692</v>
      </c>
      <c r="M87" s="141" t="s">
        <v>921</v>
      </c>
      <c r="N87" s="141" t="s">
        <v>904</v>
      </c>
    </row>
    <row r="88" spans="2:14" ht="25.5">
      <c r="B88" s="144" t="s">
        <v>902</v>
      </c>
      <c r="D88" s="138" t="s">
        <v>835</v>
      </c>
      <c r="E88" s="138" t="s">
        <v>730</v>
      </c>
      <c r="F88" s="138" t="s">
        <v>725</v>
      </c>
      <c r="G88" s="139" t="s">
        <v>691</v>
      </c>
      <c r="H88" s="139" t="s">
        <v>692</v>
      </c>
      <c r="M88" s="141" t="s">
        <v>922</v>
      </c>
      <c r="N88" s="141" t="s">
        <v>904</v>
      </c>
    </row>
    <row r="89" spans="2:14" ht="12.75">
      <c r="B89" s="144" t="s">
        <v>902</v>
      </c>
      <c r="D89" s="138" t="s">
        <v>797</v>
      </c>
      <c r="E89" s="138" t="s">
        <v>798</v>
      </c>
      <c r="F89" s="138" t="s">
        <v>690</v>
      </c>
      <c r="G89" s="139" t="s">
        <v>691</v>
      </c>
      <c r="H89" s="139" t="s">
        <v>692</v>
      </c>
      <c r="M89" s="141" t="s">
        <v>923</v>
      </c>
      <c r="N89" s="141" t="s">
        <v>924</v>
      </c>
    </row>
    <row r="90" spans="2:14" ht="12.75">
      <c r="B90" s="144" t="s">
        <v>902</v>
      </c>
      <c r="D90" s="138" t="s">
        <v>893</v>
      </c>
      <c r="E90" s="138" t="s">
        <v>798</v>
      </c>
      <c r="F90" s="138" t="s">
        <v>894</v>
      </c>
      <c r="G90" s="139" t="s">
        <v>691</v>
      </c>
      <c r="H90" s="139" t="s">
        <v>692</v>
      </c>
      <c r="M90" s="141" t="s">
        <v>925</v>
      </c>
      <c r="N90" s="141" t="s">
        <v>904</v>
      </c>
    </row>
    <row r="91" spans="2:14" ht="25.5">
      <c r="B91" s="144" t="s">
        <v>902</v>
      </c>
      <c r="D91" s="138" t="s">
        <v>895</v>
      </c>
      <c r="E91" s="138" t="s">
        <v>699</v>
      </c>
      <c r="F91" s="138" t="s">
        <v>721</v>
      </c>
      <c r="G91" s="139" t="s">
        <v>686</v>
      </c>
      <c r="H91" s="139" t="s">
        <v>687</v>
      </c>
      <c r="M91" s="141" t="s">
        <v>926</v>
      </c>
      <c r="N91" s="141" t="s">
        <v>927</v>
      </c>
    </row>
    <row r="92" spans="2:14" ht="51">
      <c r="B92" s="144" t="s">
        <v>902</v>
      </c>
      <c r="D92" s="138" t="s">
        <v>896</v>
      </c>
      <c r="E92" s="138" t="s">
        <v>724</v>
      </c>
      <c r="F92" s="138" t="s">
        <v>730</v>
      </c>
      <c r="G92" s="139" t="s">
        <v>686</v>
      </c>
      <c r="H92" s="139" t="s">
        <v>687</v>
      </c>
      <c r="M92" s="141" t="s">
        <v>928</v>
      </c>
      <c r="N92" s="141" t="s">
        <v>929</v>
      </c>
    </row>
    <row r="93" spans="2:14" ht="25.5">
      <c r="B93" s="144" t="s">
        <v>902</v>
      </c>
      <c r="D93" s="138" t="s">
        <v>897</v>
      </c>
      <c r="E93" s="138" t="s">
        <v>828</v>
      </c>
      <c r="F93" s="138" t="s">
        <v>721</v>
      </c>
      <c r="G93" s="139" t="s">
        <v>691</v>
      </c>
      <c r="H93" s="139" t="s">
        <v>692</v>
      </c>
      <c r="M93" s="141" t="s">
        <v>930</v>
      </c>
      <c r="N93" s="141" t="s">
        <v>904</v>
      </c>
    </row>
    <row r="94" spans="2:14" ht="102">
      <c r="B94" s="144" t="s">
        <v>902</v>
      </c>
      <c r="D94" s="138" t="s">
        <v>799</v>
      </c>
      <c r="E94" s="138" t="s">
        <v>732</v>
      </c>
      <c r="F94" s="138" t="s">
        <v>828</v>
      </c>
      <c r="G94" s="139" t="s">
        <v>686</v>
      </c>
      <c r="H94" s="139" t="s">
        <v>687</v>
      </c>
      <c r="M94" s="141" t="s">
        <v>931</v>
      </c>
      <c r="N94" s="141" t="s">
        <v>932</v>
      </c>
    </row>
    <row r="95" spans="2:14" ht="25.5">
      <c r="B95" s="144" t="s">
        <v>902</v>
      </c>
      <c r="D95" s="138" t="s">
        <v>898</v>
      </c>
      <c r="E95" s="138" t="s">
        <v>752</v>
      </c>
      <c r="F95" s="138" t="s">
        <v>730</v>
      </c>
      <c r="G95" s="139" t="s">
        <v>691</v>
      </c>
      <c r="H95" s="139" t="s">
        <v>692</v>
      </c>
      <c r="M95" s="141" t="s">
        <v>933</v>
      </c>
      <c r="N95" s="141" t="s">
        <v>904</v>
      </c>
    </row>
    <row r="96" spans="2:14" ht="25.5">
      <c r="B96" s="144" t="s">
        <v>902</v>
      </c>
      <c r="D96" s="138" t="s">
        <v>899</v>
      </c>
      <c r="E96" s="138" t="s">
        <v>752</v>
      </c>
      <c r="F96" s="138" t="s">
        <v>828</v>
      </c>
      <c r="G96" s="139" t="s">
        <v>686</v>
      </c>
      <c r="H96" s="139" t="s">
        <v>687</v>
      </c>
      <c r="M96" s="141" t="s">
        <v>934</v>
      </c>
      <c r="N96" s="141" t="s">
        <v>935</v>
      </c>
    </row>
    <row r="97" spans="2:14" ht="12.75">
      <c r="B97" s="144" t="s">
        <v>902</v>
      </c>
      <c r="D97" s="138" t="s">
        <v>899</v>
      </c>
      <c r="E97" s="138" t="s">
        <v>752</v>
      </c>
      <c r="F97" s="138" t="s">
        <v>725</v>
      </c>
      <c r="G97" s="139" t="s">
        <v>686</v>
      </c>
      <c r="H97" s="139" t="s">
        <v>687</v>
      </c>
      <c r="M97" s="141" t="s">
        <v>936</v>
      </c>
      <c r="N97" s="141" t="s">
        <v>932</v>
      </c>
    </row>
    <row r="98" spans="2:14" ht="38.25">
      <c r="B98" s="144" t="s">
        <v>902</v>
      </c>
      <c r="D98" s="138" t="s">
        <v>900</v>
      </c>
      <c r="E98" s="138" t="s">
        <v>752</v>
      </c>
      <c r="F98" s="138" t="s">
        <v>901</v>
      </c>
      <c r="G98" s="139" t="s">
        <v>686</v>
      </c>
      <c r="H98" s="139" t="s">
        <v>687</v>
      </c>
      <c r="M98" s="141" t="s">
        <v>937</v>
      </c>
      <c r="N98" s="141" t="s">
        <v>932</v>
      </c>
    </row>
    <row r="99" spans="2:14" ht="51">
      <c r="B99" s="144" t="s">
        <v>902</v>
      </c>
      <c r="D99" s="138" t="s">
        <v>900</v>
      </c>
      <c r="E99" s="138" t="s">
        <v>697</v>
      </c>
      <c r="F99" s="138" t="s">
        <v>739</v>
      </c>
      <c r="G99" s="139" t="s">
        <v>691</v>
      </c>
      <c r="H99" s="139" t="s">
        <v>692</v>
      </c>
      <c r="M99" s="141" t="s">
        <v>938</v>
      </c>
      <c r="N99" s="141" t="s">
        <v>904</v>
      </c>
    </row>
    <row r="100" spans="2:14" ht="38.25">
      <c r="B100" s="144" t="s">
        <v>902</v>
      </c>
      <c r="D100" s="138" t="s">
        <v>738</v>
      </c>
      <c r="E100" s="138" t="s">
        <v>697</v>
      </c>
      <c r="F100" s="138" t="s">
        <v>754</v>
      </c>
      <c r="G100" s="139" t="s">
        <v>686</v>
      </c>
      <c r="H100" s="139" t="s">
        <v>687</v>
      </c>
      <c r="M100" s="141" t="s">
        <v>939</v>
      </c>
      <c r="N100" s="141" t="s">
        <v>932</v>
      </c>
    </row>
    <row r="101" spans="2:14" ht="25.5">
      <c r="B101" s="144" t="s">
        <v>902</v>
      </c>
      <c r="D101" s="138" t="s">
        <v>842</v>
      </c>
      <c r="E101" s="138" t="s">
        <v>745</v>
      </c>
      <c r="F101" s="138"/>
      <c r="G101" s="139" t="s">
        <v>686</v>
      </c>
      <c r="H101" s="139" t="s">
        <v>687</v>
      </c>
      <c r="M101" s="141" t="s">
        <v>940</v>
      </c>
      <c r="N101" s="141" t="s">
        <v>941</v>
      </c>
    </row>
    <row r="102" spans="2:14" ht="38.25">
      <c r="B102" s="144" t="s">
        <v>960</v>
      </c>
      <c r="D102" s="136" t="s">
        <v>739</v>
      </c>
      <c r="E102" s="136" t="s">
        <v>721</v>
      </c>
      <c r="F102" s="136" t="s">
        <v>894</v>
      </c>
      <c r="G102" s="137" t="s">
        <v>691</v>
      </c>
      <c r="H102" s="137" t="s">
        <v>692</v>
      </c>
      <c r="M102" s="140" t="s">
        <v>961</v>
      </c>
      <c r="N102" s="140" t="s">
        <v>962</v>
      </c>
    </row>
    <row r="103" spans="2:14" ht="102">
      <c r="B103" s="144" t="s">
        <v>960</v>
      </c>
      <c r="D103" s="138" t="s">
        <v>942</v>
      </c>
      <c r="E103" s="138" t="s">
        <v>739</v>
      </c>
      <c r="F103" s="138" t="s">
        <v>742</v>
      </c>
      <c r="G103" s="139" t="s">
        <v>691</v>
      </c>
      <c r="H103" s="139" t="s">
        <v>692</v>
      </c>
      <c r="M103" s="141" t="s">
        <v>963</v>
      </c>
      <c r="N103" s="141" t="s">
        <v>964</v>
      </c>
    </row>
    <row r="104" spans="2:14" ht="127.5">
      <c r="B104" s="144" t="s">
        <v>960</v>
      </c>
      <c r="D104" s="138" t="s">
        <v>943</v>
      </c>
      <c r="E104" s="138" t="s">
        <v>743</v>
      </c>
      <c r="F104" s="138" t="s">
        <v>697</v>
      </c>
      <c r="G104" s="139" t="s">
        <v>686</v>
      </c>
      <c r="H104" s="139" t="s">
        <v>692</v>
      </c>
      <c r="M104" s="141" t="s">
        <v>965</v>
      </c>
      <c r="N104" s="141" t="s">
        <v>966</v>
      </c>
    </row>
    <row r="105" spans="2:14" ht="51">
      <c r="B105" s="144" t="s">
        <v>960</v>
      </c>
      <c r="D105" s="138" t="s">
        <v>794</v>
      </c>
      <c r="E105" s="138" t="s">
        <v>743</v>
      </c>
      <c r="F105" s="138" t="s">
        <v>701</v>
      </c>
      <c r="G105" s="139" t="s">
        <v>691</v>
      </c>
      <c r="H105" s="139" t="s">
        <v>692</v>
      </c>
      <c r="M105" s="141" t="s">
        <v>967</v>
      </c>
      <c r="N105" s="141" t="s">
        <v>968</v>
      </c>
    </row>
    <row r="106" spans="2:14" ht="63.75">
      <c r="B106" s="144" t="s">
        <v>960</v>
      </c>
      <c r="D106" s="138" t="s">
        <v>794</v>
      </c>
      <c r="E106" s="138" t="s">
        <v>743</v>
      </c>
      <c r="F106" s="138" t="s">
        <v>742</v>
      </c>
      <c r="G106" s="139" t="s">
        <v>691</v>
      </c>
      <c r="H106" s="139" t="s">
        <v>692</v>
      </c>
      <c r="M106" s="141" t="s">
        <v>969</v>
      </c>
      <c r="N106" s="141" t="s">
        <v>970</v>
      </c>
    </row>
    <row r="107" spans="2:14" ht="76.5">
      <c r="B107" s="144" t="s">
        <v>960</v>
      </c>
      <c r="D107" s="138" t="s">
        <v>944</v>
      </c>
      <c r="E107" s="138" t="s">
        <v>723</v>
      </c>
      <c r="F107" s="138" t="s">
        <v>721</v>
      </c>
      <c r="G107" s="139" t="s">
        <v>686</v>
      </c>
      <c r="H107" s="139" t="s">
        <v>692</v>
      </c>
      <c r="M107" s="141" t="s">
        <v>971</v>
      </c>
      <c r="N107" s="141" t="s">
        <v>972</v>
      </c>
    </row>
    <row r="108" spans="2:14" ht="38.25">
      <c r="B108" s="144" t="s">
        <v>960</v>
      </c>
      <c r="D108" s="138" t="s">
        <v>795</v>
      </c>
      <c r="E108" s="138" t="s">
        <v>723</v>
      </c>
      <c r="F108" s="138" t="s">
        <v>730</v>
      </c>
      <c r="G108" s="139" t="s">
        <v>686</v>
      </c>
      <c r="H108" s="139" t="s">
        <v>692</v>
      </c>
      <c r="M108" s="141" t="s">
        <v>973</v>
      </c>
      <c r="N108" s="141" t="s">
        <v>974</v>
      </c>
    </row>
    <row r="109" spans="2:14" ht="38.25">
      <c r="B109" s="144" t="s">
        <v>960</v>
      </c>
      <c r="D109" s="138" t="s">
        <v>892</v>
      </c>
      <c r="E109" s="138" t="s">
        <v>723</v>
      </c>
      <c r="F109" s="138" t="s">
        <v>732</v>
      </c>
      <c r="G109" s="139" t="s">
        <v>686</v>
      </c>
      <c r="H109" s="139" t="s">
        <v>687</v>
      </c>
      <c r="M109" s="141" t="s">
        <v>975</v>
      </c>
      <c r="N109" s="141"/>
    </row>
    <row r="110" spans="2:14" ht="25.5">
      <c r="B110" s="144" t="s">
        <v>960</v>
      </c>
      <c r="D110" s="138" t="s">
        <v>795</v>
      </c>
      <c r="E110" s="138" t="s">
        <v>723</v>
      </c>
      <c r="F110" s="138" t="s">
        <v>945</v>
      </c>
      <c r="G110" s="139" t="s">
        <v>691</v>
      </c>
      <c r="H110" s="139" t="s">
        <v>692</v>
      </c>
      <c r="M110" s="141" t="s">
        <v>976</v>
      </c>
      <c r="N110" s="141" t="s">
        <v>977</v>
      </c>
    </row>
    <row r="111" spans="2:14" ht="140.25">
      <c r="B111" s="144" t="s">
        <v>960</v>
      </c>
      <c r="D111" s="138" t="s">
        <v>795</v>
      </c>
      <c r="E111" s="138" t="s">
        <v>723</v>
      </c>
      <c r="F111" s="138" t="s">
        <v>946</v>
      </c>
      <c r="G111" s="139" t="s">
        <v>691</v>
      </c>
      <c r="H111" s="139" t="s">
        <v>692</v>
      </c>
      <c r="M111" s="141" t="s">
        <v>976</v>
      </c>
      <c r="N111" s="141" t="s">
        <v>978</v>
      </c>
    </row>
    <row r="112" spans="2:14" ht="38.25">
      <c r="B112" s="144" t="s">
        <v>960</v>
      </c>
      <c r="D112" s="138" t="s">
        <v>832</v>
      </c>
      <c r="E112" s="138" t="s">
        <v>827</v>
      </c>
      <c r="F112" s="138" t="s">
        <v>730</v>
      </c>
      <c r="G112" s="139" t="s">
        <v>691</v>
      </c>
      <c r="H112" s="139" t="s">
        <v>692</v>
      </c>
      <c r="M112" s="140" t="s">
        <v>979</v>
      </c>
      <c r="N112" s="140" t="s">
        <v>980</v>
      </c>
    </row>
    <row r="113" spans="2:14" ht="51">
      <c r="B113" s="144" t="s">
        <v>960</v>
      </c>
      <c r="D113" s="138" t="s">
        <v>832</v>
      </c>
      <c r="E113" s="138" t="s">
        <v>827</v>
      </c>
      <c r="F113" s="138" t="s">
        <v>695</v>
      </c>
      <c r="G113" s="139" t="s">
        <v>686</v>
      </c>
      <c r="H113" s="139" t="s">
        <v>692</v>
      </c>
      <c r="M113" s="141" t="s">
        <v>981</v>
      </c>
      <c r="N113" s="141" t="s">
        <v>982</v>
      </c>
    </row>
    <row r="114" spans="2:14" ht="76.5">
      <c r="B114" s="144" t="s">
        <v>960</v>
      </c>
      <c r="D114" s="138" t="s">
        <v>832</v>
      </c>
      <c r="E114" s="138" t="s">
        <v>827</v>
      </c>
      <c r="F114" s="138" t="s">
        <v>695</v>
      </c>
      <c r="G114" s="139" t="s">
        <v>686</v>
      </c>
      <c r="H114" s="139" t="s">
        <v>687</v>
      </c>
      <c r="M114" s="141" t="s">
        <v>983</v>
      </c>
      <c r="N114" s="141" t="s">
        <v>984</v>
      </c>
    </row>
    <row r="115" spans="2:14" ht="38.25">
      <c r="B115" s="144" t="s">
        <v>960</v>
      </c>
      <c r="D115" s="138" t="s">
        <v>832</v>
      </c>
      <c r="E115" s="138" t="s">
        <v>827</v>
      </c>
      <c r="F115" s="138" t="s">
        <v>798</v>
      </c>
      <c r="G115" s="139" t="s">
        <v>691</v>
      </c>
      <c r="H115" s="139" t="s">
        <v>692</v>
      </c>
      <c r="M115" s="141" t="s">
        <v>979</v>
      </c>
      <c r="N115" s="141" t="s">
        <v>985</v>
      </c>
    </row>
    <row r="116" spans="2:14" ht="38.25">
      <c r="B116" s="144" t="s">
        <v>960</v>
      </c>
      <c r="D116" s="138" t="s">
        <v>832</v>
      </c>
      <c r="E116" s="138" t="s">
        <v>827</v>
      </c>
      <c r="F116" s="138" t="s">
        <v>724</v>
      </c>
      <c r="G116" s="139" t="s">
        <v>691</v>
      </c>
      <c r="H116" s="139" t="s">
        <v>692</v>
      </c>
      <c r="M116" s="141" t="s">
        <v>986</v>
      </c>
      <c r="N116" s="141" t="s">
        <v>987</v>
      </c>
    </row>
    <row r="117" spans="2:14" ht="38.25">
      <c r="B117" s="144" t="s">
        <v>960</v>
      </c>
      <c r="D117" s="138" t="s">
        <v>832</v>
      </c>
      <c r="E117" s="138" t="s">
        <v>685</v>
      </c>
      <c r="F117" s="138" t="s">
        <v>743</v>
      </c>
      <c r="G117" s="139" t="s">
        <v>691</v>
      </c>
      <c r="H117" s="139" t="s">
        <v>692</v>
      </c>
      <c r="M117" s="141" t="s">
        <v>988</v>
      </c>
      <c r="N117" s="141" t="s">
        <v>989</v>
      </c>
    </row>
    <row r="118" spans="2:14" ht="38.25">
      <c r="B118" s="144" t="s">
        <v>960</v>
      </c>
      <c r="D118" s="138" t="s">
        <v>683</v>
      </c>
      <c r="E118" s="138" t="s">
        <v>685</v>
      </c>
      <c r="F118" s="138" t="s">
        <v>742</v>
      </c>
      <c r="G118" s="139" t="s">
        <v>686</v>
      </c>
      <c r="H118" s="139" t="s">
        <v>687</v>
      </c>
      <c r="M118" s="141" t="s">
        <v>990</v>
      </c>
      <c r="N118" s="141"/>
    </row>
    <row r="119" spans="2:14" ht="51">
      <c r="B119" s="144" t="s">
        <v>960</v>
      </c>
      <c r="D119" s="138" t="s">
        <v>683</v>
      </c>
      <c r="E119" s="138" t="s">
        <v>685</v>
      </c>
      <c r="F119" s="138" t="s">
        <v>947</v>
      </c>
      <c r="G119" s="139" t="s">
        <v>691</v>
      </c>
      <c r="H119" s="139" t="s">
        <v>692</v>
      </c>
      <c r="M119" s="141" t="s">
        <v>991</v>
      </c>
      <c r="N119" s="141" t="s">
        <v>992</v>
      </c>
    </row>
    <row r="120" spans="2:14" ht="25.5">
      <c r="B120" s="144" t="s">
        <v>960</v>
      </c>
      <c r="D120" s="138" t="s">
        <v>683</v>
      </c>
      <c r="E120" s="138" t="s">
        <v>684</v>
      </c>
      <c r="F120" s="138" t="s">
        <v>730</v>
      </c>
      <c r="G120" s="139" t="s">
        <v>691</v>
      </c>
      <c r="H120" s="139" t="s">
        <v>692</v>
      </c>
      <c r="M120" s="141" t="s">
        <v>993</v>
      </c>
      <c r="N120" s="141" t="s">
        <v>994</v>
      </c>
    </row>
    <row r="121" spans="2:14" ht="38.25">
      <c r="B121" s="144" t="s">
        <v>960</v>
      </c>
      <c r="D121" s="138" t="s">
        <v>683</v>
      </c>
      <c r="E121" s="138" t="s">
        <v>684</v>
      </c>
      <c r="F121" s="138" t="s">
        <v>695</v>
      </c>
      <c r="G121" s="139" t="s">
        <v>691</v>
      </c>
      <c r="H121" s="139" t="s">
        <v>692</v>
      </c>
      <c r="M121" s="141" t="s">
        <v>995</v>
      </c>
      <c r="N121" s="141" t="s">
        <v>992</v>
      </c>
    </row>
    <row r="122" spans="2:14" ht="38.25">
      <c r="B122" s="144" t="s">
        <v>960</v>
      </c>
      <c r="D122" s="138" t="s">
        <v>727</v>
      </c>
      <c r="E122" s="138" t="s">
        <v>730</v>
      </c>
      <c r="F122" s="138" t="s">
        <v>721</v>
      </c>
      <c r="G122" s="139" t="s">
        <v>686</v>
      </c>
      <c r="H122" s="139" t="s">
        <v>692</v>
      </c>
      <c r="M122" s="141" t="s">
        <v>996</v>
      </c>
      <c r="N122" s="141" t="s">
        <v>997</v>
      </c>
    </row>
    <row r="123" spans="2:14" ht="51">
      <c r="B123" s="144" t="s">
        <v>960</v>
      </c>
      <c r="D123" s="138" t="s">
        <v>835</v>
      </c>
      <c r="E123" s="138" t="s">
        <v>730</v>
      </c>
      <c r="F123" s="138" t="s">
        <v>752</v>
      </c>
      <c r="G123" s="139" t="s">
        <v>691</v>
      </c>
      <c r="H123" s="139" t="s">
        <v>692</v>
      </c>
      <c r="M123" s="141" t="s">
        <v>998</v>
      </c>
      <c r="N123" s="141" t="s">
        <v>999</v>
      </c>
    </row>
    <row r="124" spans="2:14" ht="89.25">
      <c r="B124" s="144" t="s">
        <v>960</v>
      </c>
      <c r="D124" s="138" t="s">
        <v>690</v>
      </c>
      <c r="E124" s="138" t="s">
        <v>798</v>
      </c>
      <c r="F124" s="138" t="s">
        <v>695</v>
      </c>
      <c r="G124" s="139" t="s">
        <v>686</v>
      </c>
      <c r="H124" s="139" t="s">
        <v>687</v>
      </c>
      <c r="M124" s="141" t="s">
        <v>1000</v>
      </c>
      <c r="N124" s="141" t="s">
        <v>1001</v>
      </c>
    </row>
    <row r="125" spans="2:14" ht="38.25">
      <c r="B125" s="144" t="s">
        <v>960</v>
      </c>
      <c r="D125" s="138" t="s">
        <v>837</v>
      </c>
      <c r="E125" s="138" t="s">
        <v>699</v>
      </c>
      <c r="F125" s="138" t="s">
        <v>737</v>
      </c>
      <c r="G125" s="139" t="s">
        <v>691</v>
      </c>
      <c r="H125" s="139" t="s">
        <v>692</v>
      </c>
      <c r="M125" s="141" t="s">
        <v>1002</v>
      </c>
      <c r="N125" s="141" t="s">
        <v>1003</v>
      </c>
    </row>
    <row r="126" spans="2:14" ht="25.5">
      <c r="B126" s="144" t="s">
        <v>960</v>
      </c>
      <c r="D126" s="138" t="s">
        <v>896</v>
      </c>
      <c r="E126" s="138" t="s">
        <v>724</v>
      </c>
      <c r="F126" s="138" t="s">
        <v>743</v>
      </c>
      <c r="G126" s="139" t="s">
        <v>691</v>
      </c>
      <c r="H126" s="139" t="s">
        <v>692</v>
      </c>
      <c r="M126" s="141" t="s">
        <v>1004</v>
      </c>
      <c r="N126" s="141" t="s">
        <v>1005</v>
      </c>
    </row>
    <row r="127" spans="2:14" ht="140.25">
      <c r="B127" s="144" t="s">
        <v>960</v>
      </c>
      <c r="D127" s="138" t="s">
        <v>897</v>
      </c>
      <c r="E127" s="138" t="s">
        <v>828</v>
      </c>
      <c r="F127" s="138" t="s">
        <v>721</v>
      </c>
      <c r="G127" s="139" t="s">
        <v>686</v>
      </c>
      <c r="H127" s="139" t="s">
        <v>687</v>
      </c>
      <c r="M127" s="141" t="s">
        <v>1006</v>
      </c>
      <c r="N127" s="141" t="s">
        <v>1007</v>
      </c>
    </row>
    <row r="128" spans="2:14" ht="12.75">
      <c r="B128" s="144" t="s">
        <v>960</v>
      </c>
      <c r="D128" s="138" t="s">
        <v>897</v>
      </c>
      <c r="E128" s="138" t="s">
        <v>828</v>
      </c>
      <c r="F128" s="138" t="s">
        <v>724</v>
      </c>
      <c r="G128" s="139" t="s">
        <v>691</v>
      </c>
      <c r="H128" s="139" t="s">
        <v>692</v>
      </c>
      <c r="M128" s="141" t="s">
        <v>1008</v>
      </c>
      <c r="N128" s="141" t="s">
        <v>1009</v>
      </c>
    </row>
    <row r="129" spans="2:14" ht="89.25">
      <c r="B129" s="144" t="s">
        <v>960</v>
      </c>
      <c r="D129" s="138" t="s">
        <v>948</v>
      </c>
      <c r="E129" s="138" t="s">
        <v>828</v>
      </c>
      <c r="F129" s="138" t="s">
        <v>701</v>
      </c>
      <c r="G129" s="139" t="s">
        <v>686</v>
      </c>
      <c r="H129" s="139" t="s">
        <v>692</v>
      </c>
      <c r="M129" s="141" t="s">
        <v>1010</v>
      </c>
      <c r="N129" s="141" t="s">
        <v>1011</v>
      </c>
    </row>
    <row r="130" spans="2:14" ht="38.25">
      <c r="B130" s="144" t="s">
        <v>960</v>
      </c>
      <c r="D130" s="138" t="s">
        <v>949</v>
      </c>
      <c r="E130" s="138" t="s">
        <v>828</v>
      </c>
      <c r="F130" s="138" t="s">
        <v>830</v>
      </c>
      <c r="G130" s="139" t="s">
        <v>691</v>
      </c>
      <c r="H130" s="139" t="s">
        <v>692</v>
      </c>
      <c r="M130" s="141" t="s">
        <v>961</v>
      </c>
      <c r="N130" s="141" t="s">
        <v>962</v>
      </c>
    </row>
    <row r="131" spans="2:14" ht="51">
      <c r="B131" s="144" t="s">
        <v>960</v>
      </c>
      <c r="D131" s="138" t="s">
        <v>840</v>
      </c>
      <c r="E131" s="138" t="s">
        <v>733</v>
      </c>
      <c r="F131" s="138" t="s">
        <v>830</v>
      </c>
      <c r="G131" s="139" t="s">
        <v>686</v>
      </c>
      <c r="H131" s="139" t="s">
        <v>692</v>
      </c>
      <c r="M131" s="141" t="s">
        <v>1012</v>
      </c>
      <c r="N131" s="141" t="s">
        <v>1013</v>
      </c>
    </row>
    <row r="132" spans="2:14" ht="153">
      <c r="B132" s="144" t="s">
        <v>960</v>
      </c>
      <c r="D132" s="138" t="s">
        <v>840</v>
      </c>
      <c r="E132" s="138" t="s">
        <v>733</v>
      </c>
      <c r="F132" s="138" t="s">
        <v>830</v>
      </c>
      <c r="G132" s="139" t="s">
        <v>686</v>
      </c>
      <c r="H132" s="139" t="s">
        <v>687</v>
      </c>
      <c r="M132" s="141" t="s">
        <v>1014</v>
      </c>
      <c r="N132" s="141" t="s">
        <v>1015</v>
      </c>
    </row>
    <row r="133" spans="2:14" ht="38.25">
      <c r="B133" s="144" t="s">
        <v>960</v>
      </c>
      <c r="D133" s="138" t="s">
        <v>799</v>
      </c>
      <c r="E133" s="138" t="s">
        <v>732</v>
      </c>
      <c r="F133" s="138" t="s">
        <v>724</v>
      </c>
      <c r="G133" s="139" t="s">
        <v>691</v>
      </c>
      <c r="H133" s="139" t="s">
        <v>692</v>
      </c>
      <c r="M133" s="141" t="s">
        <v>1016</v>
      </c>
      <c r="N133" s="141" t="s">
        <v>1017</v>
      </c>
    </row>
    <row r="134" spans="2:14" ht="102">
      <c r="B134" s="144" t="s">
        <v>960</v>
      </c>
      <c r="D134" s="138" t="s">
        <v>799</v>
      </c>
      <c r="E134" s="138" t="s">
        <v>732</v>
      </c>
      <c r="F134" s="138" t="s">
        <v>828</v>
      </c>
      <c r="G134" s="139" t="s">
        <v>686</v>
      </c>
      <c r="H134" s="139" t="s">
        <v>692</v>
      </c>
      <c r="M134" s="141" t="s">
        <v>1018</v>
      </c>
      <c r="N134" s="141" t="s">
        <v>1019</v>
      </c>
    </row>
    <row r="135" spans="2:14" ht="76.5">
      <c r="B135" s="144" t="s">
        <v>960</v>
      </c>
      <c r="D135" s="138" t="s">
        <v>799</v>
      </c>
      <c r="E135" s="138" t="s">
        <v>732</v>
      </c>
      <c r="F135" s="138" t="s">
        <v>828</v>
      </c>
      <c r="G135" s="139" t="s">
        <v>686</v>
      </c>
      <c r="H135" s="139" t="s">
        <v>687</v>
      </c>
      <c r="M135" s="141" t="s">
        <v>1020</v>
      </c>
      <c r="N135" s="141" t="s">
        <v>1021</v>
      </c>
    </row>
    <row r="136" spans="2:14" ht="178.5">
      <c r="B136" s="144" t="s">
        <v>960</v>
      </c>
      <c r="D136" s="138" t="s">
        <v>799</v>
      </c>
      <c r="E136" s="138" t="s">
        <v>732</v>
      </c>
      <c r="F136" s="138" t="s">
        <v>828</v>
      </c>
      <c r="G136" s="139" t="s">
        <v>686</v>
      </c>
      <c r="H136" s="139" t="s">
        <v>687</v>
      </c>
      <c r="M136" s="141" t="s">
        <v>1022</v>
      </c>
      <c r="N136" s="141" t="s">
        <v>1023</v>
      </c>
    </row>
    <row r="137" spans="2:14" ht="140.25">
      <c r="B137" s="144" t="s">
        <v>960</v>
      </c>
      <c r="D137" s="138" t="s">
        <v>731</v>
      </c>
      <c r="E137" s="138" t="s">
        <v>732</v>
      </c>
      <c r="F137" s="138" t="s">
        <v>697</v>
      </c>
      <c r="G137" s="139" t="s">
        <v>686</v>
      </c>
      <c r="H137" s="139" t="s">
        <v>687</v>
      </c>
      <c r="M137" s="141" t="s">
        <v>1024</v>
      </c>
      <c r="N137" s="141" t="s">
        <v>1025</v>
      </c>
    </row>
    <row r="138" spans="2:14" ht="25.5">
      <c r="B138" s="144" t="s">
        <v>960</v>
      </c>
      <c r="D138" s="138" t="s">
        <v>731</v>
      </c>
      <c r="E138" s="138" t="s">
        <v>732</v>
      </c>
      <c r="F138" s="138" t="s">
        <v>737</v>
      </c>
      <c r="G138" s="139" t="s">
        <v>691</v>
      </c>
      <c r="H138" s="139" t="s">
        <v>692</v>
      </c>
      <c r="M138" s="141" t="s">
        <v>1026</v>
      </c>
      <c r="N138" s="141" t="s">
        <v>322</v>
      </c>
    </row>
    <row r="139" spans="2:14" ht="63.75">
      <c r="B139" s="144" t="s">
        <v>960</v>
      </c>
      <c r="D139" s="138" t="s">
        <v>734</v>
      </c>
      <c r="E139" s="138" t="s">
        <v>732</v>
      </c>
      <c r="F139" s="138" t="s">
        <v>950</v>
      </c>
      <c r="G139" s="139" t="s">
        <v>686</v>
      </c>
      <c r="H139" s="139" t="s">
        <v>692</v>
      </c>
      <c r="M139" s="141" t="s">
        <v>323</v>
      </c>
      <c r="N139" s="141" t="s">
        <v>324</v>
      </c>
    </row>
    <row r="140" spans="2:14" ht="38.25">
      <c r="B140" s="144" t="s">
        <v>960</v>
      </c>
      <c r="D140" s="138" t="s">
        <v>899</v>
      </c>
      <c r="E140" s="138" t="s">
        <v>752</v>
      </c>
      <c r="F140" s="138" t="s">
        <v>733</v>
      </c>
      <c r="G140" s="139" t="s">
        <v>686</v>
      </c>
      <c r="H140" s="139" t="s">
        <v>692</v>
      </c>
      <c r="M140" s="141" t="s">
        <v>325</v>
      </c>
      <c r="N140" s="141" t="s">
        <v>326</v>
      </c>
    </row>
    <row r="141" spans="2:14" ht="51">
      <c r="B141" s="144" t="s">
        <v>960</v>
      </c>
      <c r="D141" s="138" t="s">
        <v>899</v>
      </c>
      <c r="E141" s="138" t="s">
        <v>752</v>
      </c>
      <c r="F141" s="138" t="s">
        <v>951</v>
      </c>
      <c r="G141" s="139" t="s">
        <v>686</v>
      </c>
      <c r="H141" s="139" t="s">
        <v>687</v>
      </c>
      <c r="M141" s="141" t="s">
        <v>327</v>
      </c>
      <c r="N141" s="141" t="s">
        <v>328</v>
      </c>
    </row>
    <row r="142" spans="2:14" ht="25.5">
      <c r="B142" s="144" t="s">
        <v>960</v>
      </c>
      <c r="D142" s="138" t="s">
        <v>952</v>
      </c>
      <c r="E142" s="138" t="s">
        <v>737</v>
      </c>
      <c r="F142" s="138" t="s">
        <v>699</v>
      </c>
      <c r="G142" s="139" t="s">
        <v>686</v>
      </c>
      <c r="H142" s="139" t="s">
        <v>692</v>
      </c>
      <c r="M142" s="141" t="s">
        <v>329</v>
      </c>
      <c r="N142" s="141" t="s">
        <v>330</v>
      </c>
    </row>
    <row r="143" spans="2:14" ht="51">
      <c r="B143" s="144" t="s">
        <v>960</v>
      </c>
      <c r="D143" s="138" t="s">
        <v>953</v>
      </c>
      <c r="E143" s="138" t="s">
        <v>737</v>
      </c>
      <c r="F143" s="138" t="s">
        <v>701</v>
      </c>
      <c r="G143" s="139" t="s">
        <v>686</v>
      </c>
      <c r="H143" s="139" t="s">
        <v>692</v>
      </c>
      <c r="M143" s="141" t="s">
        <v>331</v>
      </c>
      <c r="N143" s="141" t="s">
        <v>332</v>
      </c>
    </row>
    <row r="144" spans="2:14" ht="76.5">
      <c r="B144" s="144" t="s">
        <v>960</v>
      </c>
      <c r="D144" s="138" t="s">
        <v>953</v>
      </c>
      <c r="E144" s="138" t="s">
        <v>737</v>
      </c>
      <c r="F144" s="138" t="s">
        <v>745</v>
      </c>
      <c r="G144" s="139" t="s">
        <v>686</v>
      </c>
      <c r="H144" s="139" t="s">
        <v>692</v>
      </c>
      <c r="M144" s="141" t="s">
        <v>333</v>
      </c>
      <c r="N144" s="141" t="s">
        <v>334</v>
      </c>
    </row>
    <row r="145" spans="2:14" ht="89.25">
      <c r="B145" s="144" t="s">
        <v>960</v>
      </c>
      <c r="D145" s="138" t="s">
        <v>800</v>
      </c>
      <c r="E145" s="138" t="s">
        <v>737</v>
      </c>
      <c r="F145" s="138" t="s">
        <v>801</v>
      </c>
      <c r="G145" s="139" t="s">
        <v>691</v>
      </c>
      <c r="H145" s="139" t="s">
        <v>692</v>
      </c>
      <c r="M145" s="141" t="s">
        <v>335</v>
      </c>
      <c r="N145" s="141" t="s">
        <v>336</v>
      </c>
    </row>
    <row r="146" spans="2:14" ht="51">
      <c r="B146" s="144" t="s">
        <v>960</v>
      </c>
      <c r="D146" s="138" t="s">
        <v>800</v>
      </c>
      <c r="E146" s="138" t="s">
        <v>728</v>
      </c>
      <c r="F146" s="138" t="s">
        <v>828</v>
      </c>
      <c r="G146" s="139" t="s">
        <v>686</v>
      </c>
      <c r="H146" s="139" t="s">
        <v>692</v>
      </c>
      <c r="M146" s="141" t="s">
        <v>337</v>
      </c>
      <c r="N146" s="141" t="s">
        <v>338</v>
      </c>
    </row>
    <row r="147" spans="2:14" ht="76.5">
      <c r="B147" s="144" t="s">
        <v>960</v>
      </c>
      <c r="D147" s="138" t="s">
        <v>740</v>
      </c>
      <c r="E147" s="138" t="s">
        <v>728</v>
      </c>
      <c r="F147" s="138" t="s">
        <v>742</v>
      </c>
      <c r="G147" s="139" t="s">
        <v>686</v>
      </c>
      <c r="H147" s="139" t="s">
        <v>692</v>
      </c>
      <c r="M147" s="141" t="s">
        <v>339</v>
      </c>
      <c r="N147" s="141" t="s">
        <v>340</v>
      </c>
    </row>
    <row r="148" spans="2:14" ht="114.75">
      <c r="B148" s="144" t="s">
        <v>960</v>
      </c>
      <c r="D148" s="138" t="s">
        <v>740</v>
      </c>
      <c r="E148" s="138" t="s">
        <v>728</v>
      </c>
      <c r="F148" s="138" t="s">
        <v>754</v>
      </c>
      <c r="G148" s="139" t="s">
        <v>686</v>
      </c>
      <c r="H148" s="139" t="s">
        <v>692</v>
      </c>
      <c r="M148" s="141" t="s">
        <v>341</v>
      </c>
      <c r="N148" s="141" t="s">
        <v>342</v>
      </c>
    </row>
    <row r="149" spans="2:14" ht="38.25">
      <c r="B149" s="144" t="s">
        <v>960</v>
      </c>
      <c r="D149" s="138" t="s">
        <v>802</v>
      </c>
      <c r="E149" s="138" t="s">
        <v>803</v>
      </c>
      <c r="F149" s="138" t="s">
        <v>697</v>
      </c>
      <c r="G149" s="139" t="s">
        <v>691</v>
      </c>
      <c r="H149" s="139" t="s">
        <v>692</v>
      </c>
      <c r="M149" s="141" t="s">
        <v>343</v>
      </c>
      <c r="N149" s="141" t="s">
        <v>344</v>
      </c>
    </row>
    <row r="150" spans="2:14" ht="38.25">
      <c r="B150" s="144" t="s">
        <v>960</v>
      </c>
      <c r="D150" s="138" t="s">
        <v>841</v>
      </c>
      <c r="E150" s="138" t="s">
        <v>725</v>
      </c>
      <c r="F150" s="138" t="s">
        <v>828</v>
      </c>
      <c r="G150" s="139" t="s">
        <v>691</v>
      </c>
      <c r="H150" s="139" t="s">
        <v>692</v>
      </c>
      <c r="M150" s="141" t="s">
        <v>345</v>
      </c>
      <c r="N150" s="141" t="s">
        <v>346</v>
      </c>
    </row>
    <row r="151" spans="2:14" ht="38.25">
      <c r="B151" s="144" t="s">
        <v>960</v>
      </c>
      <c r="D151" s="138" t="s">
        <v>954</v>
      </c>
      <c r="E151" s="138" t="s">
        <v>701</v>
      </c>
      <c r="F151" s="138" t="s">
        <v>798</v>
      </c>
      <c r="G151" s="139" t="s">
        <v>691</v>
      </c>
      <c r="H151" s="139" t="s">
        <v>692</v>
      </c>
      <c r="M151" s="141" t="s">
        <v>347</v>
      </c>
      <c r="N151" s="141" t="s">
        <v>348</v>
      </c>
    </row>
    <row r="152" spans="2:14" ht="25.5">
      <c r="B152" s="144" t="s">
        <v>960</v>
      </c>
      <c r="D152" s="138" t="s">
        <v>954</v>
      </c>
      <c r="E152" s="138" t="s">
        <v>701</v>
      </c>
      <c r="F152" s="138" t="s">
        <v>699</v>
      </c>
      <c r="G152" s="139" t="s">
        <v>691</v>
      </c>
      <c r="H152" s="139" t="s">
        <v>692</v>
      </c>
      <c r="M152" s="141" t="s">
        <v>349</v>
      </c>
      <c r="N152" s="141" t="s">
        <v>350</v>
      </c>
    </row>
    <row r="153" spans="2:14" ht="38.25">
      <c r="B153" s="144" t="s">
        <v>960</v>
      </c>
      <c r="D153" s="138" t="s">
        <v>954</v>
      </c>
      <c r="E153" s="138" t="s">
        <v>701</v>
      </c>
      <c r="F153" s="138" t="s">
        <v>724</v>
      </c>
      <c r="G153" s="139" t="s">
        <v>686</v>
      </c>
      <c r="H153" s="139" t="s">
        <v>692</v>
      </c>
      <c r="M153" s="141" t="s">
        <v>351</v>
      </c>
      <c r="N153" s="141" t="s">
        <v>352</v>
      </c>
    </row>
    <row r="154" spans="2:14" ht="63.75">
      <c r="B154" s="144" t="s">
        <v>960</v>
      </c>
      <c r="D154" s="138" t="s">
        <v>741</v>
      </c>
      <c r="E154" s="138" t="s">
        <v>742</v>
      </c>
      <c r="F154" s="138" t="s">
        <v>737</v>
      </c>
      <c r="G154" s="139" t="s">
        <v>686</v>
      </c>
      <c r="H154" s="139" t="s">
        <v>687</v>
      </c>
      <c r="M154" s="141" t="s">
        <v>353</v>
      </c>
      <c r="N154" s="141" t="s">
        <v>984</v>
      </c>
    </row>
    <row r="155" spans="2:14" ht="63.75">
      <c r="B155" s="144" t="s">
        <v>960</v>
      </c>
      <c r="D155" s="138" t="s">
        <v>741</v>
      </c>
      <c r="E155" s="138" t="s">
        <v>742</v>
      </c>
      <c r="F155" s="138" t="s">
        <v>729</v>
      </c>
      <c r="G155" s="139" t="s">
        <v>686</v>
      </c>
      <c r="H155" s="139" t="s">
        <v>687</v>
      </c>
      <c r="M155" s="141" t="s">
        <v>354</v>
      </c>
      <c r="N155" s="141" t="s">
        <v>984</v>
      </c>
    </row>
    <row r="156" spans="2:14" ht="25.5">
      <c r="B156" s="144" t="s">
        <v>960</v>
      </c>
      <c r="D156" s="138" t="s">
        <v>741</v>
      </c>
      <c r="E156" s="138" t="s">
        <v>742</v>
      </c>
      <c r="F156" s="138" t="s">
        <v>950</v>
      </c>
      <c r="G156" s="139" t="s">
        <v>691</v>
      </c>
      <c r="H156" s="139" t="s">
        <v>692</v>
      </c>
      <c r="M156" s="141" t="s">
        <v>355</v>
      </c>
      <c r="N156" s="141" t="s">
        <v>356</v>
      </c>
    </row>
    <row r="157" spans="2:14" ht="63.75">
      <c r="B157" s="144" t="s">
        <v>960</v>
      </c>
      <c r="D157" s="138" t="s">
        <v>741</v>
      </c>
      <c r="E157" s="138" t="s">
        <v>742</v>
      </c>
      <c r="F157" s="138" t="s">
        <v>955</v>
      </c>
      <c r="G157" s="139" t="s">
        <v>686</v>
      </c>
      <c r="H157" s="139" t="s">
        <v>687</v>
      </c>
      <c r="M157" s="141" t="s">
        <v>357</v>
      </c>
      <c r="N157" s="141" t="s">
        <v>984</v>
      </c>
    </row>
    <row r="158" spans="2:14" ht="63.75">
      <c r="B158" s="144" t="s">
        <v>960</v>
      </c>
      <c r="D158" s="138" t="s">
        <v>741</v>
      </c>
      <c r="E158" s="138" t="s">
        <v>830</v>
      </c>
      <c r="F158" s="138" t="s">
        <v>685</v>
      </c>
      <c r="G158" s="139" t="s">
        <v>686</v>
      </c>
      <c r="H158" s="139" t="s">
        <v>687</v>
      </c>
      <c r="M158" s="141" t="s">
        <v>358</v>
      </c>
      <c r="N158" s="141" t="s">
        <v>984</v>
      </c>
    </row>
    <row r="159" spans="2:14" ht="38.25">
      <c r="B159" s="144" t="s">
        <v>960</v>
      </c>
      <c r="D159" s="138" t="s">
        <v>744</v>
      </c>
      <c r="E159" s="138" t="s">
        <v>830</v>
      </c>
      <c r="F159" s="138" t="s">
        <v>956</v>
      </c>
      <c r="G159" s="139" t="s">
        <v>691</v>
      </c>
      <c r="H159" s="139" t="s">
        <v>692</v>
      </c>
      <c r="M159" s="141" t="s">
        <v>359</v>
      </c>
      <c r="N159" s="141" t="s">
        <v>360</v>
      </c>
    </row>
    <row r="160" spans="2:14" ht="25.5">
      <c r="B160" s="144" t="s">
        <v>960</v>
      </c>
      <c r="D160" s="138" t="s">
        <v>744</v>
      </c>
      <c r="E160" s="138" t="s">
        <v>745</v>
      </c>
      <c r="F160" s="138" t="s">
        <v>721</v>
      </c>
      <c r="G160" s="139" t="s">
        <v>691</v>
      </c>
      <c r="H160" s="139" t="s">
        <v>692</v>
      </c>
      <c r="M160" s="141" t="s">
        <v>361</v>
      </c>
      <c r="N160" s="141" t="s">
        <v>362</v>
      </c>
    </row>
    <row r="161" spans="2:14" ht="51">
      <c r="B161" s="144" t="s">
        <v>960</v>
      </c>
      <c r="D161" s="138" t="s">
        <v>842</v>
      </c>
      <c r="E161" s="138" t="s">
        <v>748</v>
      </c>
      <c r="F161" s="138" t="s">
        <v>957</v>
      </c>
      <c r="G161" s="139" t="s">
        <v>686</v>
      </c>
      <c r="H161" s="139" t="s">
        <v>692</v>
      </c>
      <c r="M161" s="141" t="s">
        <v>363</v>
      </c>
      <c r="N161" s="141" t="s">
        <v>364</v>
      </c>
    </row>
    <row r="162" spans="2:14" ht="38.25">
      <c r="B162" s="144" t="s">
        <v>960</v>
      </c>
      <c r="D162" s="138" t="s">
        <v>750</v>
      </c>
      <c r="E162" s="138" t="s">
        <v>751</v>
      </c>
      <c r="F162" s="138" t="s">
        <v>798</v>
      </c>
      <c r="G162" s="139" t="s">
        <v>691</v>
      </c>
      <c r="H162" s="139" t="s">
        <v>692</v>
      </c>
      <c r="M162" s="141" t="s">
        <v>365</v>
      </c>
      <c r="N162" s="141" t="s">
        <v>366</v>
      </c>
    </row>
    <row r="163" spans="2:14" ht="76.5">
      <c r="B163" s="144" t="s">
        <v>960</v>
      </c>
      <c r="D163" s="138" t="s">
        <v>750</v>
      </c>
      <c r="E163" s="138" t="s">
        <v>751</v>
      </c>
      <c r="F163" s="138" t="s">
        <v>724</v>
      </c>
      <c r="G163" s="139" t="s">
        <v>691</v>
      </c>
      <c r="H163" s="139" t="s">
        <v>692</v>
      </c>
      <c r="M163" s="141" t="s">
        <v>367</v>
      </c>
      <c r="N163" s="141" t="s">
        <v>368</v>
      </c>
    </row>
    <row r="164" spans="2:14" ht="25.5">
      <c r="B164" s="144" t="s">
        <v>960</v>
      </c>
      <c r="D164" s="138" t="s">
        <v>958</v>
      </c>
      <c r="E164" s="138" t="s">
        <v>729</v>
      </c>
      <c r="F164" s="138" t="s">
        <v>801</v>
      </c>
      <c r="G164" s="139" t="s">
        <v>691</v>
      </c>
      <c r="H164" s="139" t="s">
        <v>692</v>
      </c>
      <c r="M164" s="141" t="s">
        <v>369</v>
      </c>
      <c r="N164" s="141" t="s">
        <v>370</v>
      </c>
    </row>
    <row r="165" spans="2:14" ht="51">
      <c r="B165" s="144" t="s">
        <v>960</v>
      </c>
      <c r="D165" s="138" t="s">
        <v>753</v>
      </c>
      <c r="E165" s="138" t="s">
        <v>754</v>
      </c>
      <c r="F165" s="138" t="s">
        <v>959</v>
      </c>
      <c r="G165" s="139" t="s">
        <v>686</v>
      </c>
      <c r="H165" s="139" t="s">
        <v>692</v>
      </c>
      <c r="M165" s="141" t="s">
        <v>371</v>
      </c>
      <c r="N165" s="141" t="s">
        <v>372</v>
      </c>
    </row>
    <row r="166" spans="2:14" ht="38.25">
      <c r="B166" s="144" t="s">
        <v>960</v>
      </c>
      <c r="D166" s="138" t="s">
        <v>753</v>
      </c>
      <c r="E166" s="138" t="s">
        <v>950</v>
      </c>
      <c r="F166" s="138" t="s">
        <v>828</v>
      </c>
      <c r="G166" s="139" t="s">
        <v>691</v>
      </c>
      <c r="H166" s="139" t="s">
        <v>692</v>
      </c>
      <c r="M166" s="141" t="s">
        <v>373</v>
      </c>
      <c r="N166" s="141" t="s">
        <v>374</v>
      </c>
    </row>
    <row r="167" spans="2:14" ht="293.25">
      <c r="B167" s="144" t="s">
        <v>375</v>
      </c>
      <c r="D167" s="136" t="s">
        <v>794</v>
      </c>
      <c r="E167" s="136" t="s">
        <v>743</v>
      </c>
      <c r="F167" s="136" t="s">
        <v>720</v>
      </c>
      <c r="G167" s="137" t="s">
        <v>686</v>
      </c>
      <c r="H167" s="137" t="s">
        <v>687</v>
      </c>
      <c r="M167" s="140" t="s">
        <v>376</v>
      </c>
      <c r="N167" s="140" t="s">
        <v>377</v>
      </c>
    </row>
    <row r="168" spans="2:14" ht="114.75">
      <c r="B168" s="144" t="s">
        <v>375</v>
      </c>
      <c r="D168" s="138" t="s">
        <v>696</v>
      </c>
      <c r="E168" s="138" t="s">
        <v>697</v>
      </c>
      <c r="F168" s="138" t="s">
        <v>827</v>
      </c>
      <c r="G168" s="139" t="s">
        <v>686</v>
      </c>
      <c r="H168" s="139" t="s">
        <v>687</v>
      </c>
      <c r="M168" s="141" t="s">
        <v>378</v>
      </c>
      <c r="N168" s="141" t="s">
        <v>379</v>
      </c>
    </row>
    <row r="169" spans="2:14" ht="25.5">
      <c r="B169" s="144" t="s">
        <v>385</v>
      </c>
      <c r="D169" s="136" t="s">
        <v>43</v>
      </c>
      <c r="E169" s="136" t="s">
        <v>719</v>
      </c>
      <c r="F169" s="136" t="s">
        <v>826</v>
      </c>
      <c r="G169" s="137" t="s">
        <v>691</v>
      </c>
      <c r="H169" s="137" t="s">
        <v>692</v>
      </c>
      <c r="M169" s="140" t="s">
        <v>386</v>
      </c>
      <c r="N169" s="140" t="s">
        <v>387</v>
      </c>
    </row>
    <row r="170" spans="2:14" ht="63.75">
      <c r="B170" s="144" t="s">
        <v>385</v>
      </c>
      <c r="D170" s="138" t="s">
        <v>944</v>
      </c>
      <c r="E170" s="138" t="s">
        <v>743</v>
      </c>
      <c r="F170" s="138" t="s">
        <v>826</v>
      </c>
      <c r="G170" s="139" t="s">
        <v>686</v>
      </c>
      <c r="H170" s="139" t="s">
        <v>687</v>
      </c>
      <c r="M170" s="141" t="s">
        <v>388</v>
      </c>
      <c r="N170" s="141" t="s">
        <v>389</v>
      </c>
    </row>
    <row r="171" spans="2:14" ht="38.25">
      <c r="B171" s="144" t="s">
        <v>385</v>
      </c>
      <c r="D171" s="138" t="s">
        <v>795</v>
      </c>
      <c r="E171" s="138" t="s">
        <v>723</v>
      </c>
      <c r="F171" s="138" t="s">
        <v>684</v>
      </c>
      <c r="G171" s="139" t="s">
        <v>691</v>
      </c>
      <c r="H171" s="139" t="s">
        <v>692</v>
      </c>
      <c r="M171" s="141" t="s">
        <v>390</v>
      </c>
      <c r="N171" s="141" t="s">
        <v>391</v>
      </c>
    </row>
    <row r="172" spans="2:14" ht="12.75">
      <c r="B172" s="144" t="s">
        <v>385</v>
      </c>
      <c r="D172" s="138" t="s">
        <v>892</v>
      </c>
      <c r="E172" s="138" t="s">
        <v>723</v>
      </c>
      <c r="F172" s="138" t="s">
        <v>724</v>
      </c>
      <c r="G172" s="139" t="s">
        <v>691</v>
      </c>
      <c r="H172" s="139" t="s">
        <v>692</v>
      </c>
      <c r="M172" s="141" t="s">
        <v>392</v>
      </c>
      <c r="N172" s="141" t="s">
        <v>393</v>
      </c>
    </row>
    <row r="173" spans="2:14" ht="12.75">
      <c r="B173" s="144" t="s">
        <v>385</v>
      </c>
      <c r="D173" s="138" t="s">
        <v>892</v>
      </c>
      <c r="E173" s="138" t="s">
        <v>723</v>
      </c>
      <c r="F173" s="138" t="s">
        <v>745</v>
      </c>
      <c r="G173" s="139" t="s">
        <v>691</v>
      </c>
      <c r="H173" s="139" t="s">
        <v>692</v>
      </c>
      <c r="M173" s="141" t="s">
        <v>394</v>
      </c>
      <c r="N173" s="141" t="s">
        <v>393</v>
      </c>
    </row>
    <row r="174" spans="2:14" ht="12.75">
      <c r="B174" s="144" t="s">
        <v>385</v>
      </c>
      <c r="D174" s="138" t="s">
        <v>796</v>
      </c>
      <c r="E174" s="138" t="s">
        <v>685</v>
      </c>
      <c r="F174" s="138" t="s">
        <v>724</v>
      </c>
      <c r="G174" s="139" t="s">
        <v>691</v>
      </c>
      <c r="H174" s="139" t="s">
        <v>692</v>
      </c>
      <c r="M174" s="141" t="s">
        <v>395</v>
      </c>
      <c r="N174" s="141" t="s">
        <v>396</v>
      </c>
    </row>
    <row r="175" spans="2:14" ht="38.25">
      <c r="B175" s="144" t="s">
        <v>385</v>
      </c>
      <c r="D175" s="138" t="s">
        <v>683</v>
      </c>
      <c r="E175" s="138" t="s">
        <v>684</v>
      </c>
      <c r="F175" s="138" t="s">
        <v>685</v>
      </c>
      <c r="G175" s="139" t="s">
        <v>686</v>
      </c>
      <c r="H175" s="139" t="s">
        <v>687</v>
      </c>
      <c r="M175" s="141" t="s">
        <v>397</v>
      </c>
      <c r="N175" s="141" t="s">
        <v>398</v>
      </c>
    </row>
    <row r="176" spans="2:14" ht="25.5">
      <c r="B176" s="144" t="s">
        <v>385</v>
      </c>
      <c r="D176" s="138" t="s">
        <v>797</v>
      </c>
      <c r="E176" s="138" t="s">
        <v>798</v>
      </c>
      <c r="F176" s="138" t="s">
        <v>690</v>
      </c>
      <c r="G176" s="139" t="s">
        <v>691</v>
      </c>
      <c r="H176" s="139" t="s">
        <v>692</v>
      </c>
      <c r="M176" s="141" t="s">
        <v>399</v>
      </c>
      <c r="N176" s="141" t="s">
        <v>400</v>
      </c>
    </row>
    <row r="177" spans="2:14" ht="63.75">
      <c r="B177" s="144" t="s">
        <v>385</v>
      </c>
      <c r="D177" s="138" t="s">
        <v>380</v>
      </c>
      <c r="E177" s="138" t="s">
        <v>699</v>
      </c>
      <c r="F177" s="138" t="s">
        <v>724</v>
      </c>
      <c r="G177" s="139" t="s">
        <v>686</v>
      </c>
      <c r="H177" s="139" t="s">
        <v>687</v>
      </c>
      <c r="M177" s="141" t="s">
        <v>401</v>
      </c>
      <c r="N177" s="141" t="s">
        <v>402</v>
      </c>
    </row>
    <row r="178" spans="2:14" ht="63.75">
      <c r="B178" s="144" t="s">
        <v>385</v>
      </c>
      <c r="D178" s="138" t="s">
        <v>380</v>
      </c>
      <c r="E178" s="138" t="s">
        <v>699</v>
      </c>
      <c r="F178" s="138" t="s">
        <v>752</v>
      </c>
      <c r="G178" s="139" t="s">
        <v>686</v>
      </c>
      <c r="H178" s="139" t="s">
        <v>687</v>
      </c>
      <c r="M178" s="141" t="s">
        <v>403</v>
      </c>
      <c r="N178" s="141" t="s">
        <v>404</v>
      </c>
    </row>
    <row r="179" spans="2:14" ht="38.25">
      <c r="B179" s="144" t="s">
        <v>385</v>
      </c>
      <c r="D179" s="138" t="s">
        <v>837</v>
      </c>
      <c r="E179" s="138" t="s">
        <v>699</v>
      </c>
      <c r="F179" s="138" t="s">
        <v>381</v>
      </c>
      <c r="G179" s="139" t="s">
        <v>686</v>
      </c>
      <c r="H179" s="139" t="s">
        <v>687</v>
      </c>
      <c r="M179" s="141" t="s">
        <v>405</v>
      </c>
      <c r="N179" s="141" t="s">
        <v>406</v>
      </c>
    </row>
    <row r="180" spans="2:14" ht="51">
      <c r="B180" s="144" t="s">
        <v>385</v>
      </c>
      <c r="D180" s="138" t="s">
        <v>896</v>
      </c>
      <c r="E180" s="138" t="s">
        <v>724</v>
      </c>
      <c r="F180" s="138" t="s">
        <v>743</v>
      </c>
      <c r="G180" s="139" t="s">
        <v>686</v>
      </c>
      <c r="H180" s="139" t="s">
        <v>687</v>
      </c>
      <c r="M180" s="141" t="s">
        <v>407</v>
      </c>
      <c r="N180" s="141" t="s">
        <v>408</v>
      </c>
    </row>
    <row r="181" spans="2:14" ht="12.75">
      <c r="B181" s="144" t="s">
        <v>385</v>
      </c>
      <c r="D181" s="138" t="s">
        <v>896</v>
      </c>
      <c r="E181" s="138" t="s">
        <v>724</v>
      </c>
      <c r="F181" s="138" t="s">
        <v>743</v>
      </c>
      <c r="G181" s="139" t="s">
        <v>691</v>
      </c>
      <c r="H181" s="139" t="s">
        <v>692</v>
      </c>
      <c r="M181" s="141" t="s">
        <v>409</v>
      </c>
      <c r="N181" s="141" t="s">
        <v>393</v>
      </c>
    </row>
    <row r="182" spans="2:14" ht="63.75">
      <c r="B182" s="144" t="s">
        <v>385</v>
      </c>
      <c r="D182" s="138" t="s">
        <v>838</v>
      </c>
      <c r="E182" s="138" t="s">
        <v>724</v>
      </c>
      <c r="F182" s="138" t="s">
        <v>737</v>
      </c>
      <c r="G182" s="139" t="s">
        <v>686</v>
      </c>
      <c r="H182" s="139" t="s">
        <v>687</v>
      </c>
      <c r="M182" s="141" t="s">
        <v>410</v>
      </c>
      <c r="N182" s="141" t="s">
        <v>411</v>
      </c>
    </row>
    <row r="183" spans="2:14" ht="51">
      <c r="B183" s="144" t="s">
        <v>385</v>
      </c>
      <c r="D183" s="138" t="s">
        <v>840</v>
      </c>
      <c r="E183" s="138" t="s">
        <v>733</v>
      </c>
      <c r="F183" s="138" t="s">
        <v>701</v>
      </c>
      <c r="G183" s="139" t="s">
        <v>686</v>
      </c>
      <c r="H183" s="139" t="s">
        <v>687</v>
      </c>
      <c r="M183" s="141" t="s">
        <v>412</v>
      </c>
      <c r="N183" s="141" t="s">
        <v>413</v>
      </c>
    </row>
    <row r="184" spans="2:14" ht="51">
      <c r="B184" s="144" t="s">
        <v>385</v>
      </c>
      <c r="D184" s="138" t="s">
        <v>799</v>
      </c>
      <c r="E184" s="138" t="s">
        <v>733</v>
      </c>
      <c r="F184" s="138" t="s">
        <v>735</v>
      </c>
      <c r="G184" s="139" t="s">
        <v>686</v>
      </c>
      <c r="H184" s="139" t="s">
        <v>687</v>
      </c>
      <c r="M184" s="141" t="s">
        <v>414</v>
      </c>
      <c r="N184" s="141" t="s">
        <v>413</v>
      </c>
    </row>
    <row r="185" spans="2:14" ht="25.5">
      <c r="B185" s="144" t="s">
        <v>385</v>
      </c>
      <c r="D185" s="138" t="s">
        <v>799</v>
      </c>
      <c r="E185" s="138" t="s">
        <v>733</v>
      </c>
      <c r="F185" s="138" t="s">
        <v>382</v>
      </c>
      <c r="G185" s="139" t="s">
        <v>691</v>
      </c>
      <c r="H185" s="139" t="s">
        <v>692</v>
      </c>
      <c r="M185" s="141" t="s">
        <v>415</v>
      </c>
      <c r="N185" s="141" t="s">
        <v>393</v>
      </c>
    </row>
    <row r="186" spans="2:14" ht="25.5">
      <c r="B186" s="144" t="s">
        <v>385</v>
      </c>
      <c r="D186" s="138" t="s">
        <v>799</v>
      </c>
      <c r="E186" s="138" t="s">
        <v>733</v>
      </c>
      <c r="F186" s="138" t="s">
        <v>826</v>
      </c>
      <c r="G186" s="139" t="s">
        <v>686</v>
      </c>
      <c r="H186" s="139" t="s">
        <v>687</v>
      </c>
      <c r="M186" s="141" t="s">
        <v>416</v>
      </c>
      <c r="N186" s="141" t="s">
        <v>417</v>
      </c>
    </row>
    <row r="187" spans="2:14" ht="38.25">
      <c r="B187" s="144" t="s">
        <v>385</v>
      </c>
      <c r="D187" s="138" t="s">
        <v>799</v>
      </c>
      <c r="E187" s="138" t="s">
        <v>732</v>
      </c>
      <c r="F187" s="138" t="s">
        <v>721</v>
      </c>
      <c r="G187" s="139" t="s">
        <v>686</v>
      </c>
      <c r="H187" s="139" t="s">
        <v>687</v>
      </c>
      <c r="M187" s="141" t="s">
        <v>418</v>
      </c>
      <c r="N187" s="141" t="s">
        <v>419</v>
      </c>
    </row>
    <row r="188" spans="2:14" ht="25.5">
      <c r="B188" s="144" t="s">
        <v>385</v>
      </c>
      <c r="D188" s="138" t="s">
        <v>799</v>
      </c>
      <c r="E188" s="138" t="s">
        <v>732</v>
      </c>
      <c r="F188" s="138" t="s">
        <v>827</v>
      </c>
      <c r="G188" s="139" t="s">
        <v>686</v>
      </c>
      <c r="H188" s="139" t="s">
        <v>687</v>
      </c>
      <c r="M188" s="141" t="s">
        <v>420</v>
      </c>
      <c r="N188" s="141" t="s">
        <v>421</v>
      </c>
    </row>
    <row r="189" spans="2:14" ht="76.5">
      <c r="B189" s="144" t="s">
        <v>385</v>
      </c>
      <c r="D189" s="138" t="s">
        <v>731</v>
      </c>
      <c r="E189" s="138" t="s">
        <v>732</v>
      </c>
      <c r="F189" s="138" t="s">
        <v>701</v>
      </c>
      <c r="G189" s="139" t="s">
        <v>686</v>
      </c>
      <c r="H189" s="139" t="s">
        <v>687</v>
      </c>
      <c r="M189" s="141" t="s">
        <v>422</v>
      </c>
      <c r="N189" s="141" t="s">
        <v>423</v>
      </c>
    </row>
    <row r="190" spans="2:14" ht="25.5">
      <c r="B190" s="144" t="s">
        <v>385</v>
      </c>
      <c r="D190" s="138" t="s">
        <v>734</v>
      </c>
      <c r="E190" s="138" t="s">
        <v>732</v>
      </c>
      <c r="F190" s="138" t="s">
        <v>950</v>
      </c>
      <c r="G190" s="139" t="s">
        <v>686</v>
      </c>
      <c r="H190" s="139" t="s">
        <v>687</v>
      </c>
      <c r="M190" s="141" t="s">
        <v>424</v>
      </c>
      <c r="N190" s="141" t="s">
        <v>425</v>
      </c>
    </row>
    <row r="191" spans="2:14" ht="25.5">
      <c r="B191" s="144" t="s">
        <v>385</v>
      </c>
      <c r="D191" s="138" t="s">
        <v>734</v>
      </c>
      <c r="E191" s="138" t="s">
        <v>732</v>
      </c>
      <c r="F191" s="138" t="s">
        <v>383</v>
      </c>
      <c r="G191" s="139" t="s">
        <v>686</v>
      </c>
      <c r="H191" s="139" t="s">
        <v>687</v>
      </c>
      <c r="M191" s="141" t="s">
        <v>426</v>
      </c>
      <c r="N191" s="141" t="s">
        <v>427</v>
      </c>
    </row>
    <row r="192" spans="2:14" ht="25.5">
      <c r="B192" s="144" t="s">
        <v>385</v>
      </c>
      <c r="D192" s="138" t="s">
        <v>753</v>
      </c>
      <c r="E192" s="138" t="s">
        <v>950</v>
      </c>
      <c r="F192" s="138" t="s">
        <v>828</v>
      </c>
      <c r="G192" s="139" t="s">
        <v>686</v>
      </c>
      <c r="H192" s="139" t="s">
        <v>687</v>
      </c>
      <c r="M192" s="141" t="s">
        <v>428</v>
      </c>
      <c r="N192" s="141" t="s">
        <v>429</v>
      </c>
    </row>
    <row r="193" spans="2:14" ht="38.25">
      <c r="B193" s="144" t="s">
        <v>385</v>
      </c>
      <c r="D193" s="138" t="s">
        <v>734</v>
      </c>
      <c r="E193" s="138" t="s">
        <v>732</v>
      </c>
      <c r="F193" s="138" t="s">
        <v>735</v>
      </c>
      <c r="G193" s="139" t="s">
        <v>686</v>
      </c>
      <c r="H193" s="139" t="s">
        <v>687</v>
      </c>
      <c r="M193" s="141" t="s">
        <v>430</v>
      </c>
      <c r="N193" s="141" t="s">
        <v>431</v>
      </c>
    </row>
    <row r="194" spans="2:14" ht="63.75">
      <c r="B194" s="144" t="s">
        <v>385</v>
      </c>
      <c r="D194" s="138" t="s">
        <v>899</v>
      </c>
      <c r="E194" s="138" t="s">
        <v>752</v>
      </c>
      <c r="F194" s="138" t="s">
        <v>828</v>
      </c>
      <c r="G194" s="139" t="s">
        <v>686</v>
      </c>
      <c r="H194" s="139" t="s">
        <v>687</v>
      </c>
      <c r="M194" s="141" t="s">
        <v>432</v>
      </c>
      <c r="N194" s="141" t="s">
        <v>433</v>
      </c>
    </row>
    <row r="195" spans="2:14" ht="25.5">
      <c r="B195" s="144" t="s">
        <v>385</v>
      </c>
      <c r="D195" s="138" t="s">
        <v>696</v>
      </c>
      <c r="E195" s="138" t="s">
        <v>697</v>
      </c>
      <c r="F195" s="138" t="s">
        <v>743</v>
      </c>
      <c r="G195" s="139" t="s">
        <v>686</v>
      </c>
      <c r="H195" s="139" t="s">
        <v>687</v>
      </c>
      <c r="M195" s="141" t="s">
        <v>434</v>
      </c>
      <c r="N195" s="141" t="s">
        <v>435</v>
      </c>
    </row>
    <row r="196" spans="2:14" ht="38.25">
      <c r="B196" s="144" t="s">
        <v>385</v>
      </c>
      <c r="D196" s="138" t="s">
        <v>698</v>
      </c>
      <c r="E196" s="138" t="s">
        <v>697</v>
      </c>
      <c r="F196" s="138" t="s">
        <v>737</v>
      </c>
      <c r="G196" s="139" t="s">
        <v>686</v>
      </c>
      <c r="H196" s="139" t="s">
        <v>687</v>
      </c>
      <c r="M196" s="141" t="s">
        <v>436</v>
      </c>
      <c r="N196" s="141" t="s">
        <v>437</v>
      </c>
    </row>
    <row r="197" spans="2:14" ht="89.25">
      <c r="B197" s="144" t="s">
        <v>385</v>
      </c>
      <c r="D197" s="138" t="s">
        <v>952</v>
      </c>
      <c r="E197" s="138" t="s">
        <v>737</v>
      </c>
      <c r="F197" s="138" t="s">
        <v>699</v>
      </c>
      <c r="G197" s="139" t="s">
        <v>686</v>
      </c>
      <c r="H197" s="139" t="s">
        <v>687</v>
      </c>
      <c r="M197" s="141" t="s">
        <v>438</v>
      </c>
      <c r="N197" s="141" t="s">
        <v>439</v>
      </c>
    </row>
    <row r="198" spans="2:14" ht="38.25">
      <c r="B198" s="144" t="s">
        <v>385</v>
      </c>
      <c r="D198" s="138" t="s">
        <v>952</v>
      </c>
      <c r="E198" s="138" t="s">
        <v>737</v>
      </c>
      <c r="F198" s="138" t="s">
        <v>699</v>
      </c>
      <c r="G198" s="139" t="s">
        <v>691</v>
      </c>
      <c r="H198" s="139" t="s">
        <v>692</v>
      </c>
      <c r="M198" s="141" t="s">
        <v>440</v>
      </c>
      <c r="N198" s="141" t="s">
        <v>441</v>
      </c>
    </row>
    <row r="199" spans="2:14" ht="12.75">
      <c r="B199" s="144" t="s">
        <v>385</v>
      </c>
      <c r="D199" s="138" t="s">
        <v>953</v>
      </c>
      <c r="E199" s="138" t="s">
        <v>737</v>
      </c>
      <c r="F199" s="138" t="s">
        <v>742</v>
      </c>
      <c r="G199" s="139" t="s">
        <v>691</v>
      </c>
      <c r="H199" s="139" t="s">
        <v>692</v>
      </c>
      <c r="M199" s="141" t="s">
        <v>442</v>
      </c>
      <c r="N199" s="141" t="s">
        <v>393</v>
      </c>
    </row>
    <row r="200" spans="2:14" ht="12.75">
      <c r="B200" s="144" t="s">
        <v>385</v>
      </c>
      <c r="D200" s="138" t="s">
        <v>953</v>
      </c>
      <c r="E200" s="138" t="s">
        <v>737</v>
      </c>
      <c r="F200" s="138" t="s">
        <v>830</v>
      </c>
      <c r="G200" s="139" t="s">
        <v>691</v>
      </c>
      <c r="H200" s="139" t="s">
        <v>692</v>
      </c>
      <c r="M200" s="141" t="s">
        <v>442</v>
      </c>
      <c r="N200" s="141" t="s">
        <v>393</v>
      </c>
    </row>
    <row r="201" spans="2:14" ht="38.25">
      <c r="B201" s="144" t="s">
        <v>385</v>
      </c>
      <c r="D201" s="138" t="s">
        <v>953</v>
      </c>
      <c r="E201" s="138" t="s">
        <v>737</v>
      </c>
      <c r="F201" s="138" t="s">
        <v>830</v>
      </c>
      <c r="G201" s="139" t="s">
        <v>686</v>
      </c>
      <c r="H201" s="139" t="s">
        <v>687</v>
      </c>
      <c r="M201" s="141" t="s">
        <v>443</v>
      </c>
      <c r="N201" s="141" t="s">
        <v>444</v>
      </c>
    </row>
    <row r="202" spans="2:14" ht="127.5">
      <c r="B202" s="144" t="s">
        <v>385</v>
      </c>
      <c r="D202" s="138" t="s">
        <v>800</v>
      </c>
      <c r="E202" s="138" t="s">
        <v>728</v>
      </c>
      <c r="F202" s="138" t="s">
        <v>828</v>
      </c>
      <c r="G202" s="139" t="s">
        <v>686</v>
      </c>
      <c r="H202" s="139" t="s">
        <v>687</v>
      </c>
      <c r="M202" s="141" t="s">
        <v>445</v>
      </c>
      <c r="N202" s="141" t="s">
        <v>446</v>
      </c>
    </row>
    <row r="203" spans="2:14" ht="51">
      <c r="B203" s="144" t="s">
        <v>385</v>
      </c>
      <c r="D203" s="138" t="s">
        <v>740</v>
      </c>
      <c r="E203" s="138" t="s">
        <v>728</v>
      </c>
      <c r="F203" s="138" t="s">
        <v>720</v>
      </c>
      <c r="G203" s="139" t="s">
        <v>686</v>
      </c>
      <c r="H203" s="139" t="s">
        <v>687</v>
      </c>
      <c r="M203" s="141" t="s">
        <v>447</v>
      </c>
      <c r="N203" s="141" t="s">
        <v>448</v>
      </c>
    </row>
    <row r="204" spans="2:14" ht="51">
      <c r="B204" s="144" t="s">
        <v>385</v>
      </c>
      <c r="D204" s="138" t="s">
        <v>802</v>
      </c>
      <c r="E204" s="138" t="s">
        <v>803</v>
      </c>
      <c r="F204" s="138" t="s">
        <v>748</v>
      </c>
      <c r="G204" s="139" t="s">
        <v>686</v>
      </c>
      <c r="H204" s="139" t="s">
        <v>687</v>
      </c>
      <c r="M204" s="141" t="s">
        <v>449</v>
      </c>
      <c r="N204" s="141" t="s">
        <v>450</v>
      </c>
    </row>
    <row r="205" spans="2:14" ht="12.75">
      <c r="B205" s="144" t="s">
        <v>385</v>
      </c>
      <c r="D205" s="138" t="s">
        <v>841</v>
      </c>
      <c r="E205" s="138" t="s">
        <v>725</v>
      </c>
      <c r="F205" s="138" t="s">
        <v>752</v>
      </c>
      <c r="G205" s="139" t="s">
        <v>691</v>
      </c>
      <c r="H205" s="139" t="s">
        <v>692</v>
      </c>
      <c r="M205" s="141" t="s">
        <v>451</v>
      </c>
      <c r="N205" s="141" t="s">
        <v>393</v>
      </c>
    </row>
    <row r="206" spans="2:14" ht="76.5">
      <c r="B206" s="144" t="s">
        <v>385</v>
      </c>
      <c r="D206" s="138" t="s">
        <v>841</v>
      </c>
      <c r="E206" s="138" t="s">
        <v>701</v>
      </c>
      <c r="F206" s="138" t="s">
        <v>684</v>
      </c>
      <c r="G206" s="139" t="s">
        <v>686</v>
      </c>
      <c r="H206" s="139" t="s">
        <v>687</v>
      </c>
      <c r="M206" s="141" t="s">
        <v>452</v>
      </c>
      <c r="N206" s="141" t="s">
        <v>453</v>
      </c>
    </row>
    <row r="207" spans="2:14" ht="25.5">
      <c r="B207" s="144" t="s">
        <v>385</v>
      </c>
      <c r="D207" s="138" t="s">
        <v>954</v>
      </c>
      <c r="E207" s="138" t="s">
        <v>701</v>
      </c>
      <c r="F207" s="138" t="s">
        <v>798</v>
      </c>
      <c r="G207" s="139" t="s">
        <v>686</v>
      </c>
      <c r="H207" s="139" t="s">
        <v>687</v>
      </c>
      <c r="M207" s="141" t="s">
        <v>454</v>
      </c>
      <c r="N207" s="141" t="s">
        <v>455</v>
      </c>
    </row>
    <row r="208" spans="2:14" ht="25.5">
      <c r="B208" s="144" t="s">
        <v>385</v>
      </c>
      <c r="D208" s="138" t="s">
        <v>384</v>
      </c>
      <c r="E208" s="138" t="s">
        <v>701</v>
      </c>
      <c r="F208" s="138" t="s">
        <v>752</v>
      </c>
      <c r="G208" s="139" t="s">
        <v>686</v>
      </c>
      <c r="H208" s="139" t="s">
        <v>687</v>
      </c>
      <c r="M208" s="141" t="s">
        <v>456</v>
      </c>
      <c r="N208" s="141" t="s">
        <v>457</v>
      </c>
    </row>
    <row r="209" spans="2:14" ht="63.75">
      <c r="B209" s="144" t="s">
        <v>385</v>
      </c>
      <c r="D209" s="138" t="s">
        <v>384</v>
      </c>
      <c r="E209" s="138" t="s">
        <v>720</v>
      </c>
      <c r="F209" s="138" t="s">
        <v>739</v>
      </c>
      <c r="G209" s="139" t="s">
        <v>686</v>
      </c>
      <c r="H209" s="139" t="s">
        <v>687</v>
      </c>
      <c r="M209" s="141" t="s">
        <v>458</v>
      </c>
      <c r="N209" s="141" t="s">
        <v>459</v>
      </c>
    </row>
    <row r="210" spans="2:14" ht="25.5">
      <c r="B210" s="144" t="s">
        <v>385</v>
      </c>
      <c r="D210" s="138" t="s">
        <v>842</v>
      </c>
      <c r="E210" s="138" t="s">
        <v>745</v>
      </c>
      <c r="F210" s="138" t="s">
        <v>743</v>
      </c>
      <c r="G210" s="139" t="s">
        <v>686</v>
      </c>
      <c r="H210" s="139" t="s">
        <v>687</v>
      </c>
      <c r="M210" s="141" t="s">
        <v>460</v>
      </c>
      <c r="N210" s="141" t="s">
        <v>461</v>
      </c>
    </row>
    <row r="211" spans="2:14" ht="25.5">
      <c r="B211" s="144" t="s">
        <v>385</v>
      </c>
      <c r="D211" s="138" t="s">
        <v>958</v>
      </c>
      <c r="E211" s="138" t="s">
        <v>729</v>
      </c>
      <c r="F211" s="138" t="s">
        <v>381</v>
      </c>
      <c r="G211" s="139" t="s">
        <v>686</v>
      </c>
      <c r="H211" s="139" t="s">
        <v>687</v>
      </c>
      <c r="M211" s="141" t="s">
        <v>462</v>
      </c>
      <c r="N211" s="141" t="s">
        <v>463</v>
      </c>
    </row>
    <row r="212" spans="2:14" ht="25.5">
      <c r="B212" s="144" t="s">
        <v>466</v>
      </c>
      <c r="D212" s="145" t="s">
        <v>794</v>
      </c>
      <c r="E212" s="146" t="s">
        <v>743</v>
      </c>
      <c r="F212" s="146" t="s">
        <v>742</v>
      </c>
      <c r="G212" s="147" t="s">
        <v>691</v>
      </c>
      <c r="H212" s="147" t="s">
        <v>692</v>
      </c>
      <c r="M212" s="103" t="s">
        <v>467</v>
      </c>
      <c r="N212" s="103" t="s">
        <v>468</v>
      </c>
    </row>
    <row r="213" spans="2:14" ht="38.25">
      <c r="B213" s="144" t="s">
        <v>466</v>
      </c>
      <c r="D213" s="148" t="s">
        <v>794</v>
      </c>
      <c r="E213" s="149" t="s">
        <v>743</v>
      </c>
      <c r="F213" s="149" t="s">
        <v>748</v>
      </c>
      <c r="G213" s="150" t="s">
        <v>691</v>
      </c>
      <c r="H213" s="150" t="s">
        <v>692</v>
      </c>
      <c r="M213" s="153" t="s">
        <v>469</v>
      </c>
      <c r="N213" s="153" t="s">
        <v>470</v>
      </c>
    </row>
    <row r="214" spans="2:14" ht="12.75">
      <c r="B214" s="144" t="s">
        <v>466</v>
      </c>
      <c r="D214" s="148" t="s">
        <v>795</v>
      </c>
      <c r="E214" s="149" t="s">
        <v>723</v>
      </c>
      <c r="F214" s="149" t="s">
        <v>827</v>
      </c>
      <c r="G214" s="150" t="s">
        <v>691</v>
      </c>
      <c r="H214" s="150" t="s">
        <v>692</v>
      </c>
      <c r="M214" s="153" t="s">
        <v>471</v>
      </c>
      <c r="N214" s="153" t="s">
        <v>472</v>
      </c>
    </row>
    <row r="215" spans="2:14" ht="12.75">
      <c r="B215" s="144" t="s">
        <v>466</v>
      </c>
      <c r="D215" s="148" t="s">
        <v>892</v>
      </c>
      <c r="E215" s="149" t="s">
        <v>723</v>
      </c>
      <c r="F215" s="149" t="s">
        <v>745</v>
      </c>
      <c r="G215" s="150" t="s">
        <v>691</v>
      </c>
      <c r="H215" s="150" t="s">
        <v>692</v>
      </c>
      <c r="M215" s="153" t="s">
        <v>473</v>
      </c>
      <c r="N215" s="154" t="s">
        <v>474</v>
      </c>
    </row>
    <row r="216" spans="2:14" ht="38.25">
      <c r="B216" s="144" t="s">
        <v>466</v>
      </c>
      <c r="D216" s="148" t="s">
        <v>464</v>
      </c>
      <c r="E216" s="149" t="s">
        <v>827</v>
      </c>
      <c r="F216" s="149" t="s">
        <v>730</v>
      </c>
      <c r="G216" s="150" t="s">
        <v>686</v>
      </c>
      <c r="H216" s="150" t="s">
        <v>692</v>
      </c>
      <c r="M216" s="153" t="s">
        <v>475</v>
      </c>
      <c r="N216" s="153" t="s">
        <v>476</v>
      </c>
    </row>
    <row r="217" spans="2:14" ht="25.5">
      <c r="B217" s="144" t="s">
        <v>466</v>
      </c>
      <c r="D217" s="148" t="s">
        <v>465</v>
      </c>
      <c r="E217" s="151">
        <v>6</v>
      </c>
      <c r="F217" s="151">
        <v>1</v>
      </c>
      <c r="G217" s="150" t="s">
        <v>686</v>
      </c>
      <c r="H217" s="150" t="s">
        <v>692</v>
      </c>
      <c r="M217" s="153" t="s">
        <v>477</v>
      </c>
      <c r="N217" s="154" t="s">
        <v>478</v>
      </c>
    </row>
    <row r="218" spans="2:14" ht="12.75">
      <c r="B218" s="144" t="s">
        <v>466</v>
      </c>
      <c r="D218" s="148" t="s">
        <v>796</v>
      </c>
      <c r="E218" s="151">
        <v>6</v>
      </c>
      <c r="F218" s="151">
        <v>13</v>
      </c>
      <c r="G218" s="150" t="s">
        <v>691</v>
      </c>
      <c r="H218" s="150" t="s">
        <v>692</v>
      </c>
      <c r="M218" s="153" t="s">
        <v>479</v>
      </c>
      <c r="N218" s="153" t="s">
        <v>480</v>
      </c>
    </row>
    <row r="219" spans="2:14" ht="25.5">
      <c r="B219" s="144" t="s">
        <v>466</v>
      </c>
      <c r="D219" s="148" t="s">
        <v>796</v>
      </c>
      <c r="E219" s="151">
        <v>6</v>
      </c>
      <c r="F219" s="151">
        <v>16</v>
      </c>
      <c r="G219" s="150" t="s">
        <v>691</v>
      </c>
      <c r="H219" s="150" t="s">
        <v>692</v>
      </c>
      <c r="M219" s="153" t="s">
        <v>481</v>
      </c>
      <c r="N219" s="153" t="s">
        <v>482</v>
      </c>
    </row>
    <row r="220" spans="2:14" ht="25.5">
      <c r="B220" s="144" t="s">
        <v>466</v>
      </c>
      <c r="D220" s="148" t="s">
        <v>683</v>
      </c>
      <c r="E220" s="151">
        <v>7</v>
      </c>
      <c r="F220" s="151">
        <v>10</v>
      </c>
      <c r="G220" s="150" t="s">
        <v>691</v>
      </c>
      <c r="H220" s="150" t="s">
        <v>692</v>
      </c>
      <c r="M220" s="153" t="s">
        <v>483</v>
      </c>
      <c r="N220" s="153" t="s">
        <v>484</v>
      </c>
    </row>
    <row r="221" spans="2:14" ht="38.25">
      <c r="B221" s="144" t="s">
        <v>466</v>
      </c>
      <c r="D221" s="148" t="s">
        <v>727</v>
      </c>
      <c r="E221" s="151">
        <v>8</v>
      </c>
      <c r="F221" s="151">
        <v>8</v>
      </c>
      <c r="G221" s="150" t="s">
        <v>686</v>
      </c>
      <c r="H221" s="150" t="s">
        <v>692</v>
      </c>
      <c r="M221" s="153" t="s">
        <v>485</v>
      </c>
      <c r="N221" s="153" t="s">
        <v>486</v>
      </c>
    </row>
    <row r="222" spans="2:14" ht="38.25">
      <c r="B222" s="144" t="s">
        <v>466</v>
      </c>
      <c r="D222" s="148" t="s">
        <v>694</v>
      </c>
      <c r="E222" s="151">
        <v>10</v>
      </c>
      <c r="F222" s="151">
        <v>8</v>
      </c>
      <c r="G222" s="150" t="s">
        <v>691</v>
      </c>
      <c r="H222" s="150" t="s">
        <v>692</v>
      </c>
      <c r="M222" s="153" t="s">
        <v>487</v>
      </c>
      <c r="N222" s="153" t="s">
        <v>488</v>
      </c>
    </row>
    <row r="223" spans="2:14" ht="12.75">
      <c r="B223" s="144" t="s">
        <v>466</v>
      </c>
      <c r="D223" s="148" t="s">
        <v>694</v>
      </c>
      <c r="E223" s="151">
        <v>10</v>
      </c>
      <c r="F223" s="151">
        <v>10</v>
      </c>
      <c r="G223" s="150" t="s">
        <v>691</v>
      </c>
      <c r="H223" s="150" t="s">
        <v>692</v>
      </c>
      <c r="M223" s="153" t="s">
        <v>489</v>
      </c>
      <c r="N223" s="154" t="s">
        <v>490</v>
      </c>
    </row>
    <row r="224" spans="2:14" ht="25.5">
      <c r="B224" s="144" t="s">
        <v>466</v>
      </c>
      <c r="D224" s="148" t="s">
        <v>836</v>
      </c>
      <c r="E224" s="151">
        <v>10</v>
      </c>
      <c r="F224" s="151">
        <v>32</v>
      </c>
      <c r="G224" s="150" t="s">
        <v>691</v>
      </c>
      <c r="H224" s="150" t="s">
        <v>692</v>
      </c>
      <c r="M224" s="153" t="s">
        <v>491</v>
      </c>
      <c r="N224" s="153" t="s">
        <v>492</v>
      </c>
    </row>
    <row r="225" spans="2:14" ht="12.75">
      <c r="B225" s="144" t="s">
        <v>466</v>
      </c>
      <c r="D225" s="148" t="s">
        <v>797</v>
      </c>
      <c r="E225" s="151">
        <v>11</v>
      </c>
      <c r="F225" s="151">
        <v>8</v>
      </c>
      <c r="G225" s="150" t="s">
        <v>691</v>
      </c>
      <c r="H225" s="150" t="s">
        <v>692</v>
      </c>
      <c r="M225" s="153" t="s">
        <v>493</v>
      </c>
      <c r="N225" s="154" t="s">
        <v>478</v>
      </c>
    </row>
    <row r="226" spans="2:14" ht="12.75">
      <c r="B226" s="144" t="s">
        <v>466</v>
      </c>
      <c r="D226" s="148" t="s">
        <v>895</v>
      </c>
      <c r="E226" s="149" t="s">
        <v>699</v>
      </c>
      <c r="F226" s="149" t="s">
        <v>684</v>
      </c>
      <c r="G226" s="150" t="s">
        <v>691</v>
      </c>
      <c r="H226" s="150" t="s">
        <v>692</v>
      </c>
      <c r="M226" s="153" t="s">
        <v>494</v>
      </c>
      <c r="N226" s="154" t="s">
        <v>495</v>
      </c>
    </row>
    <row r="227" spans="2:14" ht="12.75">
      <c r="B227" s="144" t="s">
        <v>466</v>
      </c>
      <c r="D227" s="152" t="s">
        <v>380</v>
      </c>
      <c r="E227" s="149" t="s">
        <v>699</v>
      </c>
      <c r="F227" s="149" t="s">
        <v>724</v>
      </c>
      <c r="G227" s="150" t="s">
        <v>691</v>
      </c>
      <c r="H227" s="150" t="s">
        <v>692</v>
      </c>
      <c r="M227" s="153" t="s">
        <v>494</v>
      </c>
      <c r="N227" s="154" t="s">
        <v>495</v>
      </c>
    </row>
    <row r="228" spans="2:14" ht="12.75">
      <c r="B228" s="144" t="s">
        <v>466</v>
      </c>
      <c r="D228" s="148" t="s">
        <v>897</v>
      </c>
      <c r="E228" s="149" t="s">
        <v>828</v>
      </c>
      <c r="F228" s="149" t="s">
        <v>724</v>
      </c>
      <c r="G228" s="150" t="s">
        <v>691</v>
      </c>
      <c r="H228" s="150" t="s">
        <v>692</v>
      </c>
      <c r="M228" s="153" t="s">
        <v>496</v>
      </c>
      <c r="N228" s="154" t="s">
        <v>497</v>
      </c>
    </row>
    <row r="229" spans="2:14" ht="25.5">
      <c r="B229" s="144" t="s">
        <v>466</v>
      </c>
      <c r="D229" s="148" t="s">
        <v>734</v>
      </c>
      <c r="E229" s="151">
        <v>16</v>
      </c>
      <c r="F229" s="151">
        <v>37</v>
      </c>
      <c r="G229" s="150" t="s">
        <v>691</v>
      </c>
      <c r="H229" s="150" t="s">
        <v>692</v>
      </c>
      <c r="M229" s="153" t="s">
        <v>498</v>
      </c>
      <c r="N229" s="153" t="s">
        <v>499</v>
      </c>
    </row>
    <row r="230" spans="2:14" ht="12.75">
      <c r="B230" s="144" t="s">
        <v>466</v>
      </c>
      <c r="D230" s="148" t="s">
        <v>898</v>
      </c>
      <c r="E230" s="151">
        <v>17</v>
      </c>
      <c r="F230" s="151">
        <v>7</v>
      </c>
      <c r="G230" s="150" t="s">
        <v>691</v>
      </c>
      <c r="H230" s="150" t="s">
        <v>692</v>
      </c>
      <c r="M230" s="153" t="s">
        <v>500</v>
      </c>
      <c r="N230" s="154" t="s">
        <v>501</v>
      </c>
    </row>
    <row r="231" spans="2:14" ht="51">
      <c r="B231" s="144" t="s">
        <v>466</v>
      </c>
      <c r="D231" s="148" t="s">
        <v>841</v>
      </c>
      <c r="E231" s="151">
        <v>22</v>
      </c>
      <c r="F231" s="151">
        <v>5</v>
      </c>
      <c r="G231" s="150" t="s">
        <v>686</v>
      </c>
      <c r="H231" s="150" t="s">
        <v>687</v>
      </c>
      <c r="M231" s="153" t="s">
        <v>502</v>
      </c>
      <c r="N231" s="153" t="s">
        <v>503</v>
      </c>
    </row>
    <row r="232" spans="2:14" ht="12.75">
      <c r="B232" s="144" t="s">
        <v>466</v>
      </c>
      <c r="D232" s="148" t="s">
        <v>841</v>
      </c>
      <c r="E232" s="151">
        <v>22</v>
      </c>
      <c r="F232" s="151">
        <v>7</v>
      </c>
      <c r="G232" s="150" t="s">
        <v>691</v>
      </c>
      <c r="H232" s="150" t="s">
        <v>692</v>
      </c>
      <c r="M232" s="153" t="s">
        <v>504</v>
      </c>
      <c r="N232" s="153" t="s">
        <v>490</v>
      </c>
    </row>
    <row r="233" spans="2:14" ht="25.5">
      <c r="B233" s="144" t="s">
        <v>466</v>
      </c>
      <c r="D233" s="148" t="s">
        <v>841</v>
      </c>
      <c r="E233" s="151">
        <v>22</v>
      </c>
      <c r="F233" s="151">
        <v>10</v>
      </c>
      <c r="G233" s="150" t="s">
        <v>691</v>
      </c>
      <c r="H233" s="150" t="s">
        <v>692</v>
      </c>
      <c r="M233" s="153" t="s">
        <v>505</v>
      </c>
      <c r="N233" s="153" t="s">
        <v>506</v>
      </c>
    </row>
    <row r="234" spans="2:14" ht="229.5">
      <c r="B234" s="144" t="s">
        <v>512</v>
      </c>
      <c r="D234" s="136" t="s">
        <v>721</v>
      </c>
      <c r="E234" s="136" t="s">
        <v>721</v>
      </c>
      <c r="F234" s="136" t="s">
        <v>730</v>
      </c>
      <c r="G234" s="137" t="s">
        <v>691</v>
      </c>
      <c r="H234" s="137" t="s">
        <v>687</v>
      </c>
      <c r="J234" s="144"/>
      <c r="M234" s="140" t="s">
        <v>513</v>
      </c>
      <c r="N234" s="140" t="s">
        <v>514</v>
      </c>
    </row>
    <row r="235" spans="2:14" ht="25.5">
      <c r="B235" s="144" t="s">
        <v>512</v>
      </c>
      <c r="D235" s="138" t="s">
        <v>739</v>
      </c>
      <c r="E235" s="138" t="s">
        <v>721</v>
      </c>
      <c r="F235" s="138" t="s">
        <v>742</v>
      </c>
      <c r="G235" s="139" t="s">
        <v>691</v>
      </c>
      <c r="H235" s="139" t="s">
        <v>692</v>
      </c>
      <c r="M235" s="141" t="s">
        <v>515</v>
      </c>
      <c r="N235" s="141" t="s">
        <v>516</v>
      </c>
    </row>
    <row r="236" spans="2:14" ht="76.5">
      <c r="B236" s="144" t="s">
        <v>512</v>
      </c>
      <c r="D236" s="138" t="s">
        <v>739</v>
      </c>
      <c r="E236" s="138" t="s">
        <v>721</v>
      </c>
      <c r="F236" s="138" t="s">
        <v>751</v>
      </c>
      <c r="G236" s="139" t="s">
        <v>691</v>
      </c>
      <c r="H236" s="139" t="s">
        <v>692</v>
      </c>
      <c r="M236" s="141" t="s">
        <v>517</v>
      </c>
      <c r="N236" s="141" t="s">
        <v>518</v>
      </c>
    </row>
    <row r="237" spans="2:14" ht="38.25">
      <c r="B237" s="144" t="s">
        <v>512</v>
      </c>
      <c r="D237" s="138" t="s">
        <v>829</v>
      </c>
      <c r="E237" s="138" t="s">
        <v>743</v>
      </c>
      <c r="F237" s="138" t="s">
        <v>827</v>
      </c>
      <c r="G237" s="139" t="s">
        <v>691</v>
      </c>
      <c r="H237" s="139" t="s">
        <v>692</v>
      </c>
      <c r="M237" s="141" t="s">
        <v>519</v>
      </c>
      <c r="N237" s="141" t="s">
        <v>520</v>
      </c>
    </row>
    <row r="238" spans="2:14" ht="38.25">
      <c r="B238" s="144" t="s">
        <v>512</v>
      </c>
      <c r="D238" s="138" t="s">
        <v>831</v>
      </c>
      <c r="E238" s="138" t="s">
        <v>743</v>
      </c>
      <c r="F238" s="138" t="s">
        <v>732</v>
      </c>
      <c r="G238" s="139" t="s">
        <v>691</v>
      </c>
      <c r="H238" s="139" t="s">
        <v>692</v>
      </c>
      <c r="M238" s="141" t="s">
        <v>521</v>
      </c>
      <c r="N238" s="141" t="s">
        <v>522</v>
      </c>
    </row>
    <row r="239" spans="2:14" ht="38.25">
      <c r="B239" s="144" t="s">
        <v>512</v>
      </c>
      <c r="D239" s="138" t="s">
        <v>794</v>
      </c>
      <c r="E239" s="138" t="s">
        <v>743</v>
      </c>
      <c r="F239" s="138" t="s">
        <v>729</v>
      </c>
      <c r="G239" s="139" t="s">
        <v>691</v>
      </c>
      <c r="H239" s="139" t="s">
        <v>692</v>
      </c>
      <c r="M239" s="141" t="s">
        <v>523</v>
      </c>
      <c r="N239" s="141" t="s">
        <v>524</v>
      </c>
    </row>
    <row r="240" spans="2:14" ht="63.75">
      <c r="B240" s="144" t="s">
        <v>512</v>
      </c>
      <c r="D240" s="138" t="s">
        <v>795</v>
      </c>
      <c r="E240" s="138" t="s">
        <v>723</v>
      </c>
      <c r="F240" s="138" t="s">
        <v>684</v>
      </c>
      <c r="G240" s="139" t="s">
        <v>691</v>
      </c>
      <c r="H240" s="139" t="s">
        <v>692</v>
      </c>
      <c r="M240" s="141" t="s">
        <v>525</v>
      </c>
      <c r="N240" s="141" t="s">
        <v>526</v>
      </c>
    </row>
    <row r="241" spans="2:14" ht="25.5">
      <c r="B241" s="144" t="s">
        <v>512</v>
      </c>
      <c r="D241" s="138" t="s">
        <v>832</v>
      </c>
      <c r="E241" s="138" t="s">
        <v>827</v>
      </c>
      <c r="F241" s="138" t="s">
        <v>690</v>
      </c>
      <c r="G241" s="139" t="s">
        <v>691</v>
      </c>
      <c r="H241" s="139" t="s">
        <v>692</v>
      </c>
      <c r="M241" s="141" t="s">
        <v>527</v>
      </c>
      <c r="N241" s="141" t="s">
        <v>528</v>
      </c>
    </row>
    <row r="242" spans="2:14" ht="25.5">
      <c r="B242" s="144" t="s">
        <v>512</v>
      </c>
      <c r="D242" s="138" t="s">
        <v>832</v>
      </c>
      <c r="E242" s="138" t="s">
        <v>827</v>
      </c>
      <c r="F242" s="138" t="s">
        <v>724</v>
      </c>
      <c r="G242" s="139" t="s">
        <v>691</v>
      </c>
      <c r="H242" s="139" t="s">
        <v>692</v>
      </c>
      <c r="M242" s="141" t="s">
        <v>527</v>
      </c>
      <c r="N242" s="141" t="s">
        <v>529</v>
      </c>
    </row>
    <row r="243" spans="2:14" ht="25.5">
      <c r="B243" s="144" t="s">
        <v>512</v>
      </c>
      <c r="D243" s="138" t="s">
        <v>726</v>
      </c>
      <c r="E243" s="138" t="s">
        <v>685</v>
      </c>
      <c r="F243" s="138" t="s">
        <v>730</v>
      </c>
      <c r="G243" s="139" t="s">
        <v>691</v>
      </c>
      <c r="H243" s="139" t="s">
        <v>692</v>
      </c>
      <c r="M243" s="141" t="s">
        <v>530</v>
      </c>
      <c r="N243" s="141" t="s">
        <v>531</v>
      </c>
    </row>
    <row r="244" spans="2:14" ht="89.25">
      <c r="B244" s="144" t="s">
        <v>512</v>
      </c>
      <c r="D244" s="138" t="s">
        <v>683</v>
      </c>
      <c r="E244" s="138" t="s">
        <v>685</v>
      </c>
      <c r="F244" s="138" t="s">
        <v>728</v>
      </c>
      <c r="G244" s="139" t="s">
        <v>691</v>
      </c>
      <c r="H244" s="139" t="s">
        <v>692</v>
      </c>
      <c r="M244" s="141" t="s">
        <v>532</v>
      </c>
      <c r="N244" s="141" t="s">
        <v>533</v>
      </c>
    </row>
    <row r="245" spans="2:14" ht="12.75">
      <c r="B245" s="144" t="s">
        <v>512</v>
      </c>
      <c r="D245" s="138" t="s">
        <v>833</v>
      </c>
      <c r="E245" s="138" t="s">
        <v>684</v>
      </c>
      <c r="F245" s="138" t="s">
        <v>728</v>
      </c>
      <c r="G245" s="139" t="s">
        <v>691</v>
      </c>
      <c r="H245" s="139" t="s">
        <v>692</v>
      </c>
      <c r="M245" s="141" t="s">
        <v>534</v>
      </c>
      <c r="N245" s="141" t="s">
        <v>535</v>
      </c>
    </row>
    <row r="246" spans="2:14" ht="38.25">
      <c r="B246" s="144" t="s">
        <v>512</v>
      </c>
      <c r="D246" s="138" t="s">
        <v>833</v>
      </c>
      <c r="E246" s="138" t="s">
        <v>684</v>
      </c>
      <c r="F246" s="138" t="s">
        <v>701</v>
      </c>
      <c r="G246" s="139" t="s">
        <v>691</v>
      </c>
      <c r="H246" s="139" t="s">
        <v>692</v>
      </c>
      <c r="M246" s="141" t="s">
        <v>536</v>
      </c>
      <c r="N246" s="141" t="s">
        <v>537</v>
      </c>
    </row>
    <row r="247" spans="2:14" ht="25.5">
      <c r="B247" s="144" t="s">
        <v>512</v>
      </c>
      <c r="D247" s="138" t="s">
        <v>834</v>
      </c>
      <c r="E247" s="138" t="s">
        <v>684</v>
      </c>
      <c r="F247" s="138" t="s">
        <v>754</v>
      </c>
      <c r="G247" s="139" t="s">
        <v>691</v>
      </c>
      <c r="H247" s="139" t="s">
        <v>692</v>
      </c>
      <c r="M247" s="141" t="s">
        <v>538</v>
      </c>
      <c r="N247" s="141" t="s">
        <v>539</v>
      </c>
    </row>
    <row r="248" spans="2:14" ht="51">
      <c r="B248" s="144" t="s">
        <v>512</v>
      </c>
      <c r="D248" s="138" t="s">
        <v>834</v>
      </c>
      <c r="E248" s="138" t="s">
        <v>684</v>
      </c>
      <c r="F248" s="138" t="s">
        <v>381</v>
      </c>
      <c r="G248" s="139" t="s">
        <v>691</v>
      </c>
      <c r="H248" s="139" t="s">
        <v>692</v>
      </c>
      <c r="M248" s="141" t="s">
        <v>540</v>
      </c>
      <c r="N248" s="141" t="s">
        <v>541</v>
      </c>
    </row>
    <row r="249" spans="2:14" ht="25.5">
      <c r="B249" s="144" t="s">
        <v>512</v>
      </c>
      <c r="D249" s="138" t="s">
        <v>727</v>
      </c>
      <c r="E249" s="138" t="s">
        <v>690</v>
      </c>
      <c r="F249" s="138" t="s">
        <v>690</v>
      </c>
      <c r="G249" s="139" t="s">
        <v>691</v>
      </c>
      <c r="H249" s="139" t="s">
        <v>692</v>
      </c>
      <c r="M249" s="141" t="s">
        <v>527</v>
      </c>
      <c r="N249" s="141" t="s">
        <v>542</v>
      </c>
    </row>
    <row r="250" spans="2:14" ht="25.5">
      <c r="B250" s="144" t="s">
        <v>512</v>
      </c>
      <c r="D250" s="138" t="s">
        <v>727</v>
      </c>
      <c r="E250" s="138" t="s">
        <v>690</v>
      </c>
      <c r="F250" s="138" t="s">
        <v>828</v>
      </c>
      <c r="G250" s="139" t="s">
        <v>691</v>
      </c>
      <c r="H250" s="139" t="s">
        <v>692</v>
      </c>
      <c r="M250" s="141" t="s">
        <v>543</v>
      </c>
      <c r="N250" s="141" t="s">
        <v>544</v>
      </c>
    </row>
    <row r="251" spans="2:14" ht="12.75">
      <c r="B251" s="144" t="s">
        <v>512</v>
      </c>
      <c r="D251" s="138" t="s">
        <v>835</v>
      </c>
      <c r="E251" s="138" t="s">
        <v>730</v>
      </c>
      <c r="F251" s="138" t="s">
        <v>733</v>
      </c>
      <c r="G251" s="139" t="s">
        <v>691</v>
      </c>
      <c r="H251" s="139" t="s">
        <v>692</v>
      </c>
      <c r="M251" s="141" t="s">
        <v>545</v>
      </c>
      <c r="N251" s="141" t="s">
        <v>546</v>
      </c>
    </row>
    <row r="252" spans="2:14" ht="25.5">
      <c r="B252" s="144" t="s">
        <v>512</v>
      </c>
      <c r="D252" s="138" t="s">
        <v>835</v>
      </c>
      <c r="E252" s="138" t="s">
        <v>730</v>
      </c>
      <c r="F252" s="138" t="s">
        <v>752</v>
      </c>
      <c r="G252" s="139" t="s">
        <v>691</v>
      </c>
      <c r="H252" s="139" t="s">
        <v>692</v>
      </c>
      <c r="M252" s="141" t="s">
        <v>547</v>
      </c>
      <c r="N252" s="141" t="s">
        <v>548</v>
      </c>
    </row>
    <row r="253" spans="2:14" ht="25.5">
      <c r="B253" s="144" t="s">
        <v>512</v>
      </c>
      <c r="D253" s="138" t="s">
        <v>835</v>
      </c>
      <c r="E253" s="138" t="s">
        <v>730</v>
      </c>
      <c r="F253" s="138" t="s">
        <v>728</v>
      </c>
      <c r="G253" s="139" t="s">
        <v>691</v>
      </c>
      <c r="H253" s="139" t="s">
        <v>692</v>
      </c>
      <c r="M253" s="141" t="s">
        <v>545</v>
      </c>
      <c r="N253" s="141" t="s">
        <v>549</v>
      </c>
    </row>
    <row r="254" spans="2:14" ht="25.5">
      <c r="B254" s="144" t="s">
        <v>512</v>
      </c>
      <c r="D254" s="138" t="s">
        <v>694</v>
      </c>
      <c r="E254" s="138" t="s">
        <v>695</v>
      </c>
      <c r="F254" s="138" t="s">
        <v>739</v>
      </c>
      <c r="G254" s="139" t="s">
        <v>691</v>
      </c>
      <c r="H254" s="139" t="s">
        <v>692</v>
      </c>
      <c r="M254" s="141" t="s">
        <v>527</v>
      </c>
      <c r="N254" s="141" t="s">
        <v>550</v>
      </c>
    </row>
    <row r="255" spans="2:14" ht="51">
      <c r="B255" s="144" t="s">
        <v>512</v>
      </c>
      <c r="D255" s="138" t="s">
        <v>694</v>
      </c>
      <c r="E255" s="138" t="s">
        <v>695</v>
      </c>
      <c r="F255" s="138" t="s">
        <v>743</v>
      </c>
      <c r="G255" s="139" t="s">
        <v>691</v>
      </c>
      <c r="H255" s="139" t="s">
        <v>692</v>
      </c>
      <c r="M255" s="141" t="s">
        <v>551</v>
      </c>
      <c r="N255" s="141" t="s">
        <v>552</v>
      </c>
    </row>
    <row r="256" spans="2:14" ht="38.25">
      <c r="B256" s="144" t="s">
        <v>512</v>
      </c>
      <c r="D256" s="138" t="s">
        <v>694</v>
      </c>
      <c r="E256" s="138" t="s">
        <v>695</v>
      </c>
      <c r="F256" s="138" t="s">
        <v>699</v>
      </c>
      <c r="G256" s="139" t="s">
        <v>691</v>
      </c>
      <c r="H256" s="139" t="s">
        <v>692</v>
      </c>
      <c r="M256" s="141" t="s">
        <v>532</v>
      </c>
      <c r="N256" s="141" t="s">
        <v>553</v>
      </c>
    </row>
    <row r="257" spans="2:14" ht="51">
      <c r="B257" s="144" t="s">
        <v>512</v>
      </c>
      <c r="D257" s="138" t="s">
        <v>836</v>
      </c>
      <c r="E257" s="138" t="s">
        <v>695</v>
      </c>
      <c r="F257" s="138" t="s">
        <v>752</v>
      </c>
      <c r="G257" s="139" t="s">
        <v>691</v>
      </c>
      <c r="H257" s="139" t="s">
        <v>692</v>
      </c>
      <c r="M257" s="141" t="s">
        <v>554</v>
      </c>
      <c r="N257" s="141" t="s">
        <v>555</v>
      </c>
    </row>
    <row r="258" spans="2:14" ht="25.5">
      <c r="B258" s="144" t="s">
        <v>512</v>
      </c>
      <c r="D258" s="138" t="s">
        <v>797</v>
      </c>
      <c r="E258" s="138" t="s">
        <v>798</v>
      </c>
      <c r="F258" s="138" t="s">
        <v>690</v>
      </c>
      <c r="G258" s="139" t="s">
        <v>691</v>
      </c>
      <c r="H258" s="139" t="s">
        <v>692</v>
      </c>
      <c r="M258" s="141" t="s">
        <v>556</v>
      </c>
      <c r="N258" s="141" t="s">
        <v>557</v>
      </c>
    </row>
    <row r="259" spans="2:14" ht="12.75">
      <c r="B259" s="144" t="s">
        <v>512</v>
      </c>
      <c r="D259" s="138" t="s">
        <v>893</v>
      </c>
      <c r="E259" s="138" t="s">
        <v>798</v>
      </c>
      <c r="F259" s="138" t="s">
        <v>894</v>
      </c>
      <c r="G259" s="139" t="s">
        <v>691</v>
      </c>
      <c r="H259" s="139" t="s">
        <v>692</v>
      </c>
      <c r="M259" s="141" t="s">
        <v>558</v>
      </c>
      <c r="N259" s="141" t="s">
        <v>559</v>
      </c>
    </row>
    <row r="260" spans="2:14" ht="38.25">
      <c r="B260" s="144" t="s">
        <v>512</v>
      </c>
      <c r="D260" s="138" t="s">
        <v>895</v>
      </c>
      <c r="E260" s="138" t="s">
        <v>699</v>
      </c>
      <c r="F260" s="138" t="s">
        <v>721</v>
      </c>
      <c r="G260" s="139" t="s">
        <v>691</v>
      </c>
      <c r="H260" s="139" t="s">
        <v>692</v>
      </c>
      <c r="M260" s="141" t="s">
        <v>560</v>
      </c>
      <c r="N260" s="141" t="s">
        <v>561</v>
      </c>
    </row>
    <row r="261" spans="2:14" ht="63.75">
      <c r="B261" s="144" t="s">
        <v>512</v>
      </c>
      <c r="D261" s="138" t="s">
        <v>837</v>
      </c>
      <c r="E261" s="138" t="s">
        <v>699</v>
      </c>
      <c r="F261" s="138" t="s">
        <v>737</v>
      </c>
      <c r="G261" s="139" t="s">
        <v>691</v>
      </c>
      <c r="H261" s="139" t="s">
        <v>692</v>
      </c>
      <c r="M261" s="141" t="s">
        <v>562</v>
      </c>
      <c r="N261" s="141" t="s">
        <v>563</v>
      </c>
    </row>
    <row r="262" spans="2:14" ht="51">
      <c r="B262" s="144" t="s">
        <v>512</v>
      </c>
      <c r="D262" s="138" t="s">
        <v>897</v>
      </c>
      <c r="E262" s="138" t="s">
        <v>828</v>
      </c>
      <c r="F262" s="138" t="s">
        <v>721</v>
      </c>
      <c r="G262" s="139" t="s">
        <v>691</v>
      </c>
      <c r="H262" s="139" t="s">
        <v>692</v>
      </c>
      <c r="M262" s="141" t="s">
        <v>564</v>
      </c>
      <c r="N262" s="141" t="s">
        <v>565</v>
      </c>
    </row>
    <row r="263" spans="2:14" ht="63.75">
      <c r="B263" s="144" t="s">
        <v>512</v>
      </c>
      <c r="D263" s="138" t="s">
        <v>800</v>
      </c>
      <c r="E263" s="138" t="s">
        <v>737</v>
      </c>
      <c r="F263" s="138" t="s">
        <v>507</v>
      </c>
      <c r="G263" s="139" t="s">
        <v>691</v>
      </c>
      <c r="H263" s="139" t="s">
        <v>692</v>
      </c>
      <c r="M263" s="141" t="s">
        <v>566</v>
      </c>
      <c r="N263" s="141" t="s">
        <v>567</v>
      </c>
    </row>
    <row r="264" spans="2:14" ht="51">
      <c r="B264" s="144" t="s">
        <v>512</v>
      </c>
      <c r="D264" s="138" t="s">
        <v>799</v>
      </c>
      <c r="E264" s="138" t="s">
        <v>732</v>
      </c>
      <c r="F264" s="138" t="s">
        <v>739</v>
      </c>
      <c r="G264" s="139" t="s">
        <v>691</v>
      </c>
      <c r="H264" s="139" t="s">
        <v>692</v>
      </c>
      <c r="M264" s="141" t="s">
        <v>568</v>
      </c>
      <c r="N264" s="141" t="s">
        <v>569</v>
      </c>
    </row>
    <row r="265" spans="2:14" ht="76.5">
      <c r="B265" s="144" t="s">
        <v>512</v>
      </c>
      <c r="D265" s="138" t="s">
        <v>731</v>
      </c>
      <c r="E265" s="138" t="s">
        <v>732</v>
      </c>
      <c r="F265" s="138" t="s">
        <v>737</v>
      </c>
      <c r="G265" s="139" t="s">
        <v>691</v>
      </c>
      <c r="H265" s="139" t="s">
        <v>692</v>
      </c>
      <c r="M265" s="141" t="s">
        <v>570</v>
      </c>
      <c r="N265" s="141" t="s">
        <v>571</v>
      </c>
    </row>
    <row r="266" spans="2:14" ht="12.75">
      <c r="B266" s="144" t="s">
        <v>512</v>
      </c>
      <c r="D266" s="138" t="s">
        <v>898</v>
      </c>
      <c r="E266" s="138" t="s">
        <v>752</v>
      </c>
      <c r="F266" s="138" t="s">
        <v>721</v>
      </c>
      <c r="G266" s="139" t="s">
        <v>691</v>
      </c>
      <c r="H266" s="139" t="s">
        <v>692</v>
      </c>
      <c r="M266" s="141" t="s">
        <v>572</v>
      </c>
      <c r="N266" s="141" t="s">
        <v>573</v>
      </c>
    </row>
    <row r="267" spans="2:14" ht="25.5">
      <c r="B267" s="144" t="s">
        <v>512</v>
      </c>
      <c r="D267" s="138" t="s">
        <v>898</v>
      </c>
      <c r="E267" s="138" t="s">
        <v>752</v>
      </c>
      <c r="F267" s="138" t="s">
        <v>684</v>
      </c>
      <c r="G267" s="139" t="s">
        <v>691</v>
      </c>
      <c r="H267" s="139" t="s">
        <v>692</v>
      </c>
      <c r="M267" s="155" t="s">
        <v>574</v>
      </c>
      <c r="N267" s="141" t="s">
        <v>575</v>
      </c>
    </row>
    <row r="268" spans="2:14" ht="12.75">
      <c r="B268" s="144" t="s">
        <v>512</v>
      </c>
      <c r="D268" s="138" t="s">
        <v>900</v>
      </c>
      <c r="E268" s="138" t="s">
        <v>752</v>
      </c>
      <c r="F268" s="138" t="s">
        <v>745</v>
      </c>
      <c r="G268" s="139" t="s">
        <v>691</v>
      </c>
      <c r="H268" s="139" t="s">
        <v>692</v>
      </c>
      <c r="M268" s="141" t="s">
        <v>576</v>
      </c>
      <c r="N268" s="141" t="s">
        <v>577</v>
      </c>
    </row>
    <row r="269" spans="2:14" ht="51">
      <c r="B269" s="144" t="s">
        <v>512</v>
      </c>
      <c r="D269" s="138" t="s">
        <v>952</v>
      </c>
      <c r="E269" s="138" t="s">
        <v>737</v>
      </c>
      <c r="F269" s="138" t="s">
        <v>684</v>
      </c>
      <c r="G269" s="139" t="s">
        <v>691</v>
      </c>
      <c r="H269" s="139" t="s">
        <v>692</v>
      </c>
      <c r="M269" s="141" t="s">
        <v>560</v>
      </c>
      <c r="N269" s="141" t="s">
        <v>578</v>
      </c>
    </row>
    <row r="270" spans="2:14" ht="51">
      <c r="B270" s="144" t="s">
        <v>512</v>
      </c>
      <c r="D270" s="138" t="s">
        <v>954</v>
      </c>
      <c r="E270" s="138" t="s">
        <v>701</v>
      </c>
      <c r="F270" s="138" t="s">
        <v>798</v>
      </c>
      <c r="G270" s="139" t="s">
        <v>691</v>
      </c>
      <c r="H270" s="139" t="s">
        <v>692</v>
      </c>
      <c r="M270" s="141" t="s">
        <v>579</v>
      </c>
      <c r="N270" s="141" t="s">
        <v>580</v>
      </c>
    </row>
    <row r="271" spans="2:14" ht="51">
      <c r="B271" s="144" t="s">
        <v>512</v>
      </c>
      <c r="D271" s="138" t="s">
        <v>744</v>
      </c>
      <c r="E271" s="138" t="s">
        <v>830</v>
      </c>
      <c r="F271" s="138" t="s">
        <v>508</v>
      </c>
      <c r="G271" s="139" t="s">
        <v>691</v>
      </c>
      <c r="H271" s="139" t="s">
        <v>692</v>
      </c>
      <c r="M271" s="141" t="s">
        <v>581</v>
      </c>
      <c r="N271" s="141" t="s">
        <v>582</v>
      </c>
    </row>
    <row r="272" spans="2:14" ht="38.25">
      <c r="B272" s="144" t="s">
        <v>512</v>
      </c>
      <c r="D272" s="138" t="s">
        <v>800</v>
      </c>
      <c r="E272" s="138" t="s">
        <v>728</v>
      </c>
      <c r="F272" s="138" t="s">
        <v>684</v>
      </c>
      <c r="G272" s="139" t="s">
        <v>691</v>
      </c>
      <c r="H272" s="139" t="s">
        <v>692</v>
      </c>
      <c r="M272" s="141" t="s">
        <v>583</v>
      </c>
      <c r="N272" s="141" t="s">
        <v>584</v>
      </c>
    </row>
    <row r="273" spans="2:14" ht="25.5">
      <c r="B273" s="144" t="s">
        <v>512</v>
      </c>
      <c r="D273" s="138" t="s">
        <v>740</v>
      </c>
      <c r="E273" s="138" t="s">
        <v>728</v>
      </c>
      <c r="F273" s="138" t="s">
        <v>733</v>
      </c>
      <c r="G273" s="139" t="s">
        <v>691</v>
      </c>
      <c r="H273" s="139" t="s">
        <v>692</v>
      </c>
      <c r="M273" s="141" t="s">
        <v>585</v>
      </c>
      <c r="N273" s="141" t="s">
        <v>586</v>
      </c>
    </row>
    <row r="274" spans="2:14" ht="12.75">
      <c r="B274" s="144" t="s">
        <v>512</v>
      </c>
      <c r="D274" s="138" t="s">
        <v>509</v>
      </c>
      <c r="E274" s="138" t="s">
        <v>803</v>
      </c>
      <c r="F274" s="138" t="s">
        <v>721</v>
      </c>
      <c r="G274" s="139" t="s">
        <v>691</v>
      </c>
      <c r="H274" s="139" t="s">
        <v>692</v>
      </c>
      <c r="M274" s="141" t="s">
        <v>538</v>
      </c>
      <c r="N274" s="141" t="s">
        <v>587</v>
      </c>
    </row>
    <row r="275" spans="2:14" ht="127.5">
      <c r="B275" s="144" t="s">
        <v>512</v>
      </c>
      <c r="D275" s="138" t="s">
        <v>509</v>
      </c>
      <c r="E275" s="138" t="s">
        <v>803</v>
      </c>
      <c r="F275" s="138" t="s">
        <v>739</v>
      </c>
      <c r="G275" s="139" t="s">
        <v>691</v>
      </c>
      <c r="H275" s="139" t="s">
        <v>692</v>
      </c>
      <c r="M275" s="141" t="s">
        <v>588</v>
      </c>
      <c r="N275" s="141" t="s">
        <v>589</v>
      </c>
    </row>
    <row r="276" spans="2:14" ht="25.5">
      <c r="B276" s="144" t="s">
        <v>512</v>
      </c>
      <c r="D276" s="138" t="s">
        <v>509</v>
      </c>
      <c r="E276" s="138" t="s">
        <v>803</v>
      </c>
      <c r="F276" s="138" t="s">
        <v>685</v>
      </c>
      <c r="G276" s="139" t="s">
        <v>691</v>
      </c>
      <c r="H276" s="139" t="s">
        <v>692</v>
      </c>
      <c r="M276" s="141" t="s">
        <v>590</v>
      </c>
      <c r="N276" s="141" t="s">
        <v>591</v>
      </c>
    </row>
    <row r="277" spans="2:14" ht="25.5">
      <c r="B277" s="144" t="s">
        <v>512</v>
      </c>
      <c r="D277" s="138" t="s">
        <v>509</v>
      </c>
      <c r="E277" s="138" t="s">
        <v>803</v>
      </c>
      <c r="F277" s="138" t="s">
        <v>798</v>
      </c>
      <c r="G277" s="139" t="s">
        <v>691</v>
      </c>
      <c r="H277" s="139" t="s">
        <v>692</v>
      </c>
      <c r="M277" s="141" t="s">
        <v>592</v>
      </c>
      <c r="N277" s="141" t="s">
        <v>593</v>
      </c>
    </row>
    <row r="278" spans="2:14" ht="25.5">
      <c r="B278" s="144" t="s">
        <v>512</v>
      </c>
      <c r="D278" s="138" t="s">
        <v>802</v>
      </c>
      <c r="E278" s="138" t="s">
        <v>803</v>
      </c>
      <c r="F278" s="138" t="s">
        <v>697</v>
      </c>
      <c r="G278" s="139" t="s">
        <v>691</v>
      </c>
      <c r="H278" s="139" t="s">
        <v>692</v>
      </c>
      <c r="M278" s="141" t="s">
        <v>594</v>
      </c>
      <c r="N278" s="141" t="s">
        <v>595</v>
      </c>
    </row>
    <row r="279" spans="2:14" ht="25.5">
      <c r="B279" s="144" t="s">
        <v>512</v>
      </c>
      <c r="D279" s="138" t="s">
        <v>802</v>
      </c>
      <c r="E279" s="138" t="s">
        <v>803</v>
      </c>
      <c r="F279" s="138" t="s">
        <v>803</v>
      </c>
      <c r="G279" s="139" t="s">
        <v>691</v>
      </c>
      <c r="H279" s="139" t="s">
        <v>692</v>
      </c>
      <c r="M279" s="141" t="s">
        <v>596</v>
      </c>
      <c r="N279" s="141" t="s">
        <v>597</v>
      </c>
    </row>
    <row r="280" spans="2:14" ht="76.5">
      <c r="B280" s="144" t="s">
        <v>512</v>
      </c>
      <c r="D280" s="138" t="s">
        <v>841</v>
      </c>
      <c r="E280" s="138" t="s">
        <v>725</v>
      </c>
      <c r="F280" s="138" t="s">
        <v>827</v>
      </c>
      <c r="G280" s="139" t="s">
        <v>691</v>
      </c>
      <c r="H280" s="139" t="s">
        <v>692</v>
      </c>
      <c r="M280" s="141" t="s">
        <v>598</v>
      </c>
      <c r="N280" s="141" t="s">
        <v>599</v>
      </c>
    </row>
    <row r="281" spans="2:14" ht="38.25">
      <c r="B281" s="144" t="s">
        <v>512</v>
      </c>
      <c r="D281" s="138" t="s">
        <v>510</v>
      </c>
      <c r="E281" s="138" t="s">
        <v>725</v>
      </c>
      <c r="F281" s="138" t="s">
        <v>754</v>
      </c>
      <c r="G281" s="139" t="s">
        <v>691</v>
      </c>
      <c r="H281" s="139" t="s">
        <v>692</v>
      </c>
      <c r="M281" s="141" t="s">
        <v>600</v>
      </c>
      <c r="N281" s="141" t="s">
        <v>601</v>
      </c>
    </row>
    <row r="282" spans="2:14" ht="25.5">
      <c r="B282" s="144" t="s">
        <v>512</v>
      </c>
      <c r="D282" s="138" t="s">
        <v>954</v>
      </c>
      <c r="E282" s="138" t="s">
        <v>701</v>
      </c>
      <c r="F282" s="138" t="s">
        <v>699</v>
      </c>
      <c r="G282" s="139" t="s">
        <v>691</v>
      </c>
      <c r="H282" s="139" t="s">
        <v>692</v>
      </c>
      <c r="M282" s="141" t="s">
        <v>600</v>
      </c>
      <c r="N282" s="141" t="s">
        <v>602</v>
      </c>
    </row>
    <row r="283" spans="2:14" ht="25.5">
      <c r="B283" s="144" t="s">
        <v>512</v>
      </c>
      <c r="D283" s="138" t="s">
        <v>954</v>
      </c>
      <c r="E283" s="138" t="s">
        <v>701</v>
      </c>
      <c r="F283" s="138" t="s">
        <v>724</v>
      </c>
      <c r="G283" s="139" t="s">
        <v>691</v>
      </c>
      <c r="H283" s="139" t="s">
        <v>692</v>
      </c>
      <c r="M283" s="141" t="s">
        <v>603</v>
      </c>
      <c r="N283" s="141" t="s">
        <v>604</v>
      </c>
    </row>
    <row r="284" spans="2:14" ht="25.5">
      <c r="B284" s="144" t="s">
        <v>512</v>
      </c>
      <c r="D284" s="138" t="s">
        <v>384</v>
      </c>
      <c r="E284" s="138" t="s">
        <v>701</v>
      </c>
      <c r="F284" s="138" t="s">
        <v>752</v>
      </c>
      <c r="G284" s="139" t="s">
        <v>691</v>
      </c>
      <c r="H284" s="139" t="s">
        <v>692</v>
      </c>
      <c r="M284" s="141" t="s">
        <v>605</v>
      </c>
      <c r="N284" s="141" t="s">
        <v>606</v>
      </c>
    </row>
    <row r="285" spans="2:14" ht="25.5">
      <c r="B285" s="144" t="s">
        <v>512</v>
      </c>
      <c r="D285" s="138" t="s">
        <v>741</v>
      </c>
      <c r="E285" s="138" t="s">
        <v>720</v>
      </c>
      <c r="F285" s="138" t="s">
        <v>723</v>
      </c>
      <c r="G285" s="139" t="s">
        <v>691</v>
      </c>
      <c r="H285" s="139" t="s">
        <v>692</v>
      </c>
      <c r="M285" s="141" t="s">
        <v>605</v>
      </c>
      <c r="N285" s="141" t="s">
        <v>607</v>
      </c>
    </row>
    <row r="286" spans="2:14" ht="12.75">
      <c r="B286" s="144" t="s">
        <v>512</v>
      </c>
      <c r="D286" s="138" t="s">
        <v>741</v>
      </c>
      <c r="E286" s="138" t="s">
        <v>742</v>
      </c>
      <c r="F286" s="138" t="s">
        <v>743</v>
      </c>
      <c r="G286" s="139" t="s">
        <v>691</v>
      </c>
      <c r="H286" s="139" t="s">
        <v>692</v>
      </c>
      <c r="M286" s="141" t="s">
        <v>608</v>
      </c>
      <c r="N286" s="141" t="s">
        <v>609</v>
      </c>
    </row>
    <row r="287" spans="2:14" ht="63.75">
      <c r="B287" s="144" t="s">
        <v>512</v>
      </c>
      <c r="D287" s="138" t="s">
        <v>741</v>
      </c>
      <c r="E287" s="138" t="s">
        <v>830</v>
      </c>
      <c r="F287" s="138" t="s">
        <v>732</v>
      </c>
      <c r="G287" s="139" t="s">
        <v>691</v>
      </c>
      <c r="H287" s="139" t="s">
        <v>692</v>
      </c>
      <c r="M287" s="141" t="s">
        <v>610</v>
      </c>
      <c r="N287" s="141" t="s">
        <v>46</v>
      </c>
    </row>
    <row r="288" spans="2:14" ht="51">
      <c r="B288" s="144" t="s">
        <v>512</v>
      </c>
      <c r="D288" s="138" t="s">
        <v>958</v>
      </c>
      <c r="E288" s="138" t="s">
        <v>729</v>
      </c>
      <c r="F288" s="138" t="s">
        <v>735</v>
      </c>
      <c r="G288" s="139" t="s">
        <v>691</v>
      </c>
      <c r="H288" s="139" t="s">
        <v>692</v>
      </c>
      <c r="M288" s="141" t="s">
        <v>47</v>
      </c>
      <c r="N288" s="141" t="s">
        <v>48</v>
      </c>
    </row>
    <row r="289" spans="2:14" ht="12.75">
      <c r="B289" s="144" t="s">
        <v>512</v>
      </c>
      <c r="D289" s="138" t="s">
        <v>753</v>
      </c>
      <c r="E289" s="138" t="s">
        <v>383</v>
      </c>
      <c r="F289" s="138" t="s">
        <v>728</v>
      </c>
      <c r="G289" s="139" t="s">
        <v>691</v>
      </c>
      <c r="H289" s="139" t="s">
        <v>692</v>
      </c>
      <c r="M289" s="141" t="s">
        <v>49</v>
      </c>
      <c r="N289" s="141" t="s">
        <v>50</v>
      </c>
    </row>
    <row r="290" spans="2:14" ht="38.25">
      <c r="B290" s="144" t="s">
        <v>512</v>
      </c>
      <c r="D290" s="138" t="s">
        <v>44</v>
      </c>
      <c r="E290" s="138" t="s">
        <v>950</v>
      </c>
      <c r="F290" s="138" t="s">
        <v>511</v>
      </c>
      <c r="G290" s="139" t="s">
        <v>691</v>
      </c>
      <c r="H290" s="139" t="s">
        <v>692</v>
      </c>
      <c r="M290" s="141" t="s">
        <v>51</v>
      </c>
      <c r="N290" s="141" t="s">
        <v>52</v>
      </c>
    </row>
    <row r="291" spans="2:14" ht="38.25">
      <c r="B291" s="144" t="s">
        <v>512</v>
      </c>
      <c r="D291" s="138" t="s">
        <v>794</v>
      </c>
      <c r="E291" s="138" t="s">
        <v>743</v>
      </c>
      <c r="F291" s="138" t="s">
        <v>803</v>
      </c>
      <c r="G291" s="139" t="s">
        <v>691</v>
      </c>
      <c r="H291" s="139" t="s">
        <v>692</v>
      </c>
      <c r="M291" s="141" t="s">
        <v>523</v>
      </c>
      <c r="N291" s="141" t="s">
        <v>524</v>
      </c>
    </row>
    <row r="292" spans="2:14" ht="38.25">
      <c r="B292" s="144" t="s">
        <v>58</v>
      </c>
      <c r="D292" s="136" t="s">
        <v>739</v>
      </c>
      <c r="E292" s="136" t="s">
        <v>721</v>
      </c>
      <c r="F292" s="136" t="s">
        <v>894</v>
      </c>
      <c r="G292" s="137" t="s">
        <v>691</v>
      </c>
      <c r="H292" s="137" t="s">
        <v>687</v>
      </c>
      <c r="M292" s="140" t="s">
        <v>59</v>
      </c>
      <c r="N292" s="140" t="s">
        <v>60</v>
      </c>
    </row>
    <row r="293" spans="2:14" ht="51">
      <c r="B293" s="144" t="s">
        <v>58</v>
      </c>
      <c r="D293" s="138" t="s">
        <v>942</v>
      </c>
      <c r="E293" s="138" t="s">
        <v>739</v>
      </c>
      <c r="F293" s="138" t="s">
        <v>720</v>
      </c>
      <c r="G293" s="139" t="s">
        <v>691</v>
      </c>
      <c r="H293" s="139" t="s">
        <v>687</v>
      </c>
      <c r="M293" s="141" t="s">
        <v>61</v>
      </c>
      <c r="N293" s="141" t="s">
        <v>62</v>
      </c>
    </row>
    <row r="294" spans="2:14" ht="12.75">
      <c r="B294" s="144" t="s">
        <v>58</v>
      </c>
      <c r="D294" s="138" t="s">
        <v>794</v>
      </c>
      <c r="E294" s="138" t="s">
        <v>743</v>
      </c>
      <c r="F294" s="138" t="s">
        <v>701</v>
      </c>
      <c r="G294" s="139" t="s">
        <v>686</v>
      </c>
      <c r="H294" s="139" t="s">
        <v>687</v>
      </c>
      <c r="M294" s="141" t="s">
        <v>63</v>
      </c>
      <c r="N294" s="141" t="s">
        <v>64</v>
      </c>
    </row>
    <row r="295" spans="2:14" ht="25.5">
      <c r="B295" s="144" t="s">
        <v>58</v>
      </c>
      <c r="D295" s="138" t="s">
        <v>892</v>
      </c>
      <c r="E295" s="138" t="s">
        <v>723</v>
      </c>
      <c r="F295" s="138" t="s">
        <v>745</v>
      </c>
      <c r="G295" s="139" t="s">
        <v>691</v>
      </c>
      <c r="H295" s="139" t="s">
        <v>687</v>
      </c>
      <c r="M295" s="141" t="s">
        <v>65</v>
      </c>
      <c r="N295" s="141" t="s">
        <v>66</v>
      </c>
    </row>
    <row r="296" spans="2:14" ht="51">
      <c r="B296" s="144" t="s">
        <v>58</v>
      </c>
      <c r="D296" s="138" t="s">
        <v>832</v>
      </c>
      <c r="E296" s="138" t="s">
        <v>723</v>
      </c>
      <c r="F296" s="138" t="s">
        <v>53</v>
      </c>
      <c r="G296" s="139" t="s">
        <v>691</v>
      </c>
      <c r="H296" s="139" t="s">
        <v>687</v>
      </c>
      <c r="M296" s="141" t="s">
        <v>67</v>
      </c>
      <c r="N296" s="141" t="s">
        <v>68</v>
      </c>
    </row>
    <row r="297" spans="2:14" ht="25.5">
      <c r="B297" s="144" t="s">
        <v>58</v>
      </c>
      <c r="D297" s="138" t="s">
        <v>796</v>
      </c>
      <c r="E297" s="138" t="s">
        <v>685</v>
      </c>
      <c r="F297" s="138" t="s">
        <v>724</v>
      </c>
      <c r="G297" s="139" t="s">
        <v>691</v>
      </c>
      <c r="H297" s="139" t="s">
        <v>687</v>
      </c>
      <c r="M297" s="141" t="s">
        <v>69</v>
      </c>
      <c r="N297" s="141" t="s">
        <v>70</v>
      </c>
    </row>
    <row r="298" spans="2:14" ht="38.25">
      <c r="B298" s="144" t="s">
        <v>58</v>
      </c>
      <c r="D298" s="138" t="s">
        <v>683</v>
      </c>
      <c r="E298" s="138" t="s">
        <v>684</v>
      </c>
      <c r="F298" s="138" t="s">
        <v>685</v>
      </c>
      <c r="G298" s="139" t="s">
        <v>691</v>
      </c>
      <c r="H298" s="139" t="s">
        <v>687</v>
      </c>
      <c r="M298" s="141" t="s">
        <v>71</v>
      </c>
      <c r="N298" s="141" t="s">
        <v>72</v>
      </c>
    </row>
    <row r="299" spans="2:14" ht="12.75">
      <c r="B299" s="144" t="s">
        <v>58</v>
      </c>
      <c r="D299" s="138" t="s">
        <v>836</v>
      </c>
      <c r="E299" s="138" t="s">
        <v>695</v>
      </c>
      <c r="F299" s="138" t="s">
        <v>725</v>
      </c>
      <c r="G299" s="139" t="s">
        <v>691</v>
      </c>
      <c r="H299" s="139" t="s">
        <v>687</v>
      </c>
      <c r="M299" s="141" t="s">
        <v>73</v>
      </c>
      <c r="N299" s="141" t="s">
        <v>74</v>
      </c>
    </row>
    <row r="300" spans="2:14" ht="25.5">
      <c r="B300" s="144" t="s">
        <v>58</v>
      </c>
      <c r="D300" s="138" t="s">
        <v>836</v>
      </c>
      <c r="E300" s="138" t="s">
        <v>695</v>
      </c>
      <c r="F300" s="138" t="s">
        <v>754</v>
      </c>
      <c r="G300" s="139" t="s">
        <v>691</v>
      </c>
      <c r="H300" s="139" t="s">
        <v>687</v>
      </c>
      <c r="M300" s="141" t="s">
        <v>75</v>
      </c>
      <c r="N300" s="141" t="s">
        <v>76</v>
      </c>
    </row>
    <row r="301" spans="2:14" ht="12.75">
      <c r="B301" s="144" t="s">
        <v>58</v>
      </c>
      <c r="D301" s="138" t="s">
        <v>797</v>
      </c>
      <c r="E301" s="138" t="s">
        <v>798</v>
      </c>
      <c r="F301" s="138" t="s">
        <v>730</v>
      </c>
      <c r="G301" s="139" t="s">
        <v>691</v>
      </c>
      <c r="H301" s="139" t="s">
        <v>687</v>
      </c>
      <c r="M301" s="141" t="s">
        <v>77</v>
      </c>
      <c r="N301" s="141" t="s">
        <v>78</v>
      </c>
    </row>
    <row r="302" spans="2:14" ht="12.75">
      <c r="B302" s="144" t="s">
        <v>58</v>
      </c>
      <c r="D302" s="138" t="s">
        <v>895</v>
      </c>
      <c r="E302" s="138" t="s">
        <v>798</v>
      </c>
      <c r="F302" s="138" t="s">
        <v>894</v>
      </c>
      <c r="G302" s="139" t="s">
        <v>691</v>
      </c>
      <c r="H302" s="139" t="s">
        <v>687</v>
      </c>
      <c r="M302" s="141" t="s">
        <v>79</v>
      </c>
      <c r="N302" s="141" t="s">
        <v>80</v>
      </c>
    </row>
    <row r="303" spans="2:14" ht="12.75">
      <c r="B303" s="144" t="s">
        <v>58</v>
      </c>
      <c r="D303" s="138" t="s">
        <v>837</v>
      </c>
      <c r="E303" s="138" t="s">
        <v>699</v>
      </c>
      <c r="F303" s="138" t="s">
        <v>748</v>
      </c>
      <c r="G303" s="139" t="s">
        <v>691</v>
      </c>
      <c r="H303" s="139" t="s">
        <v>687</v>
      </c>
      <c r="M303" s="141"/>
      <c r="N303" s="141" t="s">
        <v>81</v>
      </c>
    </row>
    <row r="304" spans="2:14" ht="38.25">
      <c r="B304" s="144" t="s">
        <v>58</v>
      </c>
      <c r="D304" s="138" t="s">
        <v>896</v>
      </c>
      <c r="E304" s="138" t="s">
        <v>724</v>
      </c>
      <c r="F304" s="138" t="s">
        <v>723</v>
      </c>
      <c r="G304" s="139" t="s">
        <v>686</v>
      </c>
      <c r="H304" s="139" t="s">
        <v>687</v>
      </c>
      <c r="M304" s="141" t="s">
        <v>82</v>
      </c>
      <c r="N304" s="141" t="s">
        <v>83</v>
      </c>
    </row>
    <row r="305" spans="2:14" ht="12.75">
      <c r="B305" s="144" t="s">
        <v>58</v>
      </c>
      <c r="D305" s="138" t="s">
        <v>897</v>
      </c>
      <c r="E305" s="138" t="s">
        <v>828</v>
      </c>
      <c r="F305" s="138" t="s">
        <v>827</v>
      </c>
      <c r="G305" s="139" t="s">
        <v>691</v>
      </c>
      <c r="H305" s="139" t="s">
        <v>687</v>
      </c>
      <c r="M305" s="141" t="s">
        <v>84</v>
      </c>
      <c r="N305" s="141" t="s">
        <v>85</v>
      </c>
    </row>
    <row r="306" spans="2:14" ht="38.25">
      <c r="B306" s="144" t="s">
        <v>58</v>
      </c>
      <c r="D306" s="138" t="s">
        <v>949</v>
      </c>
      <c r="E306" s="138" t="s">
        <v>828</v>
      </c>
      <c r="F306" s="138" t="s">
        <v>830</v>
      </c>
      <c r="G306" s="139" t="s">
        <v>691</v>
      </c>
      <c r="H306" s="139" t="s">
        <v>687</v>
      </c>
      <c r="M306" s="140" t="s">
        <v>59</v>
      </c>
      <c r="N306" s="140" t="s">
        <v>60</v>
      </c>
    </row>
    <row r="307" spans="2:14" ht="25.5">
      <c r="B307" s="144" t="s">
        <v>58</v>
      </c>
      <c r="D307" s="138" t="s">
        <v>840</v>
      </c>
      <c r="E307" s="138" t="s">
        <v>733</v>
      </c>
      <c r="F307" s="138" t="s">
        <v>950</v>
      </c>
      <c r="G307" s="139" t="s">
        <v>691</v>
      </c>
      <c r="H307" s="139" t="s">
        <v>687</v>
      </c>
      <c r="M307" s="141" t="s">
        <v>86</v>
      </c>
      <c r="N307" s="141" t="s">
        <v>87</v>
      </c>
    </row>
    <row r="308" spans="2:14" ht="12.75">
      <c r="B308" s="144" t="s">
        <v>58</v>
      </c>
      <c r="D308" s="138" t="s">
        <v>799</v>
      </c>
      <c r="E308" s="138" t="s">
        <v>732</v>
      </c>
      <c r="F308" s="138" t="s">
        <v>743</v>
      </c>
      <c r="G308" s="139" t="s">
        <v>691</v>
      </c>
      <c r="H308" s="139" t="s">
        <v>687</v>
      </c>
      <c r="M308" s="141"/>
      <c r="N308" s="141" t="s">
        <v>88</v>
      </c>
    </row>
    <row r="309" spans="2:14" ht="25.5">
      <c r="B309" s="144" t="s">
        <v>58</v>
      </c>
      <c r="D309" s="138" t="s">
        <v>799</v>
      </c>
      <c r="E309" s="138" t="s">
        <v>732</v>
      </c>
      <c r="F309" s="138" t="s">
        <v>699</v>
      </c>
      <c r="G309" s="139" t="s">
        <v>691</v>
      </c>
      <c r="H309" s="139" t="s">
        <v>687</v>
      </c>
      <c r="M309" s="141" t="s">
        <v>89</v>
      </c>
      <c r="N309" s="141" t="s">
        <v>87</v>
      </c>
    </row>
    <row r="310" spans="2:14" ht="25.5">
      <c r="B310" s="144" t="s">
        <v>58</v>
      </c>
      <c r="D310" s="138" t="s">
        <v>731</v>
      </c>
      <c r="E310" s="138" t="s">
        <v>732</v>
      </c>
      <c r="F310" s="138" t="s">
        <v>737</v>
      </c>
      <c r="G310" s="139" t="s">
        <v>686</v>
      </c>
      <c r="H310" s="139" t="s">
        <v>687</v>
      </c>
      <c r="M310" s="141" t="s">
        <v>90</v>
      </c>
      <c r="N310" s="141" t="s">
        <v>91</v>
      </c>
    </row>
    <row r="311" spans="2:14" ht="51">
      <c r="B311" s="144" t="s">
        <v>58</v>
      </c>
      <c r="D311" s="138" t="s">
        <v>734</v>
      </c>
      <c r="E311" s="138" t="s">
        <v>732</v>
      </c>
      <c r="F311" s="138" t="s">
        <v>950</v>
      </c>
      <c r="G311" s="139" t="s">
        <v>686</v>
      </c>
      <c r="H311" s="139" t="s">
        <v>687</v>
      </c>
      <c r="M311" s="141" t="s">
        <v>92</v>
      </c>
      <c r="N311" s="141" t="s">
        <v>93</v>
      </c>
    </row>
    <row r="312" spans="2:14" ht="25.5">
      <c r="B312" s="144" t="s">
        <v>58</v>
      </c>
      <c r="D312" s="138" t="s">
        <v>734</v>
      </c>
      <c r="E312" s="138" t="s">
        <v>732</v>
      </c>
      <c r="F312" s="138" t="s">
        <v>735</v>
      </c>
      <c r="G312" s="139" t="s">
        <v>691</v>
      </c>
      <c r="H312" s="139" t="s">
        <v>687</v>
      </c>
      <c r="M312" s="141" t="s">
        <v>94</v>
      </c>
      <c r="N312" s="141" t="s">
        <v>87</v>
      </c>
    </row>
    <row r="313" spans="2:14" ht="38.25">
      <c r="B313" s="144" t="s">
        <v>58</v>
      </c>
      <c r="D313" s="138" t="s">
        <v>734</v>
      </c>
      <c r="E313" s="138" t="s">
        <v>732</v>
      </c>
      <c r="F313" s="138" t="s">
        <v>735</v>
      </c>
      <c r="G313" s="139" t="s">
        <v>686</v>
      </c>
      <c r="H313" s="139" t="s">
        <v>687</v>
      </c>
      <c r="M313" s="141" t="s">
        <v>95</v>
      </c>
      <c r="N313" s="141" t="s">
        <v>96</v>
      </c>
    </row>
    <row r="314" spans="2:14" ht="12.75">
      <c r="B314" s="144" t="s">
        <v>58</v>
      </c>
      <c r="D314" s="138" t="s">
        <v>734</v>
      </c>
      <c r="E314" s="138" t="s">
        <v>732</v>
      </c>
      <c r="F314" s="138" t="s">
        <v>54</v>
      </c>
      <c r="G314" s="139" t="s">
        <v>691</v>
      </c>
      <c r="H314" s="139" t="s">
        <v>687</v>
      </c>
      <c r="M314" s="141"/>
      <c r="N314" s="141" t="s">
        <v>97</v>
      </c>
    </row>
    <row r="315" spans="2:14" ht="25.5">
      <c r="B315" s="144" t="s">
        <v>58</v>
      </c>
      <c r="D315" s="138" t="s">
        <v>898</v>
      </c>
      <c r="E315" s="138" t="s">
        <v>752</v>
      </c>
      <c r="F315" s="138" t="s">
        <v>721</v>
      </c>
      <c r="G315" s="139" t="s">
        <v>686</v>
      </c>
      <c r="H315" s="139" t="s">
        <v>687</v>
      </c>
      <c r="M315" s="141" t="s">
        <v>98</v>
      </c>
      <c r="N315" s="141" t="s">
        <v>99</v>
      </c>
    </row>
    <row r="316" spans="2:14" ht="51">
      <c r="B316" s="144" t="s">
        <v>58</v>
      </c>
      <c r="D316" s="138" t="s">
        <v>898</v>
      </c>
      <c r="E316" s="138" t="s">
        <v>752</v>
      </c>
      <c r="F316" s="138" t="s">
        <v>721</v>
      </c>
      <c r="G316" s="139" t="s">
        <v>691</v>
      </c>
      <c r="H316" s="139" t="s">
        <v>687</v>
      </c>
      <c r="M316" s="141" t="s">
        <v>100</v>
      </c>
      <c r="N316" s="141" t="s">
        <v>101</v>
      </c>
    </row>
    <row r="317" spans="2:14" ht="12.75">
      <c r="B317" s="144" t="s">
        <v>58</v>
      </c>
      <c r="D317" s="138" t="s">
        <v>898</v>
      </c>
      <c r="E317" s="138" t="s">
        <v>752</v>
      </c>
      <c r="F317" s="138" t="s">
        <v>684</v>
      </c>
      <c r="G317" s="139" t="s">
        <v>691</v>
      </c>
      <c r="H317" s="139" t="s">
        <v>687</v>
      </c>
      <c r="M317" s="141"/>
      <c r="N317" s="141" t="s">
        <v>97</v>
      </c>
    </row>
    <row r="318" spans="2:14" ht="12.75">
      <c r="B318" s="144" t="s">
        <v>58</v>
      </c>
      <c r="D318" s="138" t="s">
        <v>898</v>
      </c>
      <c r="E318" s="138" t="s">
        <v>752</v>
      </c>
      <c r="F318" s="138" t="s">
        <v>695</v>
      </c>
      <c r="G318" s="139" t="s">
        <v>691</v>
      </c>
      <c r="H318" s="139" t="s">
        <v>687</v>
      </c>
      <c r="M318" s="141"/>
      <c r="N318" s="141" t="s">
        <v>97</v>
      </c>
    </row>
    <row r="319" spans="2:14" ht="38.25">
      <c r="B319" s="144" t="s">
        <v>58</v>
      </c>
      <c r="D319" s="138" t="s">
        <v>696</v>
      </c>
      <c r="E319" s="138" t="s">
        <v>697</v>
      </c>
      <c r="F319" s="138" t="s">
        <v>739</v>
      </c>
      <c r="G319" s="139" t="s">
        <v>691</v>
      </c>
      <c r="H319" s="139" t="s">
        <v>687</v>
      </c>
      <c r="M319" s="141" t="s">
        <v>102</v>
      </c>
      <c r="N319" s="141" t="s">
        <v>103</v>
      </c>
    </row>
    <row r="320" spans="2:14" ht="38.25">
      <c r="B320" s="144" t="s">
        <v>58</v>
      </c>
      <c r="D320" s="138" t="s">
        <v>696</v>
      </c>
      <c r="E320" s="138" t="s">
        <v>697</v>
      </c>
      <c r="F320" s="138" t="s">
        <v>685</v>
      </c>
      <c r="G320" s="139" t="s">
        <v>691</v>
      </c>
      <c r="H320" s="139" t="s">
        <v>687</v>
      </c>
      <c r="M320" s="141" t="s">
        <v>102</v>
      </c>
      <c r="N320" s="141" t="s">
        <v>103</v>
      </c>
    </row>
    <row r="321" spans="2:14" ht="12.75">
      <c r="B321" s="144" t="s">
        <v>58</v>
      </c>
      <c r="D321" s="138" t="s">
        <v>952</v>
      </c>
      <c r="E321" s="138" t="s">
        <v>737</v>
      </c>
      <c r="F321" s="138" t="s">
        <v>828</v>
      </c>
      <c r="G321" s="139" t="s">
        <v>691</v>
      </c>
      <c r="H321" s="139" t="s">
        <v>687</v>
      </c>
      <c r="M321" s="141" t="s">
        <v>104</v>
      </c>
      <c r="N321" s="141" t="s">
        <v>105</v>
      </c>
    </row>
    <row r="322" spans="2:14" ht="12.75">
      <c r="B322" s="144" t="s">
        <v>58</v>
      </c>
      <c r="D322" s="138" t="s">
        <v>952</v>
      </c>
      <c r="E322" s="138" t="s">
        <v>737</v>
      </c>
      <c r="F322" s="138" t="s">
        <v>732</v>
      </c>
      <c r="G322" s="139" t="s">
        <v>691</v>
      </c>
      <c r="H322" s="139" t="s">
        <v>687</v>
      </c>
      <c r="M322" s="141" t="s">
        <v>106</v>
      </c>
      <c r="N322" s="141" t="s">
        <v>107</v>
      </c>
    </row>
    <row r="323" spans="2:14" ht="12.75">
      <c r="B323" s="144" t="s">
        <v>58</v>
      </c>
      <c r="D323" s="138" t="s">
        <v>953</v>
      </c>
      <c r="E323" s="138" t="s">
        <v>737</v>
      </c>
      <c r="F323" s="138" t="s">
        <v>751</v>
      </c>
      <c r="G323" s="139" t="s">
        <v>691</v>
      </c>
      <c r="H323" s="139" t="s">
        <v>687</v>
      </c>
      <c r="M323" s="141"/>
      <c r="N323" s="141" t="s">
        <v>97</v>
      </c>
    </row>
    <row r="324" spans="2:14" ht="12.75">
      <c r="B324" s="144" t="s">
        <v>58</v>
      </c>
      <c r="D324" s="138" t="s">
        <v>953</v>
      </c>
      <c r="E324" s="138" t="s">
        <v>737</v>
      </c>
      <c r="F324" s="138" t="s">
        <v>754</v>
      </c>
      <c r="G324" s="139" t="s">
        <v>691</v>
      </c>
      <c r="H324" s="139" t="s">
        <v>687</v>
      </c>
      <c r="M324" s="141"/>
      <c r="N324" s="141" t="s">
        <v>97</v>
      </c>
    </row>
    <row r="325" spans="2:14" ht="25.5">
      <c r="B325" s="144" t="s">
        <v>58</v>
      </c>
      <c r="D325" s="138" t="s">
        <v>740</v>
      </c>
      <c r="E325" s="138" t="s">
        <v>728</v>
      </c>
      <c r="F325" s="138" t="s">
        <v>733</v>
      </c>
      <c r="G325" s="139" t="s">
        <v>691</v>
      </c>
      <c r="H325" s="139" t="s">
        <v>687</v>
      </c>
      <c r="M325" s="141" t="s">
        <v>108</v>
      </c>
      <c r="N325" s="141" t="s">
        <v>109</v>
      </c>
    </row>
    <row r="326" spans="2:14" ht="25.5">
      <c r="B326" s="144" t="s">
        <v>58</v>
      </c>
      <c r="D326" s="138" t="s">
        <v>509</v>
      </c>
      <c r="E326" s="138" t="s">
        <v>803</v>
      </c>
      <c r="F326" s="138" t="s">
        <v>798</v>
      </c>
      <c r="G326" s="139" t="s">
        <v>686</v>
      </c>
      <c r="H326" s="139" t="s">
        <v>687</v>
      </c>
      <c r="M326" s="141" t="s">
        <v>110</v>
      </c>
      <c r="N326" s="141" t="s">
        <v>111</v>
      </c>
    </row>
    <row r="327" spans="2:14" ht="12.75">
      <c r="B327" s="144" t="s">
        <v>58</v>
      </c>
      <c r="D327" s="138" t="s">
        <v>954</v>
      </c>
      <c r="E327" s="138" t="s">
        <v>701</v>
      </c>
      <c r="F327" s="138" t="s">
        <v>724</v>
      </c>
      <c r="G327" s="139" t="s">
        <v>686</v>
      </c>
      <c r="H327" s="139" t="s">
        <v>687</v>
      </c>
      <c r="M327" s="141" t="s">
        <v>112</v>
      </c>
      <c r="N327" s="141" t="s">
        <v>113</v>
      </c>
    </row>
    <row r="328" spans="2:14" ht="12.75">
      <c r="B328" s="144" t="s">
        <v>58</v>
      </c>
      <c r="D328" s="138" t="s">
        <v>741</v>
      </c>
      <c r="E328" s="138" t="s">
        <v>742</v>
      </c>
      <c r="F328" s="138" t="s">
        <v>743</v>
      </c>
      <c r="G328" s="139" t="s">
        <v>691</v>
      </c>
      <c r="H328" s="139" t="s">
        <v>687</v>
      </c>
      <c r="M328" s="141" t="s">
        <v>114</v>
      </c>
      <c r="N328" s="141" t="s">
        <v>115</v>
      </c>
    </row>
    <row r="329" spans="2:14" ht="12.75">
      <c r="B329" s="144" t="s">
        <v>58</v>
      </c>
      <c r="D329" s="138" t="s">
        <v>741</v>
      </c>
      <c r="E329" s="138" t="s">
        <v>830</v>
      </c>
      <c r="F329" s="138" t="s">
        <v>728</v>
      </c>
      <c r="G329" s="139" t="s">
        <v>691</v>
      </c>
      <c r="H329" s="139" t="s">
        <v>687</v>
      </c>
      <c r="M329" s="141"/>
      <c r="N329" s="141" t="s">
        <v>116</v>
      </c>
    </row>
    <row r="330" spans="2:14" ht="12.75">
      <c r="B330" s="144" t="s">
        <v>58</v>
      </c>
      <c r="D330" s="138" t="s">
        <v>741</v>
      </c>
      <c r="E330" s="138" t="s">
        <v>830</v>
      </c>
      <c r="F330" s="138" t="s">
        <v>701</v>
      </c>
      <c r="G330" s="139" t="s">
        <v>691</v>
      </c>
      <c r="H330" s="139" t="s">
        <v>687</v>
      </c>
      <c r="M330" s="138"/>
      <c r="N330" s="138" t="s">
        <v>117</v>
      </c>
    </row>
    <row r="331" spans="2:14" ht="12.75">
      <c r="B331" s="144" t="s">
        <v>58</v>
      </c>
      <c r="D331" s="138" t="s">
        <v>747</v>
      </c>
      <c r="E331" s="138" t="s">
        <v>748</v>
      </c>
      <c r="F331" s="138" t="s">
        <v>737</v>
      </c>
      <c r="G331" s="139" t="s">
        <v>691</v>
      </c>
      <c r="H331" s="139" t="s">
        <v>687</v>
      </c>
      <c r="M331" s="138" t="s">
        <v>118</v>
      </c>
      <c r="N331" s="138" t="s">
        <v>119</v>
      </c>
    </row>
    <row r="332" spans="2:14" ht="25.5">
      <c r="B332" s="144" t="s">
        <v>58</v>
      </c>
      <c r="D332" s="138" t="s">
        <v>747</v>
      </c>
      <c r="E332" s="138" t="s">
        <v>748</v>
      </c>
      <c r="F332" s="138" t="s">
        <v>701</v>
      </c>
      <c r="G332" s="139" t="s">
        <v>691</v>
      </c>
      <c r="H332" s="139" t="s">
        <v>687</v>
      </c>
      <c r="M332" s="141" t="s">
        <v>120</v>
      </c>
      <c r="N332" s="141" t="s">
        <v>121</v>
      </c>
    </row>
    <row r="333" spans="2:14" ht="12.75">
      <c r="B333" s="144" t="s">
        <v>58</v>
      </c>
      <c r="D333" s="138" t="s">
        <v>750</v>
      </c>
      <c r="E333" s="138" t="s">
        <v>748</v>
      </c>
      <c r="F333" s="138" t="s">
        <v>737</v>
      </c>
      <c r="G333" s="139" t="s">
        <v>691</v>
      </c>
      <c r="H333" s="139" t="s">
        <v>687</v>
      </c>
      <c r="M333" s="138" t="s">
        <v>118</v>
      </c>
      <c r="N333" s="138" t="s">
        <v>119</v>
      </c>
    </row>
    <row r="334" spans="2:14" ht="12.75">
      <c r="B334" s="144" t="s">
        <v>58</v>
      </c>
      <c r="D334" s="138" t="s">
        <v>750</v>
      </c>
      <c r="E334" s="138" t="s">
        <v>751</v>
      </c>
      <c r="F334" s="138" t="s">
        <v>798</v>
      </c>
      <c r="G334" s="139" t="s">
        <v>691</v>
      </c>
      <c r="H334" s="139" t="s">
        <v>687</v>
      </c>
      <c r="M334" s="141" t="s">
        <v>122</v>
      </c>
      <c r="N334" s="141" t="s">
        <v>123</v>
      </c>
    </row>
    <row r="335" spans="2:14" ht="12.75">
      <c r="B335" s="144" t="s">
        <v>58</v>
      </c>
      <c r="D335" s="138" t="s">
        <v>750</v>
      </c>
      <c r="E335" s="138" t="s">
        <v>751</v>
      </c>
      <c r="F335" s="138" t="s">
        <v>724</v>
      </c>
      <c r="G335" s="139" t="s">
        <v>691</v>
      </c>
      <c r="H335" s="139" t="s">
        <v>687</v>
      </c>
      <c r="M335" s="141" t="s">
        <v>122</v>
      </c>
      <c r="N335" s="141" t="s">
        <v>124</v>
      </c>
    </row>
    <row r="336" spans="2:14" ht="25.5">
      <c r="B336" s="144" t="s">
        <v>58</v>
      </c>
      <c r="D336" s="138" t="s">
        <v>55</v>
      </c>
      <c r="E336" s="138" t="s">
        <v>751</v>
      </c>
      <c r="F336" s="138" t="s">
        <v>901</v>
      </c>
      <c r="G336" s="139" t="s">
        <v>686</v>
      </c>
      <c r="H336" s="139" t="s">
        <v>687</v>
      </c>
      <c r="M336" s="141" t="s">
        <v>125</v>
      </c>
      <c r="N336" s="141" t="s">
        <v>126</v>
      </c>
    </row>
    <row r="337" spans="2:14" ht="25.5">
      <c r="B337" s="144" t="s">
        <v>58</v>
      </c>
      <c r="D337" s="138" t="s">
        <v>56</v>
      </c>
      <c r="E337" s="138" t="s">
        <v>729</v>
      </c>
      <c r="F337" s="138" t="s">
        <v>803</v>
      </c>
      <c r="G337" s="139" t="s">
        <v>686</v>
      </c>
      <c r="H337" s="139" t="s">
        <v>687</v>
      </c>
      <c r="M337" s="141" t="s">
        <v>127</v>
      </c>
      <c r="N337" s="141" t="s">
        <v>126</v>
      </c>
    </row>
    <row r="338" spans="2:14" ht="12.75">
      <c r="B338" s="144" t="s">
        <v>58</v>
      </c>
      <c r="D338" s="138" t="s">
        <v>958</v>
      </c>
      <c r="E338" s="138" t="s">
        <v>729</v>
      </c>
      <c r="F338" s="138" t="s">
        <v>57</v>
      </c>
      <c r="G338" s="139" t="s">
        <v>691</v>
      </c>
      <c r="H338" s="139" t="s">
        <v>687</v>
      </c>
      <c r="M338" s="141"/>
      <c r="N338" s="141" t="s">
        <v>97</v>
      </c>
    </row>
    <row r="339" spans="2:14" ht="38.25">
      <c r="B339" s="144" t="s">
        <v>58</v>
      </c>
      <c r="D339" s="138" t="s">
        <v>753</v>
      </c>
      <c r="E339" s="138" t="s">
        <v>383</v>
      </c>
      <c r="F339" s="138" t="s">
        <v>737</v>
      </c>
      <c r="G339" s="139" t="s">
        <v>686</v>
      </c>
      <c r="H339" s="139" t="s">
        <v>687</v>
      </c>
      <c r="M339" s="141" t="s">
        <v>128</v>
      </c>
      <c r="N339" s="141" t="s">
        <v>129</v>
      </c>
    </row>
    <row r="340" spans="2:14" ht="38.25">
      <c r="B340" s="144" t="s">
        <v>58</v>
      </c>
      <c r="D340" s="138" t="s">
        <v>753</v>
      </c>
      <c r="E340" s="138" t="s">
        <v>383</v>
      </c>
      <c r="F340" s="138" t="s">
        <v>737</v>
      </c>
      <c r="G340" s="139" t="s">
        <v>686</v>
      </c>
      <c r="H340" s="139" t="s">
        <v>687</v>
      </c>
      <c r="M340" s="141" t="s">
        <v>130</v>
      </c>
      <c r="N340" s="141" t="s">
        <v>131</v>
      </c>
    </row>
    <row r="341" spans="2:14" ht="38.25">
      <c r="B341" s="144" t="s">
        <v>58</v>
      </c>
      <c r="D341" s="138" t="s">
        <v>753</v>
      </c>
      <c r="E341" s="138" t="s">
        <v>383</v>
      </c>
      <c r="F341" s="138" t="s">
        <v>729</v>
      </c>
      <c r="G341" s="139" t="s">
        <v>686</v>
      </c>
      <c r="H341" s="139" t="s">
        <v>687</v>
      </c>
      <c r="M341" s="141" t="s">
        <v>132</v>
      </c>
      <c r="N341" s="141" t="s">
        <v>133</v>
      </c>
    </row>
    <row r="342" spans="2:14" ht="38.25">
      <c r="B342" s="144" t="s">
        <v>58</v>
      </c>
      <c r="D342" s="138" t="s">
        <v>753</v>
      </c>
      <c r="E342" s="138" t="s">
        <v>383</v>
      </c>
      <c r="F342" s="138" t="s">
        <v>382</v>
      </c>
      <c r="G342" s="139" t="s">
        <v>686</v>
      </c>
      <c r="H342" s="139" t="s">
        <v>687</v>
      </c>
      <c r="M342" s="141" t="s">
        <v>134</v>
      </c>
      <c r="N342" s="141" t="s">
        <v>135</v>
      </c>
    </row>
    <row r="343" spans="2:14" ht="12.75">
      <c r="B343" s="144" t="s">
        <v>58</v>
      </c>
      <c r="D343" s="138" t="s">
        <v>753</v>
      </c>
      <c r="E343" s="138" t="s">
        <v>383</v>
      </c>
      <c r="F343" s="138" t="s">
        <v>959</v>
      </c>
      <c r="G343" s="139" t="s">
        <v>686</v>
      </c>
      <c r="H343" s="139" t="s">
        <v>687</v>
      </c>
      <c r="M343" s="141"/>
      <c r="N343" s="141" t="s">
        <v>136</v>
      </c>
    </row>
    <row r="344" spans="2:14" ht="25.5">
      <c r="B344" s="144" t="s">
        <v>58</v>
      </c>
      <c r="D344" s="138" t="s">
        <v>753</v>
      </c>
      <c r="E344" s="138" t="s">
        <v>754</v>
      </c>
      <c r="F344" s="138" t="s">
        <v>730</v>
      </c>
      <c r="G344" s="139" t="s">
        <v>686</v>
      </c>
      <c r="H344" s="139" t="s">
        <v>687</v>
      </c>
      <c r="M344" s="141" t="s">
        <v>137</v>
      </c>
      <c r="N344" s="141" t="s">
        <v>138</v>
      </c>
    </row>
    <row r="345" spans="2:14" ht="38.25">
      <c r="B345" s="144" t="s">
        <v>58</v>
      </c>
      <c r="D345" s="138" t="s">
        <v>753</v>
      </c>
      <c r="E345" s="138" t="s">
        <v>754</v>
      </c>
      <c r="F345" s="138" t="s">
        <v>737</v>
      </c>
      <c r="G345" s="139" t="s">
        <v>686</v>
      </c>
      <c r="H345" s="139" t="s">
        <v>687</v>
      </c>
      <c r="M345" s="141" t="s">
        <v>139</v>
      </c>
      <c r="N345" s="141" t="s">
        <v>140</v>
      </c>
    </row>
    <row r="346" spans="2:14" ht="25.5">
      <c r="B346" s="144" t="s">
        <v>58</v>
      </c>
      <c r="D346" s="138" t="s">
        <v>753</v>
      </c>
      <c r="E346" s="138" t="s">
        <v>754</v>
      </c>
      <c r="F346" s="138" t="s">
        <v>725</v>
      </c>
      <c r="G346" s="139" t="s">
        <v>686</v>
      </c>
      <c r="H346" s="139" t="s">
        <v>687</v>
      </c>
      <c r="M346" s="141" t="s">
        <v>141</v>
      </c>
      <c r="N346" s="141" t="s">
        <v>142</v>
      </c>
    </row>
    <row r="347" spans="2:14" ht="25.5">
      <c r="B347" s="144" t="s">
        <v>58</v>
      </c>
      <c r="D347" s="138" t="s">
        <v>753</v>
      </c>
      <c r="E347" s="138" t="s">
        <v>754</v>
      </c>
      <c r="F347" s="138" t="s">
        <v>729</v>
      </c>
      <c r="G347" s="139" t="s">
        <v>686</v>
      </c>
      <c r="H347" s="139" t="s">
        <v>687</v>
      </c>
      <c r="M347" s="141" t="s">
        <v>143</v>
      </c>
      <c r="N347" s="141" t="s">
        <v>144</v>
      </c>
    </row>
    <row r="348" spans="2:14" ht="38.25">
      <c r="B348" s="144" t="s">
        <v>58</v>
      </c>
      <c r="D348" s="138" t="s">
        <v>753</v>
      </c>
      <c r="E348" s="138" t="s">
        <v>754</v>
      </c>
      <c r="F348" s="138" t="s">
        <v>754</v>
      </c>
      <c r="G348" s="139" t="s">
        <v>686</v>
      </c>
      <c r="H348" s="139" t="s">
        <v>687</v>
      </c>
      <c r="M348" s="141" t="s">
        <v>145</v>
      </c>
      <c r="N348" s="141" t="s">
        <v>146</v>
      </c>
    </row>
    <row r="349" spans="2:14" ht="25.5">
      <c r="B349" s="144" t="s">
        <v>58</v>
      </c>
      <c r="D349" s="138" t="s">
        <v>753</v>
      </c>
      <c r="E349" s="138" t="s">
        <v>754</v>
      </c>
      <c r="F349" s="138" t="s">
        <v>382</v>
      </c>
      <c r="G349" s="139" t="s">
        <v>686</v>
      </c>
      <c r="H349" s="139" t="s">
        <v>687</v>
      </c>
      <c r="M349" s="141" t="s">
        <v>147</v>
      </c>
      <c r="N349" s="141" t="s">
        <v>144</v>
      </c>
    </row>
    <row r="350" spans="2:14" ht="38.25">
      <c r="B350" s="144" t="s">
        <v>58</v>
      </c>
      <c r="D350" s="138" t="s">
        <v>753</v>
      </c>
      <c r="E350" s="138" t="s">
        <v>754</v>
      </c>
      <c r="F350" s="138" t="s">
        <v>959</v>
      </c>
      <c r="G350" s="139" t="s">
        <v>686</v>
      </c>
      <c r="H350" s="139" t="s">
        <v>687</v>
      </c>
      <c r="M350" s="141" t="s">
        <v>148</v>
      </c>
      <c r="N350" s="141" t="s">
        <v>146</v>
      </c>
    </row>
    <row r="351" spans="2:14" ht="12.75">
      <c r="B351" s="144" t="s">
        <v>58</v>
      </c>
      <c r="D351" s="138" t="s">
        <v>753</v>
      </c>
      <c r="E351" s="138" t="s">
        <v>950</v>
      </c>
      <c r="F351" s="138" t="s">
        <v>739</v>
      </c>
      <c r="G351" s="139" t="s">
        <v>691</v>
      </c>
      <c r="H351" s="139" t="s">
        <v>687</v>
      </c>
      <c r="M351" s="141" t="s">
        <v>149</v>
      </c>
      <c r="N351" s="141" t="s">
        <v>150</v>
      </c>
    </row>
    <row r="352" spans="2:14" ht="38.25">
      <c r="B352" s="144" t="s">
        <v>58</v>
      </c>
      <c r="D352" s="138" t="s">
        <v>753</v>
      </c>
      <c r="E352" s="138" t="s">
        <v>950</v>
      </c>
      <c r="F352" s="138" t="s">
        <v>827</v>
      </c>
      <c r="G352" s="139" t="s">
        <v>686</v>
      </c>
      <c r="H352" s="139" t="s">
        <v>687</v>
      </c>
      <c r="M352" s="141" t="s">
        <v>151</v>
      </c>
      <c r="N352" s="141" t="s">
        <v>152</v>
      </c>
    </row>
    <row r="353" spans="2:14" ht="38.25">
      <c r="B353" s="144" t="s">
        <v>166</v>
      </c>
      <c r="D353" s="136" t="s">
        <v>827</v>
      </c>
      <c r="E353" s="136" t="s">
        <v>737</v>
      </c>
      <c r="F353" s="136" t="s">
        <v>733</v>
      </c>
      <c r="G353" s="137" t="s">
        <v>686</v>
      </c>
      <c r="H353" s="137" t="s">
        <v>687</v>
      </c>
      <c r="M353" s="140" t="s">
        <v>167</v>
      </c>
      <c r="N353" s="140" t="s">
        <v>168</v>
      </c>
    </row>
    <row r="354" spans="2:14" ht="25.5">
      <c r="B354" s="144" t="s">
        <v>166</v>
      </c>
      <c r="D354" s="138" t="s">
        <v>153</v>
      </c>
      <c r="E354" s="138" t="s">
        <v>728</v>
      </c>
      <c r="F354" s="138" t="s">
        <v>739</v>
      </c>
      <c r="G354" s="139" t="s">
        <v>686</v>
      </c>
      <c r="H354" s="139" t="s">
        <v>687</v>
      </c>
      <c r="M354" s="141" t="s">
        <v>169</v>
      </c>
      <c r="N354" s="141" t="s">
        <v>170</v>
      </c>
    </row>
    <row r="355" spans="2:14" ht="25.5">
      <c r="B355" s="144" t="s">
        <v>166</v>
      </c>
      <c r="D355" s="138" t="s">
        <v>154</v>
      </c>
      <c r="E355" s="138" t="s">
        <v>728</v>
      </c>
      <c r="F355" s="138" t="s">
        <v>57</v>
      </c>
      <c r="G355" s="139" t="s">
        <v>686</v>
      </c>
      <c r="H355" s="139" t="s">
        <v>687</v>
      </c>
      <c r="M355" s="141" t="s">
        <v>169</v>
      </c>
      <c r="N355" s="141" t="s">
        <v>170</v>
      </c>
    </row>
    <row r="356" spans="2:14" ht="127.5">
      <c r="B356" s="144" t="s">
        <v>166</v>
      </c>
      <c r="D356" s="138" t="s">
        <v>155</v>
      </c>
      <c r="E356" s="138" t="s">
        <v>156</v>
      </c>
      <c r="F356" s="138" t="s">
        <v>157</v>
      </c>
      <c r="G356" s="139" t="s">
        <v>686</v>
      </c>
      <c r="H356" s="139" t="s">
        <v>687</v>
      </c>
      <c r="M356" s="141" t="s">
        <v>171</v>
      </c>
      <c r="N356" s="141" t="s">
        <v>172</v>
      </c>
    </row>
    <row r="357" spans="2:14" ht="63.75">
      <c r="B357" s="144" t="s">
        <v>166</v>
      </c>
      <c r="D357" s="138" t="s">
        <v>158</v>
      </c>
      <c r="E357" s="138" t="s">
        <v>159</v>
      </c>
      <c r="F357" s="138" t="s">
        <v>742</v>
      </c>
      <c r="G357" s="139" t="s">
        <v>686</v>
      </c>
      <c r="H357" s="139" t="s">
        <v>687</v>
      </c>
      <c r="M357" s="141" t="s">
        <v>173</v>
      </c>
      <c r="N357" s="156" t="s">
        <v>174</v>
      </c>
    </row>
    <row r="358" spans="2:14" ht="38.25">
      <c r="B358" s="144" t="s">
        <v>166</v>
      </c>
      <c r="D358" s="138" t="s">
        <v>160</v>
      </c>
      <c r="E358" s="138" t="s">
        <v>57</v>
      </c>
      <c r="F358" s="138" t="s">
        <v>383</v>
      </c>
      <c r="G358" s="139" t="s">
        <v>686</v>
      </c>
      <c r="H358" s="139" t="s">
        <v>687</v>
      </c>
      <c r="M358" s="141" t="s">
        <v>175</v>
      </c>
      <c r="N358" s="141" t="s">
        <v>176</v>
      </c>
    </row>
    <row r="359" spans="2:14" ht="38.25">
      <c r="B359" s="144" t="s">
        <v>166</v>
      </c>
      <c r="D359" s="138" t="s">
        <v>161</v>
      </c>
      <c r="E359" s="138" t="s">
        <v>162</v>
      </c>
      <c r="F359" s="138" t="s">
        <v>743</v>
      </c>
      <c r="G359" s="139" t="s">
        <v>686</v>
      </c>
      <c r="H359" s="139" t="s">
        <v>687</v>
      </c>
      <c r="M359" s="141" t="s">
        <v>177</v>
      </c>
      <c r="N359" s="141" t="s">
        <v>178</v>
      </c>
    </row>
    <row r="360" spans="2:14" ht="12.75">
      <c r="B360" s="144" t="s">
        <v>166</v>
      </c>
      <c r="D360" s="138" t="s">
        <v>163</v>
      </c>
      <c r="E360" s="138" t="s">
        <v>752</v>
      </c>
      <c r="F360" s="138" t="s">
        <v>383</v>
      </c>
      <c r="G360" s="139" t="s">
        <v>686</v>
      </c>
      <c r="H360" s="139" t="s">
        <v>687</v>
      </c>
      <c r="M360" s="141" t="s">
        <v>179</v>
      </c>
      <c r="N360" s="141" t="s">
        <v>180</v>
      </c>
    </row>
    <row r="361" spans="2:14" ht="38.25">
      <c r="B361" s="144" t="s">
        <v>166</v>
      </c>
      <c r="D361" s="138" t="s">
        <v>164</v>
      </c>
      <c r="E361" s="138" t="s">
        <v>742</v>
      </c>
      <c r="F361" s="138" t="s">
        <v>725</v>
      </c>
      <c r="G361" s="139" t="s">
        <v>686</v>
      </c>
      <c r="H361" s="139" t="s">
        <v>687</v>
      </c>
      <c r="M361" s="141" t="s">
        <v>181</v>
      </c>
      <c r="N361" s="141" t="s">
        <v>182</v>
      </c>
    </row>
    <row r="362" spans="2:14" ht="25.5">
      <c r="B362" s="144" t="s">
        <v>166</v>
      </c>
      <c r="D362" s="138" t="s">
        <v>165</v>
      </c>
      <c r="E362" s="138" t="s">
        <v>383</v>
      </c>
      <c r="F362" s="138" t="s">
        <v>959</v>
      </c>
      <c r="G362" s="139" t="s">
        <v>686</v>
      </c>
      <c r="H362" s="139" t="s">
        <v>687</v>
      </c>
      <c r="M362" s="141" t="s">
        <v>183</v>
      </c>
      <c r="N362" s="141" t="s">
        <v>184</v>
      </c>
    </row>
    <row r="363" spans="2:14" ht="12.75">
      <c r="B363" s="144" t="s">
        <v>186</v>
      </c>
      <c r="D363" s="136" t="s">
        <v>43</v>
      </c>
      <c r="E363" s="136" t="s">
        <v>185</v>
      </c>
      <c r="F363" s="136" t="s">
        <v>684</v>
      </c>
      <c r="G363" s="137" t="s">
        <v>691</v>
      </c>
      <c r="H363" s="137" t="s">
        <v>692</v>
      </c>
      <c r="M363" s="157" t="s">
        <v>187</v>
      </c>
      <c r="N363" s="140" t="s">
        <v>188</v>
      </c>
    </row>
    <row r="364" spans="2:14" ht="12.75">
      <c r="B364" s="144" t="s">
        <v>186</v>
      </c>
      <c r="D364" s="138" t="s">
        <v>43</v>
      </c>
      <c r="E364" s="138" t="s">
        <v>719</v>
      </c>
      <c r="F364" s="138" t="s">
        <v>723</v>
      </c>
      <c r="G364" s="139" t="s">
        <v>691</v>
      </c>
      <c r="H364" s="139" t="s">
        <v>692</v>
      </c>
      <c r="M364" s="157" t="s">
        <v>187</v>
      </c>
      <c r="N364" s="140" t="s">
        <v>188</v>
      </c>
    </row>
    <row r="365" spans="2:14" ht="12.75">
      <c r="B365" s="144" t="s">
        <v>186</v>
      </c>
      <c r="D365" s="138" t="s">
        <v>43</v>
      </c>
      <c r="E365" s="138" t="s">
        <v>719</v>
      </c>
      <c r="F365" s="138" t="s">
        <v>739</v>
      </c>
      <c r="G365" s="139" t="s">
        <v>691</v>
      </c>
      <c r="H365" s="139" t="s">
        <v>692</v>
      </c>
      <c r="M365" s="141" t="s">
        <v>189</v>
      </c>
      <c r="N365" s="141" t="s">
        <v>190</v>
      </c>
    </row>
    <row r="366" spans="2:14" ht="12.75">
      <c r="B366" s="144" t="s">
        <v>186</v>
      </c>
      <c r="D366" s="138" t="s">
        <v>43</v>
      </c>
      <c r="E366" s="138" t="s">
        <v>719</v>
      </c>
      <c r="F366" s="138"/>
      <c r="G366" s="139" t="s">
        <v>691</v>
      </c>
      <c r="H366" s="139" t="s">
        <v>692</v>
      </c>
      <c r="M366" s="141" t="s">
        <v>191</v>
      </c>
      <c r="N366" s="141" t="s">
        <v>192</v>
      </c>
    </row>
    <row r="367" spans="2:14" ht="12.75">
      <c r="B367" s="144" t="s">
        <v>186</v>
      </c>
      <c r="D367" s="138" t="s">
        <v>721</v>
      </c>
      <c r="E367" s="138" t="s">
        <v>721</v>
      </c>
      <c r="F367" s="138" t="s">
        <v>685</v>
      </c>
      <c r="G367" s="139" t="s">
        <v>691</v>
      </c>
      <c r="H367" s="139" t="s">
        <v>692</v>
      </c>
      <c r="M367" s="157" t="s">
        <v>187</v>
      </c>
      <c r="N367" s="140" t="s">
        <v>188</v>
      </c>
    </row>
    <row r="368" spans="2:14" ht="25.5">
      <c r="B368" s="144" t="s">
        <v>186</v>
      </c>
      <c r="D368" s="138" t="s">
        <v>892</v>
      </c>
      <c r="E368" s="138" t="s">
        <v>723</v>
      </c>
      <c r="F368" s="138" t="s">
        <v>745</v>
      </c>
      <c r="G368" s="139" t="s">
        <v>691</v>
      </c>
      <c r="H368" s="139" t="s">
        <v>692</v>
      </c>
      <c r="M368" s="158" t="s">
        <v>193</v>
      </c>
      <c r="N368" s="141" t="s">
        <v>194</v>
      </c>
    </row>
    <row r="369" spans="2:14" ht="25.5">
      <c r="B369" s="144" t="s">
        <v>186</v>
      </c>
      <c r="D369" s="138" t="s">
        <v>727</v>
      </c>
      <c r="E369" s="138" t="s">
        <v>690</v>
      </c>
      <c r="F369" s="138" t="s">
        <v>684</v>
      </c>
      <c r="G369" s="139" t="s">
        <v>691</v>
      </c>
      <c r="H369" s="139" t="s">
        <v>692</v>
      </c>
      <c r="M369" s="141" t="s">
        <v>195</v>
      </c>
      <c r="N369" s="141" t="s">
        <v>196</v>
      </c>
    </row>
    <row r="370" spans="2:14" ht="25.5">
      <c r="B370" s="144" t="s">
        <v>186</v>
      </c>
      <c r="D370" s="138" t="s">
        <v>727</v>
      </c>
      <c r="E370" s="138" t="s">
        <v>730</v>
      </c>
      <c r="F370" s="138" t="s">
        <v>739</v>
      </c>
      <c r="G370" s="139" t="s">
        <v>691</v>
      </c>
      <c r="H370" s="139" t="s">
        <v>692</v>
      </c>
      <c r="M370" s="141" t="s">
        <v>197</v>
      </c>
      <c r="N370" s="141" t="s">
        <v>198</v>
      </c>
    </row>
    <row r="371" spans="2:14" ht="25.5">
      <c r="B371" s="144" t="s">
        <v>186</v>
      </c>
      <c r="D371" s="138" t="s">
        <v>835</v>
      </c>
      <c r="E371" s="138" t="s">
        <v>730</v>
      </c>
      <c r="F371" s="138" t="s">
        <v>752</v>
      </c>
      <c r="G371" s="139" t="s">
        <v>691</v>
      </c>
      <c r="H371" s="139" t="s">
        <v>692</v>
      </c>
      <c r="M371" s="141" t="s">
        <v>199</v>
      </c>
      <c r="N371" s="141" t="s">
        <v>200</v>
      </c>
    </row>
    <row r="372" spans="2:14" ht="25.5">
      <c r="B372" s="144" t="s">
        <v>186</v>
      </c>
      <c r="D372" s="138" t="s">
        <v>897</v>
      </c>
      <c r="E372" s="138" t="s">
        <v>828</v>
      </c>
      <c r="F372" s="138" t="s">
        <v>724</v>
      </c>
      <c r="G372" s="139" t="s">
        <v>691</v>
      </c>
      <c r="H372" s="139" t="s">
        <v>692</v>
      </c>
      <c r="M372" s="158" t="s">
        <v>201</v>
      </c>
      <c r="N372" s="141" t="s">
        <v>202</v>
      </c>
    </row>
    <row r="373" spans="2:14" ht="12.75">
      <c r="B373" s="144" t="s">
        <v>186</v>
      </c>
      <c r="D373" s="138" t="s">
        <v>731</v>
      </c>
      <c r="E373" s="138" t="s">
        <v>732</v>
      </c>
      <c r="F373" s="138" t="s">
        <v>742</v>
      </c>
      <c r="G373" s="139" t="s">
        <v>691</v>
      </c>
      <c r="H373" s="139" t="s">
        <v>692</v>
      </c>
      <c r="M373" s="141" t="s">
        <v>203</v>
      </c>
      <c r="N373" s="141" t="s">
        <v>204</v>
      </c>
    </row>
    <row r="374" spans="2:14" ht="12.75">
      <c r="B374" s="144" t="s">
        <v>186</v>
      </c>
      <c r="D374" s="138" t="s">
        <v>734</v>
      </c>
      <c r="E374" s="138" t="s">
        <v>732</v>
      </c>
      <c r="F374" s="138" t="s">
        <v>381</v>
      </c>
      <c r="G374" s="139" t="s">
        <v>691</v>
      </c>
      <c r="H374" s="139" t="s">
        <v>692</v>
      </c>
      <c r="M374" s="141" t="s">
        <v>203</v>
      </c>
      <c r="N374" s="141" t="s">
        <v>204</v>
      </c>
    </row>
    <row r="375" spans="2:14" ht="12.75">
      <c r="B375" s="144" t="s">
        <v>186</v>
      </c>
      <c r="D375" s="138" t="s">
        <v>734</v>
      </c>
      <c r="E375" s="138" t="s">
        <v>732</v>
      </c>
      <c r="F375" s="138" t="s">
        <v>54</v>
      </c>
      <c r="G375" s="139" t="s">
        <v>691</v>
      </c>
      <c r="H375" s="139" t="s">
        <v>692</v>
      </c>
      <c r="M375" s="141" t="s">
        <v>203</v>
      </c>
      <c r="N375" s="141" t="s">
        <v>204</v>
      </c>
    </row>
    <row r="376" spans="2:14" ht="12.75">
      <c r="B376" s="144" t="s">
        <v>186</v>
      </c>
      <c r="D376" s="138" t="s">
        <v>898</v>
      </c>
      <c r="E376" s="138" t="s">
        <v>752</v>
      </c>
      <c r="F376" s="138" t="s">
        <v>684</v>
      </c>
      <c r="G376" s="139" t="s">
        <v>691</v>
      </c>
      <c r="H376" s="139" t="s">
        <v>692</v>
      </c>
      <c r="M376" s="141" t="s">
        <v>203</v>
      </c>
      <c r="N376" s="141" t="s">
        <v>204</v>
      </c>
    </row>
    <row r="377" spans="2:14" ht="12.75">
      <c r="B377" s="144" t="s">
        <v>186</v>
      </c>
      <c r="D377" s="138" t="s">
        <v>898</v>
      </c>
      <c r="E377" s="138" t="s">
        <v>752</v>
      </c>
      <c r="F377" s="138" t="s">
        <v>695</v>
      </c>
      <c r="G377" s="139" t="s">
        <v>691</v>
      </c>
      <c r="H377" s="139" t="s">
        <v>692</v>
      </c>
      <c r="M377" s="141" t="s">
        <v>203</v>
      </c>
      <c r="N377" s="141" t="s">
        <v>204</v>
      </c>
    </row>
    <row r="378" spans="2:14" ht="12.75">
      <c r="B378" s="144" t="s">
        <v>186</v>
      </c>
      <c r="D378" s="138" t="s">
        <v>696</v>
      </c>
      <c r="E378" s="138" t="s">
        <v>697</v>
      </c>
      <c r="F378" s="138" t="s">
        <v>723</v>
      </c>
      <c r="G378" s="139" t="s">
        <v>691</v>
      </c>
      <c r="H378" s="139" t="s">
        <v>692</v>
      </c>
      <c r="M378" s="141" t="s">
        <v>205</v>
      </c>
      <c r="N378" s="141" t="s">
        <v>206</v>
      </c>
    </row>
    <row r="379" spans="2:14" ht="25.5">
      <c r="B379" s="144" t="s">
        <v>186</v>
      </c>
      <c r="D379" s="138" t="s">
        <v>698</v>
      </c>
      <c r="E379" s="138" t="s">
        <v>697</v>
      </c>
      <c r="F379" s="138" t="s">
        <v>737</v>
      </c>
      <c r="G379" s="139" t="s">
        <v>691</v>
      </c>
      <c r="H379" s="139" t="s">
        <v>692</v>
      </c>
      <c r="M379" s="158" t="s">
        <v>207</v>
      </c>
      <c r="N379" s="141" t="s">
        <v>208</v>
      </c>
    </row>
    <row r="380" spans="2:14" ht="25.5">
      <c r="B380" s="144" t="s">
        <v>186</v>
      </c>
      <c r="D380" s="138" t="s">
        <v>952</v>
      </c>
      <c r="E380" s="138" t="s">
        <v>737</v>
      </c>
      <c r="F380" s="138" t="s">
        <v>828</v>
      </c>
      <c r="G380" s="139" t="s">
        <v>691</v>
      </c>
      <c r="H380" s="139" t="s">
        <v>692</v>
      </c>
      <c r="M380" s="158" t="s">
        <v>209</v>
      </c>
      <c r="N380" s="141" t="s">
        <v>210</v>
      </c>
    </row>
    <row r="381" spans="2:14" ht="25.5">
      <c r="B381" s="144" t="s">
        <v>186</v>
      </c>
      <c r="D381" s="138" t="s">
        <v>952</v>
      </c>
      <c r="E381" s="138" t="s">
        <v>737</v>
      </c>
      <c r="F381" s="138" t="s">
        <v>732</v>
      </c>
      <c r="G381" s="139" t="s">
        <v>691</v>
      </c>
      <c r="H381" s="139" t="s">
        <v>692</v>
      </c>
      <c r="M381" s="158" t="s">
        <v>211</v>
      </c>
      <c r="N381" s="141" t="s">
        <v>212</v>
      </c>
    </row>
    <row r="382" spans="2:14" ht="25.5">
      <c r="B382" s="144" t="s">
        <v>186</v>
      </c>
      <c r="D382" s="138" t="s">
        <v>953</v>
      </c>
      <c r="E382" s="138" t="s">
        <v>737</v>
      </c>
      <c r="F382" s="138" t="s">
        <v>754</v>
      </c>
      <c r="G382" s="139" t="s">
        <v>691</v>
      </c>
      <c r="H382" s="139" t="s">
        <v>692</v>
      </c>
      <c r="M382" s="141" t="s">
        <v>213</v>
      </c>
      <c r="N382" s="141" t="s">
        <v>214</v>
      </c>
    </row>
    <row r="383" spans="2:14" ht="25.5">
      <c r="B383" s="144" t="s">
        <v>186</v>
      </c>
      <c r="D383" s="138" t="s">
        <v>800</v>
      </c>
      <c r="E383" s="138" t="s">
        <v>728</v>
      </c>
      <c r="F383" s="138" t="s">
        <v>827</v>
      </c>
      <c r="G383" s="139" t="s">
        <v>691</v>
      </c>
      <c r="H383" s="139" t="s">
        <v>692</v>
      </c>
      <c r="M383" s="158" t="s">
        <v>215</v>
      </c>
      <c r="N383" s="141" t="s">
        <v>216</v>
      </c>
    </row>
    <row r="384" spans="2:14" ht="25.5">
      <c r="B384" s="144" t="s">
        <v>186</v>
      </c>
      <c r="D384" s="138" t="s">
        <v>841</v>
      </c>
      <c r="E384" s="138" t="s">
        <v>725</v>
      </c>
      <c r="F384" s="138" t="s">
        <v>752</v>
      </c>
      <c r="G384" s="139" t="s">
        <v>691</v>
      </c>
      <c r="H384" s="139" t="s">
        <v>692</v>
      </c>
      <c r="M384" s="141" t="s">
        <v>217</v>
      </c>
      <c r="N384" s="141" t="s">
        <v>218</v>
      </c>
    </row>
    <row r="385" spans="2:14" ht="38.25">
      <c r="B385" s="144" t="s">
        <v>221</v>
      </c>
      <c r="D385" s="136" t="s">
        <v>723</v>
      </c>
      <c r="E385" s="136" t="s">
        <v>739</v>
      </c>
      <c r="F385" s="136" t="s">
        <v>684</v>
      </c>
      <c r="G385" s="137" t="s">
        <v>691</v>
      </c>
      <c r="H385" s="137" t="s">
        <v>687</v>
      </c>
      <c r="M385" s="140" t="s">
        <v>222</v>
      </c>
      <c r="N385" s="140" t="s">
        <v>223</v>
      </c>
    </row>
    <row r="386" spans="2:14" ht="38.25">
      <c r="B386" s="144" t="s">
        <v>221</v>
      </c>
      <c r="D386" s="138" t="s">
        <v>832</v>
      </c>
      <c r="E386" s="138" t="s">
        <v>827</v>
      </c>
      <c r="F386" s="138"/>
      <c r="G386" s="139" t="s">
        <v>686</v>
      </c>
      <c r="H386" s="139" t="s">
        <v>687</v>
      </c>
      <c r="M386" s="141" t="s">
        <v>224</v>
      </c>
      <c r="N386" s="141" t="s">
        <v>225</v>
      </c>
    </row>
    <row r="387" spans="2:14" ht="63.75">
      <c r="B387" s="144" t="s">
        <v>221</v>
      </c>
      <c r="D387" s="138" t="s">
        <v>832</v>
      </c>
      <c r="E387" s="138" t="s">
        <v>685</v>
      </c>
      <c r="F387" s="138"/>
      <c r="G387" s="139" t="s">
        <v>686</v>
      </c>
      <c r="H387" s="139" t="s">
        <v>687</v>
      </c>
      <c r="M387" s="141" t="s">
        <v>226</v>
      </c>
      <c r="N387" s="141" t="s">
        <v>227</v>
      </c>
    </row>
    <row r="388" spans="2:14" ht="25.5">
      <c r="B388" s="144" t="s">
        <v>221</v>
      </c>
      <c r="D388" s="138" t="s">
        <v>726</v>
      </c>
      <c r="E388" s="138" t="s">
        <v>685</v>
      </c>
      <c r="F388" s="138" t="s">
        <v>724</v>
      </c>
      <c r="G388" s="139" t="s">
        <v>691</v>
      </c>
      <c r="H388" s="139" t="s">
        <v>692</v>
      </c>
      <c r="M388" s="141" t="s">
        <v>228</v>
      </c>
      <c r="N388" s="141" t="s">
        <v>229</v>
      </c>
    </row>
    <row r="389" spans="2:14" ht="38.25">
      <c r="B389" s="144" t="s">
        <v>221</v>
      </c>
      <c r="D389" s="138" t="s">
        <v>726</v>
      </c>
      <c r="E389" s="138" t="s">
        <v>685</v>
      </c>
      <c r="F389" s="138"/>
      <c r="G389" s="139" t="s">
        <v>691</v>
      </c>
      <c r="H389" s="139" t="s">
        <v>692</v>
      </c>
      <c r="M389" s="141" t="s">
        <v>230</v>
      </c>
      <c r="N389" s="141" t="s">
        <v>231</v>
      </c>
    </row>
    <row r="390" spans="2:14" ht="51">
      <c r="B390" s="144" t="s">
        <v>221</v>
      </c>
      <c r="D390" s="138" t="s">
        <v>694</v>
      </c>
      <c r="E390" s="138" t="s">
        <v>695</v>
      </c>
      <c r="F390" s="138" t="s">
        <v>743</v>
      </c>
      <c r="G390" s="139" t="s">
        <v>686</v>
      </c>
      <c r="H390" s="139" t="s">
        <v>687</v>
      </c>
      <c r="M390" s="141" t="s">
        <v>232</v>
      </c>
      <c r="N390" s="141" t="s">
        <v>233</v>
      </c>
    </row>
    <row r="391" spans="2:14" ht="102">
      <c r="B391" s="144" t="s">
        <v>221</v>
      </c>
      <c r="D391" s="138" t="s">
        <v>694</v>
      </c>
      <c r="E391" s="138" t="s">
        <v>695</v>
      </c>
      <c r="F391" s="138" t="s">
        <v>690</v>
      </c>
      <c r="G391" s="139" t="s">
        <v>686</v>
      </c>
      <c r="H391" s="139" t="s">
        <v>687</v>
      </c>
      <c r="M391" s="141" t="s">
        <v>234</v>
      </c>
      <c r="N391" s="141" t="s">
        <v>235</v>
      </c>
    </row>
    <row r="392" spans="2:14" ht="63.75">
      <c r="B392" s="144" t="s">
        <v>221</v>
      </c>
      <c r="D392" s="138" t="s">
        <v>688</v>
      </c>
      <c r="E392" s="138"/>
      <c r="F392" s="138"/>
      <c r="G392" s="139" t="s">
        <v>691</v>
      </c>
      <c r="H392" s="139" t="s">
        <v>687</v>
      </c>
      <c r="M392" s="141" t="s">
        <v>236</v>
      </c>
      <c r="N392" s="141" t="s">
        <v>237</v>
      </c>
    </row>
    <row r="393" spans="2:14" ht="63.75">
      <c r="B393" s="144" t="s">
        <v>221</v>
      </c>
      <c r="D393" s="138" t="s">
        <v>688</v>
      </c>
      <c r="E393" s="138"/>
      <c r="F393" s="138"/>
      <c r="G393" s="139" t="s">
        <v>691</v>
      </c>
      <c r="H393" s="139" t="s">
        <v>687</v>
      </c>
      <c r="M393" s="141" t="s">
        <v>238</v>
      </c>
      <c r="N393" s="141" t="s">
        <v>239</v>
      </c>
    </row>
    <row r="394" spans="2:14" ht="51">
      <c r="B394" s="144" t="s">
        <v>221</v>
      </c>
      <c r="D394" s="138" t="s">
        <v>795</v>
      </c>
      <c r="E394" s="138" t="s">
        <v>723</v>
      </c>
      <c r="F394" s="138" t="s">
        <v>684</v>
      </c>
      <c r="G394" s="139" t="s">
        <v>691</v>
      </c>
      <c r="H394" s="139" t="s">
        <v>687</v>
      </c>
      <c r="M394" s="141" t="s">
        <v>240</v>
      </c>
      <c r="N394" s="141" t="s">
        <v>241</v>
      </c>
    </row>
    <row r="395" spans="2:14" ht="114.75">
      <c r="B395" s="144" t="s">
        <v>221</v>
      </c>
      <c r="D395" s="138" t="s">
        <v>683</v>
      </c>
      <c r="E395" s="138" t="s">
        <v>685</v>
      </c>
      <c r="F395" s="138"/>
      <c r="G395" s="139" t="s">
        <v>691</v>
      </c>
      <c r="H395" s="139" t="s">
        <v>687</v>
      </c>
      <c r="M395" s="141" t="s">
        <v>242</v>
      </c>
      <c r="N395" s="141" t="s">
        <v>243</v>
      </c>
    </row>
    <row r="396" spans="2:14" ht="178.5">
      <c r="B396" s="144" t="s">
        <v>221</v>
      </c>
      <c r="D396" s="138" t="s">
        <v>727</v>
      </c>
      <c r="E396" s="138" t="s">
        <v>690</v>
      </c>
      <c r="F396" s="138"/>
      <c r="G396" s="139" t="s">
        <v>686</v>
      </c>
      <c r="H396" s="139" t="s">
        <v>687</v>
      </c>
      <c r="M396" s="141" t="s">
        <v>244</v>
      </c>
      <c r="N396" s="141" t="s">
        <v>245</v>
      </c>
    </row>
    <row r="397" spans="2:14" ht="178.5">
      <c r="B397" s="144" t="s">
        <v>221</v>
      </c>
      <c r="D397" s="138" t="s">
        <v>836</v>
      </c>
      <c r="E397" s="138" t="s">
        <v>695</v>
      </c>
      <c r="F397" s="138" t="s">
        <v>383</v>
      </c>
      <c r="G397" s="139" t="s">
        <v>686</v>
      </c>
      <c r="H397" s="139" t="s">
        <v>687</v>
      </c>
      <c r="M397" s="141" t="s">
        <v>246</v>
      </c>
      <c r="N397" s="141" t="s">
        <v>247</v>
      </c>
    </row>
    <row r="398" spans="2:14" ht="25.5">
      <c r="B398" s="144" t="s">
        <v>221</v>
      </c>
      <c r="D398" s="138" t="s">
        <v>797</v>
      </c>
      <c r="E398" s="138" t="s">
        <v>798</v>
      </c>
      <c r="F398" s="138" t="s">
        <v>690</v>
      </c>
      <c r="G398" s="139" t="s">
        <v>691</v>
      </c>
      <c r="H398" s="139" t="s">
        <v>692</v>
      </c>
      <c r="M398" s="141" t="s">
        <v>248</v>
      </c>
      <c r="N398" s="141" t="s">
        <v>249</v>
      </c>
    </row>
    <row r="399" spans="2:14" ht="25.5">
      <c r="B399" s="144" t="s">
        <v>221</v>
      </c>
      <c r="D399" s="138" t="s">
        <v>895</v>
      </c>
      <c r="E399" s="138" t="s">
        <v>699</v>
      </c>
      <c r="F399" s="138"/>
      <c r="G399" s="139" t="s">
        <v>691</v>
      </c>
      <c r="H399" s="139" t="s">
        <v>692</v>
      </c>
      <c r="M399" s="141" t="s">
        <v>250</v>
      </c>
      <c r="N399" s="141" t="s">
        <v>251</v>
      </c>
    </row>
    <row r="400" spans="2:14" ht="127.5">
      <c r="B400" s="144" t="s">
        <v>221</v>
      </c>
      <c r="D400" s="138" t="s">
        <v>837</v>
      </c>
      <c r="E400" s="138" t="s">
        <v>699</v>
      </c>
      <c r="F400" s="138" t="s">
        <v>729</v>
      </c>
      <c r="G400" s="139" t="s">
        <v>686</v>
      </c>
      <c r="H400" s="139" t="s">
        <v>687</v>
      </c>
      <c r="M400" s="141" t="s">
        <v>252</v>
      </c>
      <c r="N400" s="141" t="s">
        <v>253</v>
      </c>
    </row>
    <row r="401" spans="2:14" ht="51">
      <c r="B401" s="144" t="s">
        <v>221</v>
      </c>
      <c r="D401" s="138" t="s">
        <v>896</v>
      </c>
      <c r="E401" s="138" t="s">
        <v>724</v>
      </c>
      <c r="F401" s="138"/>
      <c r="G401" s="139" t="s">
        <v>686</v>
      </c>
      <c r="H401" s="139" t="s">
        <v>687</v>
      </c>
      <c r="M401" s="141" t="s">
        <v>254</v>
      </c>
      <c r="N401" s="141" t="s">
        <v>255</v>
      </c>
    </row>
    <row r="402" spans="2:14" ht="25.5">
      <c r="B402" s="144" t="s">
        <v>221</v>
      </c>
      <c r="D402" s="138" t="s">
        <v>896</v>
      </c>
      <c r="E402" s="138" t="s">
        <v>724</v>
      </c>
      <c r="F402" s="138" t="s">
        <v>743</v>
      </c>
      <c r="G402" s="139" t="s">
        <v>691</v>
      </c>
      <c r="H402" s="139" t="s">
        <v>692</v>
      </c>
      <c r="M402" s="141" t="s">
        <v>558</v>
      </c>
      <c r="N402" s="141" t="s">
        <v>256</v>
      </c>
    </row>
    <row r="403" spans="2:14" ht="25.5">
      <c r="B403" s="144" t="s">
        <v>221</v>
      </c>
      <c r="D403" s="138" t="s">
        <v>838</v>
      </c>
      <c r="E403" s="138" t="s">
        <v>724</v>
      </c>
      <c r="F403" s="138" t="s">
        <v>737</v>
      </c>
      <c r="G403" s="139" t="s">
        <v>691</v>
      </c>
      <c r="H403" s="139" t="s">
        <v>687</v>
      </c>
      <c r="M403" s="141" t="s">
        <v>257</v>
      </c>
      <c r="N403" s="141" t="s">
        <v>258</v>
      </c>
    </row>
    <row r="404" spans="2:14" ht="102">
      <c r="B404" s="144" t="s">
        <v>221</v>
      </c>
      <c r="D404" s="138" t="s">
        <v>897</v>
      </c>
      <c r="E404" s="138" t="s">
        <v>828</v>
      </c>
      <c r="F404" s="138" t="s">
        <v>739</v>
      </c>
      <c r="G404" s="139" t="s">
        <v>691</v>
      </c>
      <c r="H404" s="139" t="s">
        <v>692</v>
      </c>
      <c r="M404" s="141" t="s">
        <v>259</v>
      </c>
      <c r="N404" s="141" t="s">
        <v>260</v>
      </c>
    </row>
    <row r="405" spans="2:14" ht="153">
      <c r="B405" s="144" t="s">
        <v>221</v>
      </c>
      <c r="D405" s="138" t="s">
        <v>948</v>
      </c>
      <c r="E405" s="138" t="s">
        <v>828</v>
      </c>
      <c r="F405" s="138"/>
      <c r="G405" s="139" t="s">
        <v>686</v>
      </c>
      <c r="H405" s="139" t="s">
        <v>687</v>
      </c>
      <c r="M405" s="141" t="s">
        <v>261</v>
      </c>
      <c r="N405" s="141" t="s">
        <v>262</v>
      </c>
    </row>
    <row r="406" spans="2:14" ht="165.75">
      <c r="B406" s="144" t="s">
        <v>221</v>
      </c>
      <c r="D406" s="138" t="s">
        <v>948</v>
      </c>
      <c r="E406" s="138" t="s">
        <v>828</v>
      </c>
      <c r="F406" s="138"/>
      <c r="G406" s="139" t="s">
        <v>686</v>
      </c>
      <c r="H406" s="139" t="s">
        <v>687</v>
      </c>
      <c r="M406" s="141" t="s">
        <v>263</v>
      </c>
      <c r="N406" s="141" t="s">
        <v>264</v>
      </c>
    </row>
    <row r="407" spans="2:14" ht="89.25">
      <c r="B407" s="144" t="s">
        <v>221</v>
      </c>
      <c r="D407" s="138" t="s">
        <v>219</v>
      </c>
      <c r="E407" s="138" t="s">
        <v>828</v>
      </c>
      <c r="F407" s="138" t="s">
        <v>382</v>
      </c>
      <c r="G407" s="139" t="s">
        <v>686</v>
      </c>
      <c r="H407" s="139" t="s">
        <v>687</v>
      </c>
      <c r="M407" s="141" t="s">
        <v>265</v>
      </c>
      <c r="N407" s="141" t="s">
        <v>266</v>
      </c>
    </row>
    <row r="408" spans="2:14" ht="178.5">
      <c r="B408" s="144" t="s">
        <v>221</v>
      </c>
      <c r="D408" s="138" t="s">
        <v>799</v>
      </c>
      <c r="E408" s="138" t="s">
        <v>733</v>
      </c>
      <c r="F408" s="138"/>
      <c r="G408" s="139" t="s">
        <v>686</v>
      </c>
      <c r="H408" s="139" t="s">
        <v>687</v>
      </c>
      <c r="M408" s="141" t="s">
        <v>267</v>
      </c>
      <c r="N408" s="141" t="s">
        <v>264</v>
      </c>
    </row>
    <row r="409" spans="2:14" ht="51">
      <c r="B409" s="144" t="s">
        <v>221</v>
      </c>
      <c r="D409" s="138" t="s">
        <v>731</v>
      </c>
      <c r="E409" s="138" t="s">
        <v>732</v>
      </c>
      <c r="F409" s="138"/>
      <c r="G409" s="139" t="s">
        <v>686</v>
      </c>
      <c r="H409" s="139" t="s">
        <v>687</v>
      </c>
      <c r="M409" s="141" t="s">
        <v>268</v>
      </c>
      <c r="N409" s="141" t="s">
        <v>269</v>
      </c>
    </row>
    <row r="410" spans="2:14" ht="63.75">
      <c r="B410" s="144" t="s">
        <v>221</v>
      </c>
      <c r="D410" s="138" t="s">
        <v>734</v>
      </c>
      <c r="E410" s="138" t="s">
        <v>732</v>
      </c>
      <c r="F410" s="138"/>
      <c r="G410" s="139" t="s">
        <v>686</v>
      </c>
      <c r="H410" s="139" t="s">
        <v>687</v>
      </c>
      <c r="M410" s="141" t="s">
        <v>270</v>
      </c>
      <c r="N410" s="141" t="s">
        <v>271</v>
      </c>
    </row>
    <row r="411" spans="2:14" ht="51">
      <c r="B411" s="144" t="s">
        <v>221</v>
      </c>
      <c r="D411" s="138" t="s">
        <v>799</v>
      </c>
      <c r="E411" s="138" t="s">
        <v>732</v>
      </c>
      <c r="F411" s="138" t="s">
        <v>684</v>
      </c>
      <c r="G411" s="139" t="s">
        <v>686</v>
      </c>
      <c r="H411" s="139" t="s">
        <v>687</v>
      </c>
      <c r="M411" s="141" t="s">
        <v>272</v>
      </c>
      <c r="N411" s="141" t="s">
        <v>273</v>
      </c>
    </row>
    <row r="412" spans="2:14" ht="51">
      <c r="B412" s="144" t="s">
        <v>221</v>
      </c>
      <c r="D412" s="138" t="s">
        <v>799</v>
      </c>
      <c r="E412" s="138" t="s">
        <v>732</v>
      </c>
      <c r="F412" s="138" t="s">
        <v>724</v>
      </c>
      <c r="G412" s="139" t="s">
        <v>686</v>
      </c>
      <c r="H412" s="139" t="s">
        <v>687</v>
      </c>
      <c r="M412" s="141" t="s">
        <v>274</v>
      </c>
      <c r="N412" s="141" t="s">
        <v>275</v>
      </c>
    </row>
    <row r="413" spans="2:14" ht="38.25">
      <c r="B413" s="144" t="s">
        <v>221</v>
      </c>
      <c r="D413" s="138" t="s">
        <v>898</v>
      </c>
      <c r="E413" s="138" t="s">
        <v>752</v>
      </c>
      <c r="F413" s="138" t="s">
        <v>684</v>
      </c>
      <c r="G413" s="139" t="s">
        <v>691</v>
      </c>
      <c r="H413" s="139" t="s">
        <v>692</v>
      </c>
      <c r="M413" s="141" t="s">
        <v>276</v>
      </c>
      <c r="N413" s="141" t="s">
        <v>277</v>
      </c>
    </row>
    <row r="414" spans="2:14" ht="51">
      <c r="B414" s="144" t="s">
        <v>221</v>
      </c>
      <c r="D414" s="138" t="s">
        <v>898</v>
      </c>
      <c r="E414" s="138" t="s">
        <v>752</v>
      </c>
      <c r="F414" s="138" t="s">
        <v>684</v>
      </c>
      <c r="G414" s="139" t="s">
        <v>686</v>
      </c>
      <c r="H414" s="139" t="s">
        <v>687</v>
      </c>
      <c r="M414" s="141" t="s">
        <v>278</v>
      </c>
      <c r="N414" s="141" t="s">
        <v>279</v>
      </c>
    </row>
    <row r="415" spans="2:14" ht="76.5">
      <c r="B415" s="144" t="s">
        <v>221</v>
      </c>
      <c r="D415" s="138" t="s">
        <v>899</v>
      </c>
      <c r="E415" s="138" t="s">
        <v>752</v>
      </c>
      <c r="F415" s="138" t="s">
        <v>725</v>
      </c>
      <c r="G415" s="139" t="s">
        <v>686</v>
      </c>
      <c r="H415" s="139" t="s">
        <v>687</v>
      </c>
      <c r="M415" s="141" t="s">
        <v>280</v>
      </c>
      <c r="N415" s="141" t="s">
        <v>281</v>
      </c>
    </row>
    <row r="416" spans="2:14" ht="51">
      <c r="B416" s="144" t="s">
        <v>221</v>
      </c>
      <c r="D416" s="138" t="s">
        <v>899</v>
      </c>
      <c r="E416" s="138" t="s">
        <v>752</v>
      </c>
      <c r="F416" s="138"/>
      <c r="G416" s="139" t="s">
        <v>686</v>
      </c>
      <c r="H416" s="139" t="s">
        <v>687</v>
      </c>
      <c r="M416" s="141" t="s">
        <v>282</v>
      </c>
      <c r="N416" s="141" t="s">
        <v>283</v>
      </c>
    </row>
    <row r="417" spans="2:14" ht="51">
      <c r="B417" s="144" t="s">
        <v>221</v>
      </c>
      <c r="D417" s="138" t="s">
        <v>899</v>
      </c>
      <c r="E417" s="138" t="s">
        <v>752</v>
      </c>
      <c r="F417" s="138" t="s">
        <v>720</v>
      </c>
      <c r="G417" s="139" t="s">
        <v>686</v>
      </c>
      <c r="H417" s="139" t="s">
        <v>687</v>
      </c>
      <c r="M417" s="141" t="s">
        <v>284</v>
      </c>
      <c r="N417" s="141" t="s">
        <v>285</v>
      </c>
    </row>
    <row r="418" spans="2:14" ht="76.5">
      <c r="B418" s="144" t="s">
        <v>221</v>
      </c>
      <c r="D418" s="138" t="s">
        <v>696</v>
      </c>
      <c r="E418" s="138" t="s">
        <v>697</v>
      </c>
      <c r="F418" s="138" t="s">
        <v>684</v>
      </c>
      <c r="G418" s="139" t="s">
        <v>686</v>
      </c>
      <c r="H418" s="139" t="s">
        <v>687</v>
      </c>
      <c r="M418" s="141" t="s">
        <v>286</v>
      </c>
      <c r="N418" s="141" t="s">
        <v>287</v>
      </c>
    </row>
    <row r="419" spans="2:14" ht="140.25">
      <c r="B419" s="144" t="s">
        <v>221</v>
      </c>
      <c r="D419" s="138" t="s">
        <v>698</v>
      </c>
      <c r="E419" s="138" t="s">
        <v>697</v>
      </c>
      <c r="F419" s="138"/>
      <c r="G419" s="139" t="s">
        <v>686</v>
      </c>
      <c r="H419" s="139" t="s">
        <v>687</v>
      </c>
      <c r="M419" s="141" t="s">
        <v>288</v>
      </c>
      <c r="N419" s="141" t="s">
        <v>289</v>
      </c>
    </row>
    <row r="420" spans="2:14" ht="38.25">
      <c r="B420" s="144" t="s">
        <v>221</v>
      </c>
      <c r="D420" s="138" t="s">
        <v>696</v>
      </c>
      <c r="E420" s="138" t="s">
        <v>697</v>
      </c>
      <c r="F420" s="138"/>
      <c r="G420" s="139" t="s">
        <v>691</v>
      </c>
      <c r="H420" s="139" t="s">
        <v>692</v>
      </c>
      <c r="M420" s="141" t="s">
        <v>558</v>
      </c>
      <c r="N420" s="141" t="s">
        <v>290</v>
      </c>
    </row>
    <row r="421" spans="2:14" ht="165.75">
      <c r="B421" s="144" t="s">
        <v>221</v>
      </c>
      <c r="D421" s="138" t="s">
        <v>698</v>
      </c>
      <c r="E421" s="138" t="s">
        <v>697</v>
      </c>
      <c r="F421" s="138" t="s">
        <v>733</v>
      </c>
      <c r="G421" s="139" t="s">
        <v>686</v>
      </c>
      <c r="H421" s="139" t="s">
        <v>687</v>
      </c>
      <c r="M421" s="141" t="s">
        <v>291</v>
      </c>
      <c r="N421" s="141" t="s">
        <v>292</v>
      </c>
    </row>
    <row r="422" spans="2:14" ht="127.5">
      <c r="B422" s="144" t="s">
        <v>221</v>
      </c>
      <c r="D422" s="138" t="s">
        <v>698</v>
      </c>
      <c r="E422" s="138" t="s">
        <v>697</v>
      </c>
      <c r="F422" s="138" t="s">
        <v>725</v>
      </c>
      <c r="G422" s="139" t="s">
        <v>686</v>
      </c>
      <c r="H422" s="139" t="s">
        <v>687</v>
      </c>
      <c r="M422" s="141" t="s">
        <v>293</v>
      </c>
      <c r="N422" s="141" t="s">
        <v>294</v>
      </c>
    </row>
    <row r="423" spans="2:14" ht="25.5">
      <c r="B423" s="144" t="s">
        <v>221</v>
      </c>
      <c r="D423" s="138" t="s">
        <v>698</v>
      </c>
      <c r="E423" s="138" t="s">
        <v>697</v>
      </c>
      <c r="F423" s="138" t="s">
        <v>737</v>
      </c>
      <c r="G423" s="139" t="s">
        <v>691</v>
      </c>
      <c r="H423" s="139" t="s">
        <v>692</v>
      </c>
      <c r="M423" s="141" t="s">
        <v>558</v>
      </c>
      <c r="N423" s="141" t="s">
        <v>295</v>
      </c>
    </row>
    <row r="424" spans="2:14" ht="51">
      <c r="B424" s="144" t="s">
        <v>221</v>
      </c>
      <c r="D424" s="138" t="s">
        <v>738</v>
      </c>
      <c r="E424" s="138" t="s">
        <v>697</v>
      </c>
      <c r="F424" s="138"/>
      <c r="G424" s="139" t="s">
        <v>686</v>
      </c>
      <c r="H424" s="139" t="s">
        <v>687</v>
      </c>
      <c r="M424" s="141" t="s">
        <v>296</v>
      </c>
      <c r="N424" s="141" t="s">
        <v>297</v>
      </c>
    </row>
    <row r="425" spans="2:14" ht="76.5">
      <c r="B425" s="144" t="s">
        <v>221</v>
      </c>
      <c r="D425" s="138" t="s">
        <v>952</v>
      </c>
      <c r="E425" s="138" t="s">
        <v>737</v>
      </c>
      <c r="F425" s="138" t="s">
        <v>699</v>
      </c>
      <c r="G425" s="139" t="s">
        <v>686</v>
      </c>
      <c r="H425" s="139" t="s">
        <v>687</v>
      </c>
      <c r="M425" s="141" t="s">
        <v>298</v>
      </c>
      <c r="N425" s="141" t="s">
        <v>299</v>
      </c>
    </row>
    <row r="426" spans="2:14" ht="38.25">
      <c r="B426" s="144" t="s">
        <v>221</v>
      </c>
      <c r="D426" s="138" t="s">
        <v>953</v>
      </c>
      <c r="E426" s="138" t="s">
        <v>737</v>
      </c>
      <c r="F426" s="138" t="s">
        <v>830</v>
      </c>
      <c r="G426" s="139" t="s">
        <v>686</v>
      </c>
      <c r="H426" s="139" t="s">
        <v>687</v>
      </c>
      <c r="M426" s="141" t="s">
        <v>300</v>
      </c>
      <c r="N426" s="141" t="s">
        <v>301</v>
      </c>
    </row>
    <row r="427" spans="2:14" ht="140.25">
      <c r="B427" s="144" t="s">
        <v>221</v>
      </c>
      <c r="D427" s="138" t="s">
        <v>800</v>
      </c>
      <c r="E427" s="138" t="s">
        <v>728</v>
      </c>
      <c r="F427" s="138" t="s">
        <v>798</v>
      </c>
      <c r="G427" s="139" t="s">
        <v>686</v>
      </c>
      <c r="H427" s="139" t="s">
        <v>687</v>
      </c>
      <c r="M427" s="141" t="s">
        <v>302</v>
      </c>
      <c r="N427" s="141" t="s">
        <v>303</v>
      </c>
    </row>
    <row r="428" spans="2:14" ht="25.5">
      <c r="B428" s="144" t="s">
        <v>221</v>
      </c>
      <c r="D428" s="138" t="s">
        <v>740</v>
      </c>
      <c r="E428" s="138" t="s">
        <v>728</v>
      </c>
      <c r="F428" s="138" t="s">
        <v>733</v>
      </c>
      <c r="G428" s="139" t="s">
        <v>691</v>
      </c>
      <c r="H428" s="139" t="s">
        <v>692</v>
      </c>
      <c r="M428" s="141" t="s">
        <v>558</v>
      </c>
      <c r="N428" s="141" t="s">
        <v>304</v>
      </c>
    </row>
    <row r="429" spans="2:14" ht="51">
      <c r="B429" s="144" t="s">
        <v>221</v>
      </c>
      <c r="D429" s="138" t="s">
        <v>740</v>
      </c>
      <c r="E429" s="138" t="s">
        <v>728</v>
      </c>
      <c r="F429" s="138" t="s">
        <v>748</v>
      </c>
      <c r="G429" s="139" t="s">
        <v>686</v>
      </c>
      <c r="H429" s="139" t="s">
        <v>687</v>
      </c>
      <c r="M429" s="141" t="s">
        <v>305</v>
      </c>
      <c r="N429" s="141" t="s">
        <v>306</v>
      </c>
    </row>
    <row r="430" spans="2:14" ht="89.25">
      <c r="B430" s="144" t="s">
        <v>221</v>
      </c>
      <c r="D430" s="138" t="s">
        <v>740</v>
      </c>
      <c r="E430" s="138" t="s">
        <v>728</v>
      </c>
      <c r="F430" s="138" t="s">
        <v>754</v>
      </c>
      <c r="G430" s="139" t="s">
        <v>686</v>
      </c>
      <c r="H430" s="139" t="s">
        <v>687</v>
      </c>
      <c r="M430" s="141" t="s">
        <v>307</v>
      </c>
      <c r="N430" s="141" t="s">
        <v>308</v>
      </c>
    </row>
    <row r="431" spans="2:14" ht="38.25">
      <c r="B431" s="144" t="s">
        <v>221</v>
      </c>
      <c r="D431" s="138" t="s">
        <v>509</v>
      </c>
      <c r="E431" s="138" t="s">
        <v>803</v>
      </c>
      <c r="F431" s="138"/>
      <c r="G431" s="139" t="s">
        <v>686</v>
      </c>
      <c r="H431" s="139" t="s">
        <v>687</v>
      </c>
      <c r="M431" s="141" t="s">
        <v>309</v>
      </c>
      <c r="N431" s="141" t="s">
        <v>310</v>
      </c>
    </row>
    <row r="432" spans="2:14" ht="140.25">
      <c r="B432" s="144" t="s">
        <v>221</v>
      </c>
      <c r="D432" s="138" t="s">
        <v>509</v>
      </c>
      <c r="E432" s="138" t="s">
        <v>803</v>
      </c>
      <c r="F432" s="138"/>
      <c r="G432" s="139" t="s">
        <v>686</v>
      </c>
      <c r="H432" s="139" t="s">
        <v>687</v>
      </c>
      <c r="M432" s="141" t="s">
        <v>311</v>
      </c>
      <c r="N432" s="141" t="s">
        <v>312</v>
      </c>
    </row>
    <row r="433" spans="2:14" ht="51">
      <c r="B433" s="144" t="s">
        <v>221</v>
      </c>
      <c r="D433" s="138" t="s">
        <v>802</v>
      </c>
      <c r="E433" s="138" t="s">
        <v>803</v>
      </c>
      <c r="F433" s="138"/>
      <c r="G433" s="139" t="s">
        <v>691</v>
      </c>
      <c r="H433" s="139" t="s">
        <v>687</v>
      </c>
      <c r="M433" s="141" t="s">
        <v>313</v>
      </c>
      <c r="N433" s="141" t="s">
        <v>314</v>
      </c>
    </row>
    <row r="434" spans="2:14" ht="25.5">
      <c r="B434" s="144" t="s">
        <v>221</v>
      </c>
      <c r="D434" s="138" t="s">
        <v>802</v>
      </c>
      <c r="E434" s="138" t="s">
        <v>803</v>
      </c>
      <c r="F434" s="138" t="s">
        <v>748</v>
      </c>
      <c r="G434" s="139" t="s">
        <v>691</v>
      </c>
      <c r="H434" s="139" t="s">
        <v>687</v>
      </c>
      <c r="M434" s="141" t="s">
        <v>315</v>
      </c>
      <c r="N434" s="141" t="s">
        <v>316</v>
      </c>
    </row>
    <row r="435" spans="2:14" ht="76.5">
      <c r="B435" s="144" t="s">
        <v>221</v>
      </c>
      <c r="D435" s="138" t="s">
        <v>841</v>
      </c>
      <c r="E435" s="138" t="s">
        <v>725</v>
      </c>
      <c r="F435" s="138"/>
      <c r="G435" s="139" t="s">
        <v>691</v>
      </c>
      <c r="H435" s="139" t="s">
        <v>687</v>
      </c>
      <c r="M435" s="141" t="s">
        <v>317</v>
      </c>
      <c r="N435" s="141" t="s">
        <v>318</v>
      </c>
    </row>
    <row r="436" spans="2:14" ht="25.5">
      <c r="B436" s="144" t="s">
        <v>221</v>
      </c>
      <c r="D436" s="138" t="s">
        <v>804</v>
      </c>
      <c r="E436" s="138" t="s">
        <v>725</v>
      </c>
      <c r="F436" s="138"/>
      <c r="G436" s="139" t="s">
        <v>691</v>
      </c>
      <c r="H436" s="139" t="s">
        <v>687</v>
      </c>
      <c r="M436" s="141" t="s">
        <v>319</v>
      </c>
      <c r="N436" s="141" t="s">
        <v>320</v>
      </c>
    </row>
    <row r="437" spans="2:14" ht="89.25">
      <c r="B437" s="144" t="s">
        <v>221</v>
      </c>
      <c r="D437" s="138" t="s">
        <v>510</v>
      </c>
      <c r="E437" s="138" t="s">
        <v>725</v>
      </c>
      <c r="F437" s="138" t="s">
        <v>959</v>
      </c>
      <c r="G437" s="139" t="s">
        <v>686</v>
      </c>
      <c r="H437" s="139" t="s">
        <v>687</v>
      </c>
      <c r="M437" s="141" t="s">
        <v>321</v>
      </c>
      <c r="N437" s="141" t="s">
        <v>0</v>
      </c>
    </row>
    <row r="438" spans="2:14" ht="102">
      <c r="B438" s="144" t="s">
        <v>221</v>
      </c>
      <c r="D438" s="138" t="s">
        <v>510</v>
      </c>
      <c r="E438" s="138" t="s">
        <v>701</v>
      </c>
      <c r="F438" s="138" t="s">
        <v>739</v>
      </c>
      <c r="G438" s="139" t="s">
        <v>686</v>
      </c>
      <c r="H438" s="139" t="s">
        <v>687</v>
      </c>
      <c r="M438" s="141" t="s">
        <v>1</v>
      </c>
      <c r="N438" s="141" t="s">
        <v>2</v>
      </c>
    </row>
    <row r="439" spans="2:14" ht="76.5">
      <c r="B439" s="144" t="s">
        <v>221</v>
      </c>
      <c r="D439" s="138" t="s">
        <v>954</v>
      </c>
      <c r="E439" s="138" t="s">
        <v>701</v>
      </c>
      <c r="F439" s="138"/>
      <c r="G439" s="139" t="s">
        <v>691</v>
      </c>
      <c r="H439" s="139" t="s">
        <v>687</v>
      </c>
      <c r="M439" s="141" t="s">
        <v>3</v>
      </c>
      <c r="N439" s="141" t="s">
        <v>4</v>
      </c>
    </row>
    <row r="440" spans="2:14" ht="76.5">
      <c r="B440" s="144" t="s">
        <v>221</v>
      </c>
      <c r="D440" s="138" t="s">
        <v>954</v>
      </c>
      <c r="E440" s="138" t="s">
        <v>701</v>
      </c>
      <c r="F440" s="138"/>
      <c r="G440" s="139" t="s">
        <v>686</v>
      </c>
      <c r="H440" s="139" t="s">
        <v>687</v>
      </c>
      <c r="M440" s="141" t="s">
        <v>5</v>
      </c>
      <c r="N440" s="141" t="s">
        <v>6</v>
      </c>
    </row>
    <row r="441" spans="2:14" ht="51">
      <c r="B441" s="144" t="s">
        <v>221</v>
      </c>
      <c r="D441" s="138" t="s">
        <v>384</v>
      </c>
      <c r="E441" s="138" t="s">
        <v>720</v>
      </c>
      <c r="F441" s="138" t="s">
        <v>739</v>
      </c>
      <c r="G441" s="139" t="s">
        <v>686</v>
      </c>
      <c r="H441" s="139" t="s">
        <v>687</v>
      </c>
      <c r="M441" s="141" t="s">
        <v>7</v>
      </c>
      <c r="N441" s="141" t="s">
        <v>8</v>
      </c>
    </row>
    <row r="442" spans="2:14" ht="76.5">
      <c r="B442" s="144" t="s">
        <v>221</v>
      </c>
      <c r="D442" s="138" t="s">
        <v>741</v>
      </c>
      <c r="E442" s="138"/>
      <c r="F442" s="138"/>
      <c r="G442" s="139" t="s">
        <v>686</v>
      </c>
      <c r="H442" s="139" t="s">
        <v>687</v>
      </c>
      <c r="M442" s="141" t="s">
        <v>9</v>
      </c>
      <c r="N442" s="141" t="s">
        <v>10</v>
      </c>
    </row>
    <row r="443" spans="2:14" ht="38.25">
      <c r="B443" s="144" t="s">
        <v>221</v>
      </c>
      <c r="D443" s="138" t="s">
        <v>747</v>
      </c>
      <c r="E443" s="138" t="s">
        <v>748</v>
      </c>
      <c r="F443" s="138" t="s">
        <v>720</v>
      </c>
      <c r="G443" s="139" t="s">
        <v>686</v>
      </c>
      <c r="H443" s="139" t="s">
        <v>687</v>
      </c>
      <c r="M443" s="141" t="s">
        <v>11</v>
      </c>
      <c r="N443" s="141" t="s">
        <v>12</v>
      </c>
    </row>
    <row r="444" spans="2:14" ht="63.75">
      <c r="B444" s="144" t="s">
        <v>221</v>
      </c>
      <c r="D444" s="138" t="s">
        <v>747</v>
      </c>
      <c r="E444" s="138" t="s">
        <v>748</v>
      </c>
      <c r="F444" s="138" t="s">
        <v>801</v>
      </c>
      <c r="G444" s="139" t="s">
        <v>686</v>
      </c>
      <c r="H444" s="139" t="s">
        <v>687</v>
      </c>
      <c r="M444" s="141" t="s">
        <v>13</v>
      </c>
      <c r="N444" s="141" t="s">
        <v>14</v>
      </c>
    </row>
    <row r="445" spans="2:14" ht="12.75">
      <c r="B445" s="144" t="s">
        <v>221</v>
      </c>
      <c r="D445" s="138" t="s">
        <v>750</v>
      </c>
      <c r="E445" s="138" t="s">
        <v>751</v>
      </c>
      <c r="F445" s="138" t="s">
        <v>798</v>
      </c>
      <c r="G445" s="139" t="s">
        <v>691</v>
      </c>
      <c r="H445" s="139" t="s">
        <v>692</v>
      </c>
      <c r="M445" s="141" t="s">
        <v>558</v>
      </c>
      <c r="N445" s="141" t="s">
        <v>15</v>
      </c>
    </row>
    <row r="446" spans="2:14" ht="63.75">
      <c r="B446" s="144" t="s">
        <v>221</v>
      </c>
      <c r="D446" s="138" t="s">
        <v>750</v>
      </c>
      <c r="E446" s="138" t="s">
        <v>751</v>
      </c>
      <c r="F446" s="138" t="s">
        <v>752</v>
      </c>
      <c r="G446" s="139" t="s">
        <v>686</v>
      </c>
      <c r="H446" s="139" t="s">
        <v>687</v>
      </c>
      <c r="M446" s="141" t="s">
        <v>16</v>
      </c>
      <c r="N446" s="141" t="s">
        <v>17</v>
      </c>
    </row>
    <row r="447" spans="2:14" ht="102">
      <c r="B447" s="144" t="s">
        <v>221</v>
      </c>
      <c r="D447" s="138" t="s">
        <v>55</v>
      </c>
      <c r="E447" s="138" t="s">
        <v>751</v>
      </c>
      <c r="F447" s="138" t="s">
        <v>383</v>
      </c>
      <c r="G447" s="139" t="s">
        <v>686</v>
      </c>
      <c r="H447" s="139" t="s">
        <v>687</v>
      </c>
      <c r="M447" s="141" t="s">
        <v>18</v>
      </c>
      <c r="N447" s="141" t="s">
        <v>19</v>
      </c>
    </row>
    <row r="448" spans="2:14" ht="25.5">
      <c r="B448" s="144" t="s">
        <v>221</v>
      </c>
      <c r="D448" s="138" t="s">
        <v>55</v>
      </c>
      <c r="E448" s="138" t="s">
        <v>751</v>
      </c>
      <c r="F448" s="138" t="s">
        <v>901</v>
      </c>
      <c r="G448" s="139" t="s">
        <v>691</v>
      </c>
      <c r="H448" s="139" t="s">
        <v>692</v>
      </c>
      <c r="M448" s="141" t="s">
        <v>20</v>
      </c>
      <c r="N448" s="141" t="s">
        <v>21</v>
      </c>
    </row>
    <row r="449" spans="2:14" ht="12.75">
      <c r="B449" s="144" t="s">
        <v>221</v>
      </c>
      <c r="D449" s="138" t="s">
        <v>55</v>
      </c>
      <c r="E449" s="138" t="s">
        <v>751</v>
      </c>
      <c r="F449" s="138" t="s">
        <v>220</v>
      </c>
      <c r="G449" s="139" t="s">
        <v>691</v>
      </c>
      <c r="H449" s="139" t="s">
        <v>692</v>
      </c>
      <c r="M449" s="141" t="s">
        <v>20</v>
      </c>
      <c r="N449" s="141" t="s">
        <v>22</v>
      </c>
    </row>
    <row r="450" spans="2:14" ht="25.5">
      <c r="B450" s="144" t="s">
        <v>221</v>
      </c>
      <c r="D450" s="138" t="s">
        <v>55</v>
      </c>
      <c r="E450" s="138" t="s">
        <v>751</v>
      </c>
      <c r="F450" s="138" t="s">
        <v>959</v>
      </c>
      <c r="G450" s="139" t="s">
        <v>691</v>
      </c>
      <c r="H450" s="139" t="s">
        <v>692</v>
      </c>
      <c r="M450" s="141" t="s">
        <v>558</v>
      </c>
      <c r="N450" s="141" t="s">
        <v>23</v>
      </c>
    </row>
    <row r="451" spans="2:14" ht="25.5">
      <c r="B451" s="144" t="s">
        <v>221</v>
      </c>
      <c r="D451" s="138" t="s">
        <v>56</v>
      </c>
      <c r="E451" s="138" t="s">
        <v>729</v>
      </c>
      <c r="F451" s="138" t="s">
        <v>733</v>
      </c>
      <c r="G451" s="139" t="s">
        <v>691</v>
      </c>
      <c r="H451" s="139" t="s">
        <v>692</v>
      </c>
      <c r="M451" s="141" t="s">
        <v>558</v>
      </c>
      <c r="N451" s="141" t="s">
        <v>24</v>
      </c>
    </row>
    <row r="452" spans="2:14" ht="63.75">
      <c r="B452" s="144" t="s">
        <v>221</v>
      </c>
      <c r="D452" s="138" t="s">
        <v>56</v>
      </c>
      <c r="E452" s="138" t="s">
        <v>729</v>
      </c>
      <c r="F452" s="138"/>
      <c r="G452" s="139" t="s">
        <v>686</v>
      </c>
      <c r="H452" s="139" t="s">
        <v>687</v>
      </c>
      <c r="M452" s="141" t="s">
        <v>25</v>
      </c>
      <c r="N452" s="141" t="s">
        <v>26</v>
      </c>
    </row>
    <row r="453" spans="2:14" ht="63.75">
      <c r="B453" s="144" t="s">
        <v>221</v>
      </c>
      <c r="D453" s="138" t="s">
        <v>753</v>
      </c>
      <c r="E453" s="138" t="s">
        <v>383</v>
      </c>
      <c r="F453" s="138" t="s">
        <v>959</v>
      </c>
      <c r="G453" s="139" t="s">
        <v>686</v>
      </c>
      <c r="H453" s="139" t="s">
        <v>687</v>
      </c>
      <c r="M453" s="141" t="s">
        <v>27</v>
      </c>
      <c r="N453" s="141" t="s">
        <v>28</v>
      </c>
    </row>
    <row r="454" spans="2:14" ht="25.5">
      <c r="B454" s="144" t="s">
        <v>221</v>
      </c>
      <c r="D454" s="138" t="s">
        <v>753</v>
      </c>
      <c r="E454" s="138" t="s">
        <v>754</v>
      </c>
      <c r="F454" s="138" t="s">
        <v>725</v>
      </c>
      <c r="G454" s="139" t="s">
        <v>691</v>
      </c>
      <c r="H454" s="139" t="s">
        <v>692</v>
      </c>
      <c r="M454" s="141" t="s">
        <v>558</v>
      </c>
      <c r="N454" s="141" t="s">
        <v>29</v>
      </c>
    </row>
    <row r="455" spans="2:14" ht="51">
      <c r="B455" s="144" t="s">
        <v>221</v>
      </c>
      <c r="D455" s="138" t="s">
        <v>753</v>
      </c>
      <c r="E455" s="138" t="s">
        <v>754</v>
      </c>
      <c r="F455" s="138" t="s">
        <v>959</v>
      </c>
      <c r="G455" s="139" t="s">
        <v>686</v>
      </c>
      <c r="H455" s="139" t="s">
        <v>687</v>
      </c>
      <c r="M455" s="141" t="s">
        <v>30</v>
      </c>
      <c r="N455" s="141" t="s">
        <v>31</v>
      </c>
    </row>
    <row r="456" spans="2:14" ht="12.75">
      <c r="B456" s="144" t="s">
        <v>221</v>
      </c>
      <c r="D456" s="138" t="s">
        <v>753</v>
      </c>
      <c r="E456" s="138" t="s">
        <v>950</v>
      </c>
      <c r="F456" s="138" t="s">
        <v>739</v>
      </c>
      <c r="G456" s="139" t="s">
        <v>691</v>
      </c>
      <c r="H456" s="139" t="s">
        <v>692</v>
      </c>
      <c r="M456" s="141" t="s">
        <v>558</v>
      </c>
      <c r="N456" s="141" t="s">
        <v>32</v>
      </c>
    </row>
    <row r="457" spans="2:14" ht="38.25">
      <c r="B457" s="144" t="s">
        <v>221</v>
      </c>
      <c r="D457" s="138" t="s">
        <v>753</v>
      </c>
      <c r="E457" s="138" t="s">
        <v>950</v>
      </c>
      <c r="F457" s="138" t="s">
        <v>828</v>
      </c>
      <c r="G457" s="139" t="s">
        <v>691</v>
      </c>
      <c r="H457" s="139" t="s">
        <v>692</v>
      </c>
      <c r="M457" s="141" t="s">
        <v>33</v>
      </c>
      <c r="N457" s="141" t="s">
        <v>34</v>
      </c>
    </row>
    <row r="458" spans="2:14" ht="63.75">
      <c r="B458" s="144" t="s">
        <v>221</v>
      </c>
      <c r="D458" s="138" t="s">
        <v>753</v>
      </c>
      <c r="E458" s="138" t="s">
        <v>754</v>
      </c>
      <c r="F458" s="138" t="s">
        <v>754</v>
      </c>
      <c r="G458" s="139" t="s">
        <v>686</v>
      </c>
      <c r="H458" s="139" t="s">
        <v>687</v>
      </c>
      <c r="M458" s="141" t="s">
        <v>35</v>
      </c>
      <c r="N458" s="141" t="s">
        <v>36</v>
      </c>
    </row>
    <row r="459" spans="2:14" ht="76.5">
      <c r="B459" s="144" t="s">
        <v>221</v>
      </c>
      <c r="D459" s="138" t="s">
        <v>753</v>
      </c>
      <c r="E459" s="138" t="s">
        <v>383</v>
      </c>
      <c r="F459" s="138" t="s">
        <v>725</v>
      </c>
      <c r="G459" s="139" t="s">
        <v>686</v>
      </c>
      <c r="H459" s="139" t="s">
        <v>687</v>
      </c>
      <c r="M459" s="141" t="s">
        <v>37</v>
      </c>
      <c r="N459" s="141" t="s">
        <v>38</v>
      </c>
    </row>
    <row r="460" spans="2:14" ht="293.25">
      <c r="B460" s="144" t="s">
        <v>221</v>
      </c>
      <c r="D460" s="138" t="s">
        <v>688</v>
      </c>
      <c r="E460" s="138"/>
      <c r="F460" s="138"/>
      <c r="G460" s="139" t="s">
        <v>686</v>
      </c>
      <c r="H460" s="139" t="s">
        <v>687</v>
      </c>
      <c r="M460" s="141" t="s">
        <v>39</v>
      </c>
      <c r="N460" s="141" t="s">
        <v>40</v>
      </c>
    </row>
    <row r="461" spans="2:14" ht="204">
      <c r="B461" s="144" t="s">
        <v>221</v>
      </c>
      <c r="D461" s="138" t="s">
        <v>688</v>
      </c>
      <c r="E461" s="138"/>
      <c r="F461" s="138"/>
      <c r="G461" s="139" t="s">
        <v>686</v>
      </c>
      <c r="H461" s="139" t="s">
        <v>687</v>
      </c>
      <c r="M461" s="141" t="s">
        <v>41</v>
      </c>
      <c r="N461" s="141" t="s">
        <v>42</v>
      </c>
    </row>
  </sheetData>
  <autoFilter ref="B3:V9"/>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58" customWidth="1"/>
    <col min="5" max="5" width="9.57421875" style="59" customWidth="1"/>
    <col min="6" max="15" width="9.140625" style="24" customWidth="1"/>
    <col min="16" max="16" width="9.140625" style="100" customWidth="1"/>
    <col min="17" max="16384" width="9.140625" style="24" customWidth="1"/>
  </cols>
  <sheetData>
    <row r="1" spans="1:16" s="21" customFormat="1" ht="30" customHeight="1">
      <c r="A1" s="19" t="s">
        <v>672</v>
      </c>
      <c r="B1" s="20" t="s">
        <v>654</v>
      </c>
      <c r="C1" s="57" t="s">
        <v>671</v>
      </c>
      <c r="D1" s="21" t="s">
        <v>670</v>
      </c>
      <c r="E1" s="60" t="s">
        <v>673</v>
      </c>
      <c r="P1" s="99"/>
    </row>
    <row r="2" spans="1:19" ht="12.75">
      <c r="A2" s="22"/>
      <c r="B2" s="23"/>
      <c r="C2" s="23"/>
      <c r="N2" s="102"/>
      <c r="O2" s="102"/>
      <c r="S2" s="102"/>
    </row>
    <row r="3" spans="1:25" ht="14.25" customHeight="1">
      <c r="A3" s="125" t="s">
        <v>611</v>
      </c>
      <c r="B3" s="25">
        <f>COUNTIF(Comments!B$4:B$4,'Comment Stats'!A3)</f>
        <v>0</v>
      </c>
      <c r="C3" s="25">
        <f>SUMPRODUCT((Comments!B$4:B$4='Comment Stats'!A3)*(Comments!O$4:O$4&gt;0))</f>
        <v>0</v>
      </c>
      <c r="D3" s="28">
        <f aca="true" t="shared" si="0" ref="D3:D10">B3-C3</f>
        <v>0</v>
      </c>
      <c r="E3" s="61" t="e">
        <f aca="true" t="shared" si="1" ref="E3:E10">C3/B3</f>
        <v>#DIV/0!</v>
      </c>
      <c r="F3" s="24" t="e">
        <f aca="true" t="shared" si="2" ref="F3:F10">IF(E3=1,"Done","")</f>
        <v>#DIV/0!</v>
      </c>
      <c r="N3" s="95"/>
      <c r="O3" s="95"/>
      <c r="P3" s="101"/>
      <c r="Q3" s="95"/>
      <c r="S3" s="95"/>
      <c r="T3" s="95"/>
      <c r="U3" s="95"/>
      <c r="V3" s="95"/>
      <c r="W3" s="95"/>
      <c r="X3" s="95"/>
      <c r="Y3" s="95"/>
    </row>
    <row r="4" spans="1:19" ht="14.25" customHeight="1">
      <c r="A4" s="125" t="s">
        <v>612</v>
      </c>
      <c r="B4" s="25">
        <f>COUNTIF(Comments!B$4:B$4,'Comment Stats'!A4)</f>
        <v>0</v>
      </c>
      <c r="C4" s="25">
        <f>SUMPRODUCT((Comments!B$4:B$4='Comment Stats'!A4)*(Comments!O$4:O$4&gt;0))</f>
        <v>0</v>
      </c>
      <c r="D4" s="28">
        <f t="shared" si="0"/>
        <v>0</v>
      </c>
      <c r="E4" s="61" t="e">
        <f t="shared" si="1"/>
        <v>#DIV/0!</v>
      </c>
      <c r="F4" s="24" t="e">
        <f t="shared" si="2"/>
        <v>#DIV/0!</v>
      </c>
      <c r="S4" s="100"/>
    </row>
    <row r="5" spans="1:19" ht="14.25" customHeight="1">
      <c r="A5" s="125" t="s">
        <v>613</v>
      </c>
      <c r="B5" s="25">
        <f>COUNTIF(Comments!B$4:B$4,'Comment Stats'!A5)</f>
        <v>0</v>
      </c>
      <c r="C5" s="25">
        <f>SUMPRODUCT((Comments!B$4:B$4='Comment Stats'!A5)*(Comments!O$4:O$4&gt;0))</f>
        <v>0</v>
      </c>
      <c r="D5" s="28">
        <f t="shared" si="0"/>
        <v>0</v>
      </c>
      <c r="E5" s="61" t="e">
        <f t="shared" si="1"/>
        <v>#DIV/0!</v>
      </c>
      <c r="F5" s="24" t="e">
        <f t="shared" si="2"/>
        <v>#DIV/0!</v>
      </c>
      <c r="S5" s="100"/>
    </row>
    <row r="6" spans="1:19" ht="14.25" customHeight="1">
      <c r="A6" s="125" t="s">
        <v>614</v>
      </c>
      <c r="B6" s="25">
        <f>COUNTIF(Comments!B$4:B$4,'Comment Stats'!A6)</f>
        <v>0</v>
      </c>
      <c r="C6" s="25">
        <f>SUMPRODUCT((Comments!B$4:B$4='Comment Stats'!A6)*(Comments!O$4:O$4&gt;0))</f>
        <v>0</v>
      </c>
      <c r="D6" s="28">
        <f t="shared" si="0"/>
        <v>0</v>
      </c>
      <c r="E6" s="61" t="e">
        <f t="shared" si="1"/>
        <v>#DIV/0!</v>
      </c>
      <c r="F6" s="24" t="e">
        <f t="shared" si="2"/>
        <v>#DIV/0!</v>
      </c>
      <c r="S6" s="100"/>
    </row>
    <row r="7" spans="1:19" ht="14.25" customHeight="1">
      <c r="A7" s="121" t="s">
        <v>615</v>
      </c>
      <c r="B7" s="25">
        <f>COUNTIF(Comments!B$4:B$4,'Comment Stats'!A7)</f>
        <v>0</v>
      </c>
      <c r="C7" s="25">
        <f>SUMPRODUCT((Comments!B$4:B$4='Comment Stats'!A7)*(Comments!O$4:O$4&gt;0))</f>
        <v>0</v>
      </c>
      <c r="D7" s="28">
        <f>B7-C7</f>
        <v>0</v>
      </c>
      <c r="E7" s="61" t="e">
        <f t="shared" si="1"/>
        <v>#DIV/0!</v>
      </c>
      <c r="F7" s="24" t="e">
        <f t="shared" si="2"/>
        <v>#DIV/0!</v>
      </c>
      <c r="S7" s="100"/>
    </row>
    <row r="8" spans="1:19" ht="14.25" customHeight="1">
      <c r="A8" s="121" t="s">
        <v>616</v>
      </c>
      <c r="B8" s="25">
        <f>COUNTIF(Comments!B$4:B$4,'Comment Stats'!A8)</f>
        <v>0</v>
      </c>
      <c r="C8" s="25">
        <f>SUMPRODUCT((Comments!B$4:B$4='Comment Stats'!A8)*(Comments!O$4:O$4&gt;0))</f>
        <v>0</v>
      </c>
      <c r="D8" s="28">
        <f t="shared" si="0"/>
        <v>0</v>
      </c>
      <c r="E8" s="61" t="e">
        <f t="shared" si="1"/>
        <v>#DIV/0!</v>
      </c>
      <c r="F8" s="24" t="e">
        <f t="shared" si="2"/>
        <v>#DIV/0!</v>
      </c>
      <c r="S8" s="100"/>
    </row>
    <row r="9" spans="1:19" ht="14.25" customHeight="1">
      <c r="A9" s="124" t="s">
        <v>617</v>
      </c>
      <c r="B9" s="25">
        <f>COUNTIF(Comments!B$4:B$4,'Comment Stats'!A9)</f>
        <v>0</v>
      </c>
      <c r="C9" s="25">
        <f>SUMPRODUCT((Comments!B$4:B$4='Comment Stats'!A9)*(Comments!O$4:O$4&gt;0))</f>
        <v>0</v>
      </c>
      <c r="D9" s="28">
        <f t="shared" si="0"/>
        <v>0</v>
      </c>
      <c r="E9" s="61" t="e">
        <f t="shared" si="1"/>
        <v>#DIV/0!</v>
      </c>
      <c r="F9" s="24" t="e">
        <f t="shared" si="2"/>
        <v>#DIV/0!</v>
      </c>
      <c r="S9" s="100"/>
    </row>
    <row r="10" spans="1:19" ht="14.25" customHeight="1">
      <c r="A10" s="121" t="s">
        <v>618</v>
      </c>
      <c r="B10" s="25">
        <f>COUNTIF(Comments!B$4:B$4,'Comment Stats'!A10)</f>
        <v>0</v>
      </c>
      <c r="C10" s="25">
        <f>SUMPRODUCT((Comments!B$4:B$4='Comment Stats'!A10)*(Comments!O$4:O$4&gt;0))</f>
        <v>0</v>
      </c>
      <c r="D10" s="28">
        <f t="shared" si="0"/>
        <v>0</v>
      </c>
      <c r="E10" s="61" t="e">
        <f t="shared" si="1"/>
        <v>#DIV/0!</v>
      </c>
      <c r="F10" s="24" t="e">
        <f t="shared" si="2"/>
        <v>#DIV/0!</v>
      </c>
      <c r="S10" s="100"/>
    </row>
    <row r="11" spans="1:19" ht="14.25" customHeight="1">
      <c r="A11" s="27"/>
      <c r="S11" s="100"/>
    </row>
    <row r="12" spans="1:19" ht="14.25" customHeight="1">
      <c r="A12" s="29" t="s">
        <v>655</v>
      </c>
      <c r="B12" s="63">
        <f>SUM(B3:B10)</f>
        <v>0</v>
      </c>
      <c r="C12" s="63">
        <f>SUM(C3:C10)</f>
        <v>0</v>
      </c>
      <c r="D12" s="64">
        <f>SUM(D3:D10)</f>
        <v>0</v>
      </c>
      <c r="E12" s="65" t="e">
        <f>C12/B12</f>
        <v>#DIV/0!</v>
      </c>
      <c r="F12" s="24" t="e">
        <f>IF(E12=1,"Done","")</f>
        <v>#DIV/0!</v>
      </c>
      <c r="S12" s="100"/>
    </row>
    <row r="13" spans="1:19" ht="14.25" customHeight="1">
      <c r="A13" s="26"/>
      <c r="B13" s="28">
        <f>IF(SUM(B3:B10)=B12,"","Error")</f>
      </c>
      <c r="C13" s="28">
        <f>IF(SUM(C3:C10)=C12,"","Error")</f>
      </c>
      <c r="D13" s="58">
        <f>IF(SUM(D3:D10)=D12,"","Error")</f>
      </c>
      <c r="E13" s="61"/>
      <c r="F13" s="79"/>
      <c r="S13" s="100"/>
    </row>
    <row r="14" spans="1:19" ht="14.25" customHeight="1">
      <c r="A14" s="30" t="s">
        <v>656</v>
      </c>
      <c r="B14" s="31">
        <f>COUNTIF(B3:B10,"&gt;0")</f>
        <v>0</v>
      </c>
      <c r="C14" s="31"/>
      <c r="E14" s="61"/>
      <c r="S14" s="100"/>
    </row>
    <row r="15" spans="1:19" ht="14.25" customHeight="1">
      <c r="A15" s="27"/>
      <c r="E15" s="61"/>
      <c r="S15" s="100"/>
    </row>
    <row r="16" spans="1:19" ht="14.25" customHeight="1">
      <c r="A16" s="27"/>
      <c r="B16" s="95" t="s">
        <v>636</v>
      </c>
      <c r="C16" s="95" t="s">
        <v>671</v>
      </c>
      <c r="D16" s="95" t="s">
        <v>637</v>
      </c>
      <c r="E16" s="61"/>
      <c r="S16" s="100"/>
    </row>
    <row r="17" spans="1:19" ht="14.25" customHeight="1">
      <c r="A17" s="96" t="s">
        <v>669</v>
      </c>
      <c r="B17" s="25">
        <f>COUNTIF(Comments!K4:K4,"E")</f>
        <v>0</v>
      </c>
      <c r="C17" s="25">
        <f>SUMPRODUCT((Comments!K$4:K$4="E")*(Comments!O$4:O$4&gt;0))</f>
        <v>0</v>
      </c>
      <c r="D17" s="58">
        <f>B17-C17</f>
        <v>0</v>
      </c>
      <c r="E17" s="61" t="e">
        <f>C17/B17</f>
        <v>#DIV/0!</v>
      </c>
      <c r="F17" s="24" t="e">
        <f>IF(E17=1,"Done","")</f>
        <v>#DIV/0!</v>
      </c>
      <c r="S17" s="100"/>
    </row>
    <row r="18" spans="1:19" ht="14.25" customHeight="1">
      <c r="A18" s="96" t="s">
        <v>676</v>
      </c>
      <c r="B18" s="25">
        <f>COUNTIF(Comments!K4:K4,"TT")</f>
        <v>0</v>
      </c>
      <c r="C18" s="25">
        <f>SUMPRODUCT((Comments!K$4:K$4="TT")*(Comments!O$4:O$4&gt;0))</f>
        <v>0</v>
      </c>
      <c r="D18" s="58">
        <f>B18-C18</f>
        <v>0</v>
      </c>
      <c r="E18" s="61" t="e">
        <f>C18/B18</f>
        <v>#DIV/0!</v>
      </c>
      <c r="F18" s="24" t="e">
        <f>IF(E18=1,"Done","")</f>
        <v>#DIV/0!</v>
      </c>
      <c r="S18" s="100"/>
    </row>
    <row r="19" spans="1:19" ht="14.25" customHeight="1">
      <c r="A19" s="96" t="s">
        <v>668</v>
      </c>
      <c r="B19" s="25">
        <f>COUNTIF(Comments!K4:K4,"T")</f>
        <v>0</v>
      </c>
      <c r="C19" s="25">
        <f>SUMPRODUCT((Comments!K$4:K$4="T")*(Comments!O$4:O$4&gt;0))</f>
        <v>0</v>
      </c>
      <c r="D19" s="28">
        <f>B19-C19</f>
        <v>0</v>
      </c>
      <c r="E19" s="61" t="e">
        <f>C19/B19</f>
        <v>#DIV/0!</v>
      </c>
      <c r="F19" s="24" t="e">
        <f>IF(E19=1,"Done","")</f>
        <v>#DIV/0!</v>
      </c>
      <c r="S19" s="100"/>
    </row>
    <row r="20" spans="1:19" ht="14.25" customHeight="1">
      <c r="A20" s="27"/>
      <c r="B20" s="28">
        <f>IF(SUM(B17:B19)=B12,"","Error")</f>
      </c>
      <c r="C20" s="28">
        <f>IF(SUM(C17:C19)=C12,"","Error")</f>
      </c>
      <c r="D20" s="58">
        <f>IF(SUM(D17:D19)=D12,"","Error")</f>
      </c>
      <c r="S20" s="100"/>
    </row>
    <row r="21" spans="1:19" ht="14.25" customHeight="1">
      <c r="A21" s="27"/>
      <c r="S21" s="100"/>
    </row>
    <row r="22" spans="1:19" ht="14.25" customHeight="1">
      <c r="A22" s="92"/>
      <c r="S22" s="100"/>
    </row>
    <row r="23" spans="1:19" ht="14.25" customHeight="1">
      <c r="A23" s="27"/>
      <c r="S23" s="100"/>
    </row>
    <row r="24" spans="1:19" ht="14.25" customHeight="1">
      <c r="A24" s="27"/>
      <c r="S24" s="100"/>
    </row>
    <row r="25" spans="1:19" ht="14.25" customHeight="1">
      <c r="A25" s="31"/>
      <c r="S25" s="100"/>
    </row>
    <row r="26" spans="1:19" ht="14.25" customHeight="1">
      <c r="A26" s="92"/>
      <c r="S26" s="100"/>
    </row>
    <row r="27" spans="1:19" ht="14.25" customHeight="1">
      <c r="A27" s="92"/>
      <c r="D27" s="28"/>
      <c r="E27" s="93"/>
      <c r="S27" s="100"/>
    </row>
    <row r="28" spans="1:19" ht="14.25" customHeight="1">
      <c r="A28" s="92"/>
      <c r="D28" s="28"/>
      <c r="E28" s="93"/>
      <c r="S28" s="100"/>
    </row>
    <row r="29" spans="1:19" ht="14.25" customHeight="1">
      <c r="A29" s="92"/>
      <c r="D29" s="28"/>
      <c r="E29" s="93"/>
      <c r="S29" s="100"/>
    </row>
    <row r="30" spans="1:19" ht="14.25" customHeight="1">
      <c r="A30" s="92"/>
      <c r="D30" s="28"/>
      <c r="E30" s="93"/>
      <c r="S30" s="100"/>
    </row>
    <row r="31" spans="1:19" ht="14.25" customHeight="1">
      <c r="A31" s="92"/>
      <c r="D31" s="28"/>
      <c r="E31" s="93"/>
      <c r="S31" s="100"/>
    </row>
    <row r="32" spans="1:19" ht="14.25" customHeight="1">
      <c r="A32" s="92"/>
      <c r="D32" s="28"/>
      <c r="E32" s="93"/>
      <c r="S32" s="100"/>
    </row>
    <row r="33" spans="1:19" ht="14.25" customHeight="1">
      <c r="A33" s="92"/>
      <c r="D33" s="28"/>
      <c r="E33" s="93"/>
      <c r="S33" s="100"/>
    </row>
    <row r="34" spans="1:19" ht="14.25" customHeight="1">
      <c r="A34" s="92"/>
      <c r="D34" s="28"/>
      <c r="E34" s="93"/>
      <c r="S34" s="100"/>
    </row>
    <row r="35" spans="1:19" ht="14.25" customHeight="1">
      <c r="A35" s="92"/>
      <c r="D35" s="28"/>
      <c r="E35" s="93"/>
      <c r="S35" s="100"/>
    </row>
    <row r="36" spans="1:19" ht="14.25" customHeight="1">
      <c r="A36" s="92"/>
      <c r="C36" s="120"/>
      <c r="D36" s="120"/>
      <c r="E36" s="93"/>
      <c r="S36" s="100"/>
    </row>
    <row r="37" spans="1:19" ht="14.25" customHeight="1">
      <c r="A37" s="92"/>
      <c r="D37" s="28"/>
      <c r="E37" s="93"/>
      <c r="S37" s="100"/>
    </row>
    <row r="38" spans="1:19" ht="14.25" customHeight="1">
      <c r="A38" s="92"/>
      <c r="D38" s="28"/>
      <c r="E38" s="93"/>
      <c r="S38" s="100"/>
    </row>
    <row r="39" spans="1:19" ht="14.25" customHeight="1">
      <c r="A39" s="92"/>
      <c r="D39" s="28"/>
      <c r="E39" s="93"/>
      <c r="S39" s="100"/>
    </row>
    <row r="40" spans="1:19" ht="14.25" customHeight="1">
      <c r="A40" s="92"/>
      <c r="D40" s="28"/>
      <c r="E40" s="93"/>
      <c r="S40" s="100"/>
    </row>
    <row r="41" spans="1:19" ht="14.25" customHeight="1">
      <c r="A41" s="92"/>
      <c r="D41" s="28"/>
      <c r="E41" s="93"/>
      <c r="S41" s="100"/>
    </row>
    <row r="42" spans="1:19" ht="12.75">
      <c r="A42" s="92"/>
      <c r="D42" s="28"/>
      <c r="E42" s="93"/>
      <c r="S42" s="100"/>
    </row>
    <row r="43" spans="1:19" ht="12.75">
      <c r="A43" s="92"/>
      <c r="D43" s="28"/>
      <c r="E43" s="93"/>
      <c r="S43" s="100"/>
    </row>
    <row r="44" spans="1:19" ht="12.75">
      <c r="A44" s="92"/>
      <c r="D44" s="28"/>
      <c r="E44" s="93"/>
      <c r="S44" s="100"/>
    </row>
    <row r="45" spans="1:19" ht="12.75">
      <c r="A45" s="92"/>
      <c r="D45" s="28"/>
      <c r="E45" s="93"/>
      <c r="S45" s="100"/>
    </row>
    <row r="46" spans="1:19" ht="12.75">
      <c r="A46" s="92"/>
      <c r="D46" s="28"/>
      <c r="E46" s="93"/>
      <c r="S46" s="100"/>
    </row>
    <row r="47" spans="1:19" ht="12.75">
      <c r="A47" s="92"/>
      <c r="D47" s="28"/>
      <c r="E47" s="93"/>
      <c r="S47" s="100"/>
    </row>
    <row r="48" spans="1:19" ht="12.75">
      <c r="A48" s="92"/>
      <c r="D48" s="28"/>
      <c r="E48" s="93"/>
      <c r="S48" s="100"/>
    </row>
    <row r="49" spans="1:19" ht="12.75">
      <c r="A49" s="92"/>
      <c r="D49" s="28"/>
      <c r="E49" s="93"/>
      <c r="S49" s="100"/>
    </row>
    <row r="50" spans="1:19" ht="12.75">
      <c r="A50" s="92"/>
      <c r="D50" s="28"/>
      <c r="E50" s="93"/>
      <c r="S50" s="100"/>
    </row>
    <row r="51" spans="1:19" ht="12.75">
      <c r="A51" s="92"/>
      <c r="D51" s="28"/>
      <c r="E51" s="93"/>
      <c r="S51" s="100"/>
    </row>
    <row r="52" spans="1:19" ht="12.75">
      <c r="A52" s="92"/>
      <c r="D52" s="28"/>
      <c r="E52" s="93"/>
      <c r="S52" s="100"/>
    </row>
    <row r="53" spans="1:19" ht="12.75">
      <c r="A53" s="92"/>
      <c r="D53" s="28"/>
      <c r="E53" s="93"/>
      <c r="S53" s="100"/>
    </row>
    <row r="54" spans="1:19" ht="12.75">
      <c r="A54" s="92"/>
      <c r="D54" s="28"/>
      <c r="E54" s="93"/>
      <c r="S54" s="100"/>
    </row>
    <row r="55" spans="1:19" ht="12.75">
      <c r="A55" s="92"/>
      <c r="D55" s="28"/>
      <c r="E55" s="93"/>
      <c r="S55" s="100"/>
    </row>
    <row r="56" spans="1:19" ht="12.75">
      <c r="A56" s="27"/>
      <c r="E56" s="105"/>
      <c r="S56" s="100"/>
    </row>
    <row r="57" spans="1:19" ht="12.75">
      <c r="A57" s="27"/>
      <c r="B57" s="105"/>
      <c r="C57" s="107"/>
      <c r="D57" s="108"/>
      <c r="E57" s="109"/>
      <c r="F57" s="110"/>
      <c r="S57" s="100"/>
    </row>
    <row r="58" spans="1:19" ht="12.75">
      <c r="A58" s="27"/>
      <c r="B58" s="105"/>
      <c r="C58" s="118"/>
      <c r="D58" s="116"/>
      <c r="E58" s="117"/>
      <c r="F58" s="119"/>
      <c r="S58" s="100"/>
    </row>
    <row r="59" spans="1:19" ht="12.75">
      <c r="A59" s="93"/>
      <c r="B59" s="105"/>
      <c r="C59" s="118"/>
      <c r="D59" s="116"/>
      <c r="E59" s="117"/>
      <c r="F59" s="119"/>
      <c r="S59" s="100"/>
    </row>
    <row r="60" spans="1:19" ht="12.75">
      <c r="A60" s="93"/>
      <c r="B60" s="105"/>
      <c r="C60" s="111"/>
      <c r="D60" s="112"/>
      <c r="E60" s="113"/>
      <c r="F60" s="114"/>
      <c r="S60" s="100"/>
    </row>
    <row r="61" spans="1:19" ht="12.75">
      <c r="A61" s="93"/>
      <c r="B61" s="105"/>
      <c r="C61" s="115"/>
      <c r="D61" s="116"/>
      <c r="E61" s="117"/>
      <c r="F61" s="117"/>
      <c r="S61" s="100"/>
    </row>
    <row r="62" spans="1:19" ht="12.75">
      <c r="A62" s="93"/>
      <c r="S62" s="100"/>
    </row>
    <row r="63" spans="1:19" ht="12.75">
      <c r="A63" s="93"/>
      <c r="S63" s="100"/>
    </row>
    <row r="64" spans="1:19" ht="12.75">
      <c r="A64" s="94"/>
      <c r="S64" s="100"/>
    </row>
    <row r="65" spans="1:19" ht="12.75">
      <c r="A65" s="94"/>
      <c r="S65" s="100"/>
    </row>
    <row r="66" spans="1:19" ht="12.75">
      <c r="A66" s="31"/>
      <c r="S66" s="100"/>
    </row>
    <row r="67" spans="1:19" ht="12.75">
      <c r="A67" s="27"/>
      <c r="S67" s="100"/>
    </row>
    <row r="68" spans="1:19" ht="12.75">
      <c r="A68" s="31"/>
      <c r="B68" s="95"/>
      <c r="C68" s="95"/>
      <c r="D68" s="95"/>
      <c r="S68" s="100"/>
    </row>
    <row r="69" spans="1:19" ht="12.75">
      <c r="A69" s="97"/>
      <c r="E69" s="61"/>
      <c r="S69" s="100"/>
    </row>
    <row r="70" spans="1:19" ht="12.75">
      <c r="A70" s="97"/>
      <c r="E70" s="61"/>
      <c r="S70" s="100"/>
    </row>
    <row r="71" spans="1:19" ht="12.75">
      <c r="A71" s="97"/>
      <c r="E71" s="61"/>
      <c r="S71" s="100"/>
    </row>
    <row r="72" spans="1:19" ht="12.75">
      <c r="A72" s="97"/>
      <c r="E72" s="61"/>
      <c r="S72" s="100"/>
    </row>
    <row r="73" spans="1:19" ht="12.75">
      <c r="A73" s="97"/>
      <c r="E73" s="61"/>
      <c r="S73" s="100"/>
    </row>
    <row r="74" spans="1:19" ht="12.75">
      <c r="A74" s="97"/>
      <c r="E74" s="61"/>
      <c r="S74" s="100"/>
    </row>
    <row r="75" spans="1:19" ht="12.75">
      <c r="A75" s="97"/>
      <c r="E75" s="61"/>
      <c r="S75" s="100"/>
    </row>
    <row r="76" spans="1:19" ht="12.75">
      <c r="A76" s="97"/>
      <c r="E76" s="61"/>
      <c r="S76" s="100"/>
    </row>
    <row r="77" spans="1:19" ht="12.75">
      <c r="A77" s="97"/>
      <c r="E77" s="61"/>
      <c r="S77" s="100"/>
    </row>
    <row r="78" spans="1:19" ht="12.75">
      <c r="A78" s="97"/>
      <c r="E78" s="61"/>
      <c r="S78" s="100"/>
    </row>
    <row r="79" spans="1:19" ht="12.75">
      <c r="A79" s="97"/>
      <c r="E79" s="61"/>
      <c r="S79" s="100"/>
    </row>
    <row r="80" spans="1:19" ht="12.75">
      <c r="A80" s="97"/>
      <c r="E80" s="61"/>
      <c r="S80" s="100"/>
    </row>
    <row r="81" spans="1:19" ht="12.75">
      <c r="A81" s="97"/>
      <c r="E81" s="61"/>
      <c r="S81" s="100"/>
    </row>
    <row r="82" spans="1:19" ht="12.75">
      <c r="A82" s="97"/>
      <c r="E82" s="61"/>
      <c r="S82" s="100"/>
    </row>
    <row r="83" spans="1:19" ht="12.75">
      <c r="A83" s="97"/>
      <c r="E83" s="61"/>
      <c r="S83" s="100"/>
    </row>
    <row r="84" spans="1:19" ht="12.75">
      <c r="A84" s="97"/>
      <c r="E84" s="61"/>
      <c r="S84" s="100"/>
    </row>
    <row r="85" spans="1:19" ht="12.75">
      <c r="A85" s="97"/>
      <c r="E85" s="61"/>
      <c r="S85" s="100"/>
    </row>
    <row r="86" spans="1:19" ht="12.75">
      <c r="A86" s="97"/>
      <c r="E86" s="61"/>
      <c r="S86" s="100"/>
    </row>
    <row r="87" spans="1:19" ht="12.75">
      <c r="A87" s="97"/>
      <c r="E87" s="61"/>
      <c r="S87" s="100"/>
    </row>
    <row r="88" spans="1:19" ht="12.75">
      <c r="A88" s="97"/>
      <c r="E88" s="61"/>
      <c r="S88" s="100"/>
    </row>
    <row r="89" spans="1:19" ht="12.75">
      <c r="A89" s="97"/>
      <c r="E89" s="61"/>
      <c r="S89" s="100"/>
    </row>
    <row r="90" spans="1:19" ht="12.75">
      <c r="A90" s="97"/>
      <c r="E90" s="61"/>
      <c r="S90" s="100"/>
    </row>
    <row r="91" spans="1:19" ht="12.75">
      <c r="A91" s="97"/>
      <c r="E91" s="61"/>
      <c r="S91" s="100"/>
    </row>
    <row r="92" spans="1:19" ht="12.75">
      <c r="A92" s="97"/>
      <c r="E92" s="61"/>
      <c r="S92" s="100"/>
    </row>
    <row r="93" spans="1:19" ht="12.75">
      <c r="A93" s="97"/>
      <c r="E93" s="61"/>
      <c r="S93" s="100"/>
    </row>
    <row r="94" spans="1:19" ht="12.75">
      <c r="A94" s="97"/>
      <c r="E94" s="61"/>
      <c r="S94" s="100"/>
    </row>
    <row r="95" spans="1:19" ht="12.75">
      <c r="A95" s="97"/>
      <c r="E95" s="61"/>
      <c r="S95" s="100"/>
    </row>
    <row r="96" spans="1:19" ht="12.75">
      <c r="A96" s="97"/>
      <c r="E96" s="61"/>
      <c r="S96" s="100"/>
    </row>
    <row r="97" spans="1:19" ht="12.75">
      <c r="A97" s="97"/>
      <c r="E97" s="61"/>
      <c r="S97" s="100"/>
    </row>
    <row r="98" spans="1:19" ht="12.75">
      <c r="A98" s="97"/>
      <c r="E98" s="61"/>
      <c r="S98" s="100"/>
    </row>
    <row r="99" spans="1:19" ht="12.75">
      <c r="A99" s="97"/>
      <c r="E99" s="61"/>
      <c r="S99" s="100"/>
    </row>
    <row r="100" spans="1:19" ht="12.75">
      <c r="A100" s="97"/>
      <c r="E100" s="61"/>
      <c r="S100" s="100"/>
    </row>
    <row r="101" spans="1:19" ht="12.75">
      <c r="A101" s="97"/>
      <c r="E101" s="61"/>
      <c r="S101" s="100"/>
    </row>
    <row r="102" spans="1:19" ht="12.75">
      <c r="A102" s="97"/>
      <c r="E102" s="61"/>
      <c r="S102" s="100"/>
    </row>
    <row r="103" spans="1:19" ht="12.75">
      <c r="A103" s="97"/>
      <c r="E103" s="61"/>
      <c r="S103" s="100"/>
    </row>
    <row r="104" spans="1:19" ht="12.75">
      <c r="A104" s="97"/>
      <c r="E104" s="61"/>
      <c r="S104" s="100"/>
    </row>
    <row r="105" spans="1:19" ht="12.75">
      <c r="A105" s="97"/>
      <c r="E105" s="61"/>
      <c r="S105" s="100"/>
    </row>
    <row r="106" spans="1:19" ht="12.75">
      <c r="A106" s="97"/>
      <c r="E106" s="61"/>
      <c r="S106" s="100"/>
    </row>
    <row r="107" spans="1:19" ht="12.75">
      <c r="A107" s="97"/>
      <c r="E107" s="61"/>
      <c r="S107" s="100"/>
    </row>
    <row r="108" spans="1:19" ht="12.75">
      <c r="A108" s="92"/>
      <c r="E108" s="61"/>
      <c r="S108" s="100"/>
    </row>
    <row r="109" ht="12.75">
      <c r="S109" s="100"/>
    </row>
    <row r="110" ht="12.75">
      <c r="S110" s="100"/>
    </row>
    <row r="111" ht="12.75">
      <c r="S111" s="100"/>
    </row>
    <row r="112" ht="12.75">
      <c r="S112" s="100"/>
    </row>
    <row r="113" ht="12.75">
      <c r="S113" s="100"/>
    </row>
    <row r="114" ht="12.75">
      <c r="S114" s="100"/>
    </row>
    <row r="115" ht="12.75">
      <c r="S115" s="100"/>
    </row>
    <row r="116" ht="12.75">
      <c r="S116" s="100"/>
    </row>
    <row r="117" ht="12.75">
      <c r="S117" s="100"/>
    </row>
    <row r="118" ht="12.75">
      <c r="S118" s="100"/>
    </row>
    <row r="119" ht="12.75">
      <c r="S119" s="100"/>
    </row>
    <row r="120" ht="12.75">
      <c r="S120" s="100"/>
    </row>
    <row r="121" ht="12.75">
      <c r="S121" s="100"/>
    </row>
    <row r="122" ht="12.75">
      <c r="S122" s="100"/>
    </row>
    <row r="123" ht="12.75">
      <c r="S123" s="100"/>
    </row>
    <row r="124" spans="10:19" ht="12.75">
      <c r="J124" s="93"/>
      <c r="S124" s="100"/>
    </row>
    <row r="125" spans="10:19" ht="12.75">
      <c r="J125" s="93"/>
      <c r="S125" s="100"/>
    </row>
    <row r="126" ht="12.75">
      <c r="S126" s="100"/>
    </row>
    <row r="127" spans="10:19" ht="12.75">
      <c r="J127" s="93"/>
      <c r="S127" s="100"/>
    </row>
    <row r="128" ht="12.75">
      <c r="S128" s="100"/>
    </row>
    <row r="129" spans="10:19" ht="12.75">
      <c r="J129" s="93"/>
      <c r="S129" s="100"/>
    </row>
    <row r="130" spans="10:19" ht="12.75">
      <c r="J130" s="93"/>
      <c r="S130" s="100"/>
    </row>
    <row r="131" spans="10:19" ht="12.75">
      <c r="J131" s="93"/>
      <c r="S131" s="100"/>
    </row>
    <row r="132" ht="12.75">
      <c r="S132" s="100"/>
    </row>
    <row r="133" spans="7:19" ht="12.75">
      <c r="G133" s="106"/>
      <c r="H133" s="106"/>
      <c r="S133" s="100"/>
    </row>
    <row r="134" spans="7:19" ht="12.75">
      <c r="G134" s="106"/>
      <c r="H134" s="106"/>
      <c r="S134" s="100"/>
    </row>
    <row r="135" spans="7:19" ht="12.75">
      <c r="G135" s="106"/>
      <c r="H135" s="106"/>
      <c r="S135" s="100"/>
    </row>
    <row r="136" spans="7:19" ht="12.75">
      <c r="G136" s="106"/>
      <c r="H136" s="106"/>
      <c r="S136" s="100"/>
    </row>
    <row r="137" spans="7:19" ht="12.75">
      <c r="G137" s="106"/>
      <c r="H137" s="106"/>
      <c r="S137" s="100"/>
    </row>
    <row r="138" spans="7:19" ht="12.75">
      <c r="G138" s="106"/>
      <c r="H138" s="106"/>
      <c r="S138" s="100"/>
    </row>
    <row r="139" ht="12.75">
      <c r="S139" s="100"/>
    </row>
    <row r="140" ht="12.75">
      <c r="S140" s="100"/>
    </row>
    <row r="141" ht="12.75">
      <c r="S141" s="100"/>
    </row>
    <row r="142" ht="12.75">
      <c r="S142" s="100"/>
    </row>
    <row r="143" ht="12.75">
      <c r="S143" s="100"/>
    </row>
    <row r="144" ht="12.75">
      <c r="S144" s="100"/>
    </row>
    <row r="145" ht="12.75">
      <c r="S145" s="100"/>
    </row>
    <row r="146" ht="12.75">
      <c r="S146" s="100"/>
    </row>
    <row r="147" ht="12.75">
      <c r="S147" s="100"/>
    </row>
    <row r="148" ht="12.75">
      <c r="S148" s="100"/>
    </row>
    <row r="149" ht="12.75">
      <c r="S149" s="100"/>
    </row>
    <row r="150" ht="12.75">
      <c r="S150" s="100"/>
    </row>
    <row r="151" ht="12.75">
      <c r="S151" s="100"/>
    </row>
    <row r="152" ht="12.75">
      <c r="S152" s="100"/>
    </row>
    <row r="153" ht="12.75">
      <c r="S153" s="100"/>
    </row>
    <row r="154" ht="12.75">
      <c r="S154" s="100"/>
    </row>
    <row r="155" ht="12.75">
      <c r="S155" s="100"/>
    </row>
    <row r="156" ht="12.75">
      <c r="S156" s="100"/>
    </row>
    <row r="157" ht="12.75">
      <c r="S157" s="100"/>
    </row>
    <row r="158" ht="12.75">
      <c r="S158" s="100"/>
    </row>
    <row r="159" ht="12.75">
      <c r="S159" s="100"/>
    </row>
    <row r="160" ht="12.75">
      <c r="S160" s="100"/>
    </row>
    <row r="161" ht="12.75">
      <c r="S161" s="100"/>
    </row>
    <row r="162" ht="12.75">
      <c r="S162" s="100"/>
    </row>
    <row r="163" ht="12.75">
      <c r="S163" s="100"/>
    </row>
    <row r="164" ht="12.75">
      <c r="S164" s="100"/>
    </row>
    <row r="165" ht="12.75">
      <c r="S165" s="100"/>
    </row>
    <row r="166" ht="12.75">
      <c r="S166" s="100"/>
    </row>
    <row r="167" ht="12.75">
      <c r="S167" s="100"/>
    </row>
    <row r="168" ht="12.75">
      <c r="S168" s="100"/>
    </row>
    <row r="169" ht="12.75">
      <c r="S169" s="100"/>
    </row>
    <row r="170" ht="12.75">
      <c r="S170" s="100"/>
    </row>
    <row r="171" ht="12.75">
      <c r="S171" s="100"/>
    </row>
    <row r="172" ht="12.75">
      <c r="S172" s="100"/>
    </row>
    <row r="173" ht="12.75">
      <c r="S173" s="100"/>
    </row>
    <row r="174" ht="12.75">
      <c r="S174" s="100"/>
    </row>
    <row r="175" ht="12.75">
      <c r="S175" s="100"/>
    </row>
    <row r="176" ht="12.75">
      <c r="S176" s="100"/>
    </row>
    <row r="177" ht="12.75">
      <c r="S177" s="100"/>
    </row>
    <row r="178" ht="12.75">
      <c r="S178" s="100"/>
    </row>
    <row r="179" ht="12.75">
      <c r="S179" s="100"/>
    </row>
    <row r="180" ht="12.75">
      <c r="S180" s="100"/>
    </row>
    <row r="181" ht="12.75">
      <c r="S181" s="100"/>
    </row>
    <row r="182" ht="12.75">
      <c r="S182" s="100"/>
    </row>
    <row r="183" ht="12.75">
      <c r="S183" s="100"/>
    </row>
    <row r="184" ht="12.75">
      <c r="S184" s="100"/>
    </row>
    <row r="185" ht="12.75">
      <c r="S185" s="100"/>
    </row>
    <row r="186" ht="12.75">
      <c r="S186" s="100"/>
    </row>
    <row r="187" ht="12.75">
      <c r="S187" s="100"/>
    </row>
    <row r="188" ht="12.75">
      <c r="S188" s="100"/>
    </row>
    <row r="189" ht="12.75">
      <c r="S189" s="100"/>
    </row>
    <row r="190" ht="12.75">
      <c r="S190" s="100"/>
    </row>
    <row r="191" ht="12.75">
      <c r="S191" s="100"/>
    </row>
    <row r="192" ht="12.75">
      <c r="S192" s="100"/>
    </row>
    <row r="193" ht="12.75">
      <c r="S193" s="100"/>
    </row>
    <row r="194" ht="12.75">
      <c r="S194" s="100"/>
    </row>
    <row r="195" ht="12.75">
      <c r="S195" s="100"/>
    </row>
    <row r="196" ht="12.75">
      <c r="S196" s="100"/>
    </row>
    <row r="197" ht="12.75">
      <c r="S197" s="100"/>
    </row>
    <row r="198" ht="12.75">
      <c r="S198" s="100"/>
    </row>
    <row r="199" ht="12.75">
      <c r="S199" s="100"/>
    </row>
    <row r="200" ht="12.75">
      <c r="S200" s="100"/>
    </row>
    <row r="201" ht="12.75">
      <c r="S201" s="100"/>
    </row>
    <row r="202" ht="12.75">
      <c r="S202" s="100"/>
    </row>
    <row r="203" ht="12.75">
      <c r="S203" s="100"/>
    </row>
    <row r="204" ht="12.75">
      <c r="S204" s="100"/>
    </row>
    <row r="205" ht="12.75">
      <c r="S205" s="100"/>
    </row>
    <row r="206" ht="12.75">
      <c r="S206" s="100"/>
    </row>
    <row r="207" ht="12.75">
      <c r="S207" s="100"/>
    </row>
    <row r="208" ht="12.75">
      <c r="S208" s="100"/>
    </row>
    <row r="209" ht="12.75">
      <c r="S209" s="100"/>
    </row>
    <row r="210" ht="12.75">
      <c r="S210" s="100"/>
    </row>
    <row r="211" ht="12.75">
      <c r="S211" s="100"/>
    </row>
    <row r="212" ht="12.75">
      <c r="S212" s="100"/>
    </row>
    <row r="213" ht="12.75">
      <c r="S213" s="100"/>
    </row>
    <row r="214" ht="12.75">
      <c r="S214" s="100"/>
    </row>
    <row r="215" ht="12.75">
      <c r="S215" s="100"/>
    </row>
    <row r="216" ht="12.75">
      <c r="S216" s="100"/>
    </row>
    <row r="217" ht="12.75">
      <c r="S217" s="100"/>
    </row>
    <row r="218" ht="12.75">
      <c r="S218" s="100"/>
    </row>
    <row r="219" ht="12.75">
      <c r="S219" s="100"/>
    </row>
    <row r="220" ht="12.75">
      <c r="S220" s="100"/>
    </row>
    <row r="221" ht="12.75">
      <c r="S221" s="100"/>
    </row>
    <row r="222" ht="12.75">
      <c r="S222" s="100"/>
    </row>
    <row r="223" ht="12.75">
      <c r="S223" s="100"/>
    </row>
    <row r="224" ht="12.75">
      <c r="S224" s="100"/>
    </row>
    <row r="225" ht="12.75">
      <c r="S225" s="100"/>
    </row>
    <row r="226" ht="12.75">
      <c r="S226" s="100"/>
    </row>
    <row r="227" ht="12.75">
      <c r="S227" s="100"/>
    </row>
    <row r="228" ht="12.75">
      <c r="S228" s="100"/>
    </row>
    <row r="229" ht="12.75">
      <c r="S229" s="100"/>
    </row>
    <row r="230" ht="12.75">
      <c r="S230" s="100"/>
    </row>
    <row r="231" ht="12.75">
      <c r="S231" s="100"/>
    </row>
    <row r="232" ht="12.75">
      <c r="S232" s="100"/>
    </row>
    <row r="233" ht="12.75">
      <c r="S233" s="100"/>
    </row>
    <row r="234" ht="12.75">
      <c r="S234" s="100"/>
    </row>
    <row r="235" ht="12.75">
      <c r="S235" s="100"/>
    </row>
    <row r="236" ht="12.75">
      <c r="S236" s="100"/>
    </row>
    <row r="237" ht="12.75">
      <c r="S237" s="100"/>
    </row>
    <row r="238" ht="12.75">
      <c r="S238" s="100"/>
    </row>
    <row r="239" ht="12.75">
      <c r="S239" s="100"/>
    </row>
    <row r="240" ht="12.75">
      <c r="S240" s="100"/>
    </row>
    <row r="241" ht="12.75">
      <c r="S241" s="100"/>
    </row>
    <row r="242" ht="12.75">
      <c r="S242" s="100"/>
    </row>
    <row r="243" ht="12.75">
      <c r="S243" s="100"/>
    </row>
    <row r="244" ht="12.75">
      <c r="S244" s="100"/>
    </row>
    <row r="245" ht="12.75">
      <c r="S245" s="100"/>
    </row>
    <row r="246" ht="12.75">
      <c r="S246" s="100"/>
    </row>
    <row r="247" ht="12.75">
      <c r="S247" s="100"/>
    </row>
    <row r="248" ht="12.75">
      <c r="S248" s="100"/>
    </row>
    <row r="249" ht="12.75">
      <c r="S249" s="100"/>
    </row>
    <row r="250" ht="12.75">
      <c r="S250" s="100"/>
    </row>
    <row r="251" ht="12.75">
      <c r="S251" s="100"/>
    </row>
    <row r="252" ht="12.75">
      <c r="S252" s="100"/>
    </row>
    <row r="253" ht="12.75">
      <c r="S253" s="100"/>
    </row>
    <row r="254" ht="12.75">
      <c r="S254" s="100"/>
    </row>
    <row r="255" ht="12.75">
      <c r="S255" s="100"/>
    </row>
    <row r="256" ht="12.75">
      <c r="S256" s="100"/>
    </row>
    <row r="257" ht="12.75">
      <c r="S257" s="100"/>
    </row>
    <row r="258" ht="12.75">
      <c r="S258" s="100"/>
    </row>
    <row r="259" ht="12.75">
      <c r="S259" s="100"/>
    </row>
    <row r="260" ht="12.75">
      <c r="S260" s="100"/>
    </row>
    <row r="261" ht="12.75">
      <c r="S261" s="100"/>
    </row>
    <row r="262" ht="12.75">
      <c r="S262" s="100"/>
    </row>
    <row r="263" ht="12.75">
      <c r="S263" s="100"/>
    </row>
    <row r="264" ht="12.75">
      <c r="S264" s="100"/>
    </row>
    <row r="265" ht="12.75">
      <c r="S265" s="100"/>
    </row>
    <row r="266" ht="12.75">
      <c r="S266" s="100"/>
    </row>
    <row r="267" ht="12.75">
      <c r="S267" s="100"/>
    </row>
    <row r="268" ht="12.75">
      <c r="S268" s="100"/>
    </row>
    <row r="269" ht="12.75">
      <c r="S269" s="100"/>
    </row>
    <row r="270" ht="12.75">
      <c r="S270" s="100"/>
    </row>
    <row r="271" ht="12.75">
      <c r="S271" s="100"/>
    </row>
    <row r="272" ht="12.75">
      <c r="S272" s="100"/>
    </row>
    <row r="273" ht="12.75">
      <c r="S273" s="100"/>
    </row>
    <row r="274" ht="12.75">
      <c r="S274" s="100"/>
    </row>
    <row r="275" ht="12.75">
      <c r="S275" s="100"/>
    </row>
    <row r="276" ht="12.75">
      <c r="S276" s="100"/>
    </row>
    <row r="277" ht="12.75">
      <c r="S277" s="100"/>
    </row>
    <row r="278" ht="12.75">
      <c r="S278" s="100"/>
    </row>
    <row r="279" ht="12.75">
      <c r="S279" s="100"/>
    </row>
    <row r="280" ht="12.75">
      <c r="S280" s="100"/>
    </row>
    <row r="281" ht="12.75">
      <c r="S281" s="100"/>
    </row>
    <row r="282" ht="12.75">
      <c r="S282" s="100"/>
    </row>
    <row r="283" ht="12.75">
      <c r="S283" s="100"/>
    </row>
    <row r="284" ht="12.75">
      <c r="S284" s="100"/>
    </row>
    <row r="285" ht="12.75">
      <c r="S285" s="100"/>
    </row>
    <row r="286" ht="12.75">
      <c r="S286" s="100"/>
    </row>
    <row r="287" ht="12.75">
      <c r="S287" s="100"/>
    </row>
    <row r="288" ht="12.75">
      <c r="S288" s="100"/>
    </row>
    <row r="289" ht="12.75">
      <c r="S289" s="100"/>
    </row>
    <row r="290" ht="12.75">
      <c r="S290" s="100"/>
    </row>
    <row r="291" ht="12.75">
      <c r="S291" s="100"/>
    </row>
    <row r="292" ht="12.75">
      <c r="S292" s="100"/>
    </row>
    <row r="293" ht="12.75">
      <c r="S293" s="100"/>
    </row>
    <row r="294" ht="12.75">
      <c r="S294" s="100"/>
    </row>
    <row r="295" ht="12.75">
      <c r="S295" s="100"/>
    </row>
    <row r="296" ht="12.75">
      <c r="S296" s="100"/>
    </row>
    <row r="297" ht="12.75">
      <c r="S297" s="100"/>
    </row>
    <row r="298" ht="12.75">
      <c r="S298" s="100"/>
    </row>
    <row r="299" ht="12.75">
      <c r="S299" s="100"/>
    </row>
    <row r="300" ht="12.75">
      <c r="S300" s="100"/>
    </row>
    <row r="301" ht="12.75">
      <c r="S301" s="100"/>
    </row>
    <row r="302" ht="12.75">
      <c r="S302" s="100"/>
    </row>
    <row r="303" ht="12.75">
      <c r="S303" s="100"/>
    </row>
    <row r="304" ht="12.75">
      <c r="S304" s="100"/>
    </row>
    <row r="305" ht="12.75">
      <c r="S305" s="100"/>
    </row>
    <row r="306" ht="12.75">
      <c r="S306" s="100"/>
    </row>
    <row r="307" ht="12.75">
      <c r="S307" s="100"/>
    </row>
    <row r="308" ht="12.75">
      <c r="S308" s="100"/>
    </row>
    <row r="309" ht="12.75">
      <c r="S309" s="100"/>
    </row>
    <row r="310" ht="12.75">
      <c r="S310" s="100"/>
    </row>
    <row r="311" ht="12.75">
      <c r="S311" s="100"/>
    </row>
    <row r="312" ht="12.75">
      <c r="S312" s="100"/>
    </row>
    <row r="313" ht="12.75">
      <c r="S313" s="100"/>
    </row>
    <row r="314" ht="12.75">
      <c r="S314" s="100"/>
    </row>
    <row r="315" ht="12.75">
      <c r="S315" s="100"/>
    </row>
    <row r="316" ht="12.75">
      <c r="S316" s="100"/>
    </row>
    <row r="317" ht="12.75">
      <c r="S317" s="100"/>
    </row>
    <row r="318" ht="12.75">
      <c r="S318" s="100"/>
    </row>
    <row r="319" ht="12.75">
      <c r="S319" s="100"/>
    </row>
    <row r="320" ht="12.75">
      <c r="S320" s="100"/>
    </row>
    <row r="321" ht="12.75">
      <c r="S321" s="100"/>
    </row>
    <row r="322" ht="12.75">
      <c r="S322" s="100"/>
    </row>
    <row r="323" ht="12.75">
      <c r="S323" s="100"/>
    </row>
    <row r="324" ht="12.75">
      <c r="S324" s="100"/>
    </row>
    <row r="325" ht="12.75">
      <c r="S325" s="100"/>
    </row>
    <row r="326" ht="12.75">
      <c r="S326" s="100"/>
    </row>
    <row r="327" ht="12.75">
      <c r="S327" s="100"/>
    </row>
    <row r="328" ht="12.75">
      <c r="S328" s="100"/>
    </row>
    <row r="329" ht="12.75">
      <c r="S329" s="100"/>
    </row>
    <row r="330" ht="12.75">
      <c r="S330" s="100"/>
    </row>
    <row r="331" ht="12.75">
      <c r="S331" s="100"/>
    </row>
    <row r="332" ht="12.75">
      <c r="S332" s="100"/>
    </row>
    <row r="333" ht="12.75">
      <c r="S333" s="100"/>
    </row>
    <row r="334" ht="12.75">
      <c r="S334" s="100"/>
    </row>
    <row r="335" ht="12.75">
      <c r="S335" s="100"/>
    </row>
    <row r="336" ht="12.75">
      <c r="S336" s="100"/>
    </row>
    <row r="337" ht="12.75">
      <c r="S337" s="100"/>
    </row>
    <row r="338" ht="12.75">
      <c r="S338" s="100"/>
    </row>
    <row r="339" ht="12.75">
      <c r="S339" s="100"/>
    </row>
    <row r="340" ht="12.75">
      <c r="S340" s="100"/>
    </row>
    <row r="341" ht="12.75">
      <c r="S341" s="100"/>
    </row>
    <row r="342" ht="12.75">
      <c r="S342" s="100"/>
    </row>
    <row r="343" ht="12.75">
      <c r="S343" s="100"/>
    </row>
    <row r="344" ht="12.75">
      <c r="S344" s="100"/>
    </row>
    <row r="345" ht="12.75">
      <c r="S345" s="100"/>
    </row>
    <row r="346" ht="12.75">
      <c r="S346" s="100"/>
    </row>
    <row r="347" ht="12.75">
      <c r="S347" s="100"/>
    </row>
    <row r="348" ht="12.75">
      <c r="S348" s="100"/>
    </row>
    <row r="349" ht="12.75">
      <c r="S349" s="100"/>
    </row>
    <row r="350" ht="12.75">
      <c r="S350" s="100"/>
    </row>
    <row r="351" ht="12.75">
      <c r="S351" s="100"/>
    </row>
    <row r="352" ht="12.75">
      <c r="S352" s="100"/>
    </row>
    <row r="353" ht="12.75">
      <c r="S353" s="100"/>
    </row>
    <row r="354" ht="12.75">
      <c r="S354" s="100"/>
    </row>
    <row r="355" ht="12.75">
      <c r="S355" s="100"/>
    </row>
    <row r="356" ht="12.75">
      <c r="S356" s="100"/>
    </row>
    <row r="357" ht="12.75">
      <c r="S357" s="100"/>
    </row>
    <row r="358" ht="12.75">
      <c r="S358" s="100"/>
    </row>
    <row r="359" ht="12.75">
      <c r="S359" s="100"/>
    </row>
    <row r="360" ht="12.75">
      <c r="S360" s="100"/>
    </row>
    <row r="361" ht="12.75">
      <c r="S361" s="100"/>
    </row>
    <row r="362" ht="12.75">
      <c r="S362" s="100"/>
    </row>
    <row r="363" ht="12.75">
      <c r="S363" s="100"/>
    </row>
    <row r="364" ht="12.75">
      <c r="S364" s="100"/>
    </row>
    <row r="365" ht="12.75">
      <c r="S365" s="100"/>
    </row>
    <row r="366" ht="12.75">
      <c r="S366" s="100"/>
    </row>
    <row r="367" ht="12.75">
      <c r="S367" s="100"/>
    </row>
    <row r="368" ht="12.75">
      <c r="S368" s="100"/>
    </row>
    <row r="369" ht="12.75">
      <c r="S369" s="100"/>
    </row>
    <row r="370" ht="12.75">
      <c r="S370" s="100"/>
    </row>
    <row r="371" ht="12.75">
      <c r="S371" s="100"/>
    </row>
    <row r="372" ht="12.75">
      <c r="S372" s="100"/>
    </row>
    <row r="373" ht="12.75">
      <c r="S373" s="100"/>
    </row>
    <row r="374" ht="12.75">
      <c r="S374" s="100"/>
    </row>
    <row r="375" ht="12.75">
      <c r="S375" s="100"/>
    </row>
    <row r="376" ht="12.75">
      <c r="S376" s="100"/>
    </row>
    <row r="377" ht="12.75">
      <c r="S377" s="100"/>
    </row>
    <row r="378" ht="12.75">
      <c r="S378" s="100"/>
    </row>
    <row r="379" ht="12.75">
      <c r="S379" s="100"/>
    </row>
    <row r="380" ht="12.75">
      <c r="S380" s="100"/>
    </row>
    <row r="381" ht="12.75">
      <c r="S381" s="100"/>
    </row>
    <row r="382" ht="12.75">
      <c r="S382" s="100"/>
    </row>
    <row r="383" ht="12.75">
      <c r="S383" s="100"/>
    </row>
    <row r="384" ht="12.75">
      <c r="S384" s="100"/>
    </row>
    <row r="385" ht="12.75">
      <c r="S385" s="100"/>
    </row>
    <row r="386" ht="12.75">
      <c r="S386" s="100"/>
    </row>
    <row r="387" ht="12.75">
      <c r="S387" s="100"/>
    </row>
    <row r="388" ht="12.75">
      <c r="S388" s="100"/>
    </row>
    <row r="389" ht="12.75">
      <c r="S389" s="100"/>
    </row>
    <row r="390" ht="12.75">
      <c r="S390" s="100"/>
    </row>
    <row r="391" ht="12.75">
      <c r="S391" s="100"/>
    </row>
    <row r="392" ht="12.75">
      <c r="S392" s="100"/>
    </row>
    <row r="393" ht="12.75">
      <c r="S393" s="100"/>
    </row>
    <row r="394" ht="12.75">
      <c r="S394" s="100"/>
    </row>
    <row r="395" ht="12.75">
      <c r="S395" s="100"/>
    </row>
    <row r="396" ht="12.75">
      <c r="S396" s="100"/>
    </row>
    <row r="397" ht="12.75">
      <c r="S397" s="100"/>
    </row>
    <row r="398" ht="12.75">
      <c r="S398" s="100"/>
    </row>
    <row r="399" ht="12.75">
      <c r="S399" s="100"/>
    </row>
    <row r="400" ht="12.75">
      <c r="S400" s="100"/>
    </row>
    <row r="401" ht="12.75">
      <c r="S401" s="100"/>
    </row>
    <row r="402" ht="12.75">
      <c r="S402" s="100"/>
    </row>
    <row r="403" ht="12.75">
      <c r="S403" s="100"/>
    </row>
    <row r="404" ht="12.75">
      <c r="S404" s="100"/>
    </row>
    <row r="405" ht="12.75">
      <c r="S405" s="100"/>
    </row>
    <row r="406" ht="12.75">
      <c r="S406" s="100"/>
    </row>
    <row r="407" ht="12.75">
      <c r="S407" s="100"/>
    </row>
    <row r="408" ht="12.75">
      <c r="S408" s="100"/>
    </row>
    <row r="409" ht="12.75">
      <c r="S409" s="100"/>
    </row>
    <row r="410" ht="12.75">
      <c r="S410" s="100"/>
    </row>
    <row r="411" ht="12.75">
      <c r="S411" s="100"/>
    </row>
    <row r="412" ht="12.75">
      <c r="S412" s="100"/>
    </row>
    <row r="413" ht="12.75">
      <c r="S413" s="100"/>
    </row>
    <row r="414" ht="12.75">
      <c r="S414" s="100"/>
    </row>
    <row r="415" ht="12.75">
      <c r="S415" s="100"/>
    </row>
    <row r="416" ht="12.75">
      <c r="S416" s="100"/>
    </row>
    <row r="417" ht="12.75">
      <c r="S417" s="100"/>
    </row>
    <row r="418" ht="12.75">
      <c r="S418" s="100"/>
    </row>
    <row r="419" ht="12.75">
      <c r="S419" s="100"/>
    </row>
    <row r="420" ht="12.75">
      <c r="S420" s="100"/>
    </row>
    <row r="421" ht="12.75">
      <c r="S421" s="100"/>
    </row>
    <row r="422" ht="12.75">
      <c r="S422" s="100"/>
    </row>
    <row r="423" ht="12.75">
      <c r="S423" s="100"/>
    </row>
    <row r="424" ht="12.75">
      <c r="S424" s="100"/>
    </row>
    <row r="425" ht="12.75">
      <c r="S425" s="100"/>
    </row>
    <row r="426" ht="12.75">
      <c r="S426" s="100"/>
    </row>
    <row r="427" ht="12.75">
      <c r="S427" s="100"/>
    </row>
    <row r="428" ht="12.75">
      <c r="S428" s="100"/>
    </row>
    <row r="429" ht="12.75">
      <c r="S429" s="100"/>
    </row>
    <row r="430" ht="12.75">
      <c r="S430" s="100"/>
    </row>
    <row r="431" ht="12.75">
      <c r="S431" s="100"/>
    </row>
    <row r="432" ht="12.75">
      <c r="S432" s="100"/>
    </row>
    <row r="433" ht="12.75">
      <c r="S433" s="100"/>
    </row>
    <row r="434" ht="12.75">
      <c r="S434" s="100"/>
    </row>
    <row r="435" ht="12.75">
      <c r="S435" s="100"/>
    </row>
    <row r="436" ht="12.75">
      <c r="S436" s="100"/>
    </row>
    <row r="437" ht="12.75">
      <c r="S437" s="100"/>
    </row>
    <row r="438" ht="12.75">
      <c r="S438" s="100"/>
    </row>
    <row r="439" ht="12.75">
      <c r="S439" s="100"/>
    </row>
    <row r="440" ht="12.75">
      <c r="S440" s="100"/>
    </row>
    <row r="441" ht="12.75">
      <c r="S441" s="100"/>
    </row>
    <row r="442" ht="12.75">
      <c r="S442" s="100"/>
    </row>
    <row r="443" ht="12.75">
      <c r="S443" s="100"/>
    </row>
    <row r="444" ht="12.75">
      <c r="S444" s="100"/>
    </row>
    <row r="445" ht="12.75">
      <c r="S445" s="100"/>
    </row>
    <row r="446" ht="12.75">
      <c r="S446" s="100"/>
    </row>
    <row r="447" ht="12.75">
      <c r="S447" s="100"/>
    </row>
    <row r="448" ht="12.75">
      <c r="S448" s="100"/>
    </row>
    <row r="449" ht="12.75">
      <c r="S449" s="100"/>
    </row>
    <row r="450" ht="12.75">
      <c r="S450" s="100"/>
    </row>
    <row r="451" ht="12.75">
      <c r="S451" s="100"/>
    </row>
    <row r="452" ht="12.75">
      <c r="S452" s="100"/>
    </row>
    <row r="453" ht="12.75">
      <c r="S453" s="100"/>
    </row>
    <row r="454" ht="12.75">
      <c r="S454" s="100"/>
    </row>
    <row r="455" ht="12.75">
      <c r="S455" s="100"/>
    </row>
    <row r="456" ht="12.75">
      <c r="S456" s="100"/>
    </row>
    <row r="457" ht="12.75">
      <c r="S457" s="100"/>
    </row>
    <row r="458" ht="12.75">
      <c r="S458" s="100"/>
    </row>
    <row r="459" ht="12.75">
      <c r="S459" s="100"/>
    </row>
    <row r="460" ht="12.75">
      <c r="S460" s="100"/>
    </row>
    <row r="461" ht="12.75">
      <c r="S461" s="100"/>
    </row>
    <row r="462" ht="12.75">
      <c r="S462" s="100"/>
    </row>
    <row r="463" ht="12.75">
      <c r="S463" s="100"/>
    </row>
    <row r="464" ht="12.75">
      <c r="S464" s="100"/>
    </row>
    <row r="465" ht="12.75">
      <c r="S465" s="100"/>
    </row>
    <row r="466" ht="12.75">
      <c r="S466" s="100"/>
    </row>
    <row r="467" ht="12.75">
      <c r="S467" s="100"/>
    </row>
    <row r="468" ht="12.75">
      <c r="S468" s="100"/>
    </row>
    <row r="469" ht="12.75">
      <c r="S469" s="100"/>
    </row>
    <row r="470" ht="12.75">
      <c r="S470" s="100"/>
    </row>
    <row r="471" ht="12.75">
      <c r="S471" s="100"/>
    </row>
    <row r="472" ht="12.75">
      <c r="S472" s="100"/>
    </row>
    <row r="473" ht="12.75">
      <c r="S473" s="100"/>
    </row>
    <row r="474" ht="12.75">
      <c r="S474" s="100"/>
    </row>
    <row r="475" ht="12.75">
      <c r="S475" s="100"/>
    </row>
    <row r="476" ht="12.75">
      <c r="S476" s="100"/>
    </row>
    <row r="477" ht="12.75">
      <c r="S477" s="100"/>
    </row>
    <row r="478" ht="12.75">
      <c r="S478" s="100"/>
    </row>
    <row r="479" ht="12.75">
      <c r="S479" s="100"/>
    </row>
    <row r="480" ht="12.75">
      <c r="S480" s="100"/>
    </row>
    <row r="481" ht="12.75">
      <c r="S481" s="100"/>
    </row>
    <row r="482" ht="12.75">
      <c r="S482" s="100"/>
    </row>
    <row r="483" ht="12.75">
      <c r="S483" s="100"/>
    </row>
    <row r="484" ht="12.75">
      <c r="S484" s="100"/>
    </row>
    <row r="485" ht="12.75">
      <c r="S485" s="100"/>
    </row>
    <row r="486" ht="12.75">
      <c r="S486" s="100"/>
    </row>
    <row r="487" ht="12.75">
      <c r="S487" s="100"/>
    </row>
    <row r="488" ht="12.75">
      <c r="S488" s="100"/>
    </row>
    <row r="489" ht="12.75">
      <c r="S489" s="100"/>
    </row>
    <row r="490" ht="12.75">
      <c r="S490" s="100"/>
    </row>
    <row r="491" ht="12.75">
      <c r="S491" s="100"/>
    </row>
    <row r="492" ht="12.75">
      <c r="S492" s="100"/>
    </row>
    <row r="493" ht="12.75">
      <c r="S493" s="100"/>
    </row>
    <row r="494" ht="12.75">
      <c r="S494" s="100"/>
    </row>
    <row r="495" ht="12.75">
      <c r="S495" s="100"/>
    </row>
    <row r="496" ht="12.75">
      <c r="S496" s="100"/>
    </row>
    <row r="497" ht="12.75">
      <c r="S497" s="100"/>
    </row>
    <row r="498" ht="12.75">
      <c r="S498" s="100"/>
    </row>
    <row r="499" ht="12.75">
      <c r="S499" s="100"/>
    </row>
    <row r="500" ht="12.75">
      <c r="S500" s="100"/>
    </row>
    <row r="501" ht="12.75">
      <c r="S501" s="100"/>
    </row>
    <row r="502" ht="12.75">
      <c r="S502" s="100"/>
    </row>
    <row r="503" ht="12.75">
      <c r="S503" s="100"/>
    </row>
    <row r="504" ht="12.75">
      <c r="S504" s="100"/>
    </row>
    <row r="505" ht="12.75">
      <c r="S505" s="100"/>
    </row>
    <row r="506" ht="12.75">
      <c r="S506" s="100"/>
    </row>
    <row r="507" ht="12.75">
      <c r="S507" s="100"/>
    </row>
    <row r="508" ht="12.75">
      <c r="S508" s="100"/>
    </row>
    <row r="509" ht="12.75">
      <c r="S509" s="100"/>
    </row>
    <row r="510" ht="12.75">
      <c r="S510" s="100"/>
    </row>
    <row r="511" ht="12.75">
      <c r="S511" s="100"/>
    </row>
    <row r="512" ht="12.75">
      <c r="S512" s="100"/>
    </row>
    <row r="513" ht="12.75">
      <c r="S513" s="100"/>
    </row>
    <row r="514" ht="12.75">
      <c r="S514" s="100"/>
    </row>
    <row r="515" ht="12.75">
      <c r="S515" s="100"/>
    </row>
    <row r="516" ht="12.75">
      <c r="S516" s="100"/>
    </row>
    <row r="517" ht="12.75">
      <c r="S517" s="100"/>
    </row>
    <row r="518" ht="12.75">
      <c r="S518" s="100"/>
    </row>
    <row r="519" ht="12.75">
      <c r="S519" s="100"/>
    </row>
    <row r="520" ht="12.75">
      <c r="S520" s="100"/>
    </row>
    <row r="521" ht="12.75">
      <c r="S521" s="100"/>
    </row>
    <row r="522" ht="12.75">
      <c r="S522" s="100"/>
    </row>
    <row r="523" ht="12.75">
      <c r="S523" s="100"/>
    </row>
    <row r="524" ht="12.75">
      <c r="S524" s="100"/>
    </row>
    <row r="525" ht="12.75">
      <c r="S525" s="100"/>
    </row>
    <row r="526" ht="12.75">
      <c r="S526" s="100"/>
    </row>
    <row r="527" ht="12.75">
      <c r="S527" s="100"/>
    </row>
    <row r="528" ht="12.75">
      <c r="S528" s="100"/>
    </row>
    <row r="529" ht="12.75">
      <c r="S529" s="100"/>
    </row>
    <row r="530" ht="12.75">
      <c r="S530" s="100"/>
    </row>
    <row r="531" ht="12.75">
      <c r="S531" s="100"/>
    </row>
    <row r="532" ht="12.75">
      <c r="S532" s="100"/>
    </row>
    <row r="533" ht="12.75">
      <c r="S533" s="100"/>
    </row>
    <row r="534" ht="12.75">
      <c r="S534" s="100"/>
    </row>
    <row r="535" ht="12.75">
      <c r="S535" s="100"/>
    </row>
    <row r="536" ht="12.75">
      <c r="S536" s="100"/>
    </row>
    <row r="537" ht="12.75">
      <c r="S537" s="100"/>
    </row>
    <row r="538" ht="12.75">
      <c r="S538" s="100"/>
    </row>
    <row r="539" ht="12.75">
      <c r="S539" s="100"/>
    </row>
    <row r="540" ht="12.75">
      <c r="S540" s="100"/>
    </row>
    <row r="541" ht="12.75">
      <c r="S541" s="100"/>
    </row>
    <row r="542" ht="12.75">
      <c r="S542" s="100"/>
    </row>
    <row r="543" ht="12.75">
      <c r="S543" s="100"/>
    </row>
    <row r="544" ht="12.75">
      <c r="S544" s="100"/>
    </row>
    <row r="545" ht="12.75">
      <c r="S545" s="100"/>
    </row>
    <row r="546" ht="12.75">
      <c r="S546" s="100"/>
    </row>
    <row r="547" ht="12.75">
      <c r="S547" s="100"/>
    </row>
    <row r="548" ht="12.75">
      <c r="S548" s="100"/>
    </row>
    <row r="549" ht="12.75">
      <c r="S549" s="100"/>
    </row>
    <row r="550" ht="12.75">
      <c r="S550" s="100"/>
    </row>
    <row r="551" ht="12.75">
      <c r="S551" s="100"/>
    </row>
    <row r="552" ht="12.75">
      <c r="S552" s="100"/>
    </row>
    <row r="553" ht="12.75">
      <c r="S553" s="100"/>
    </row>
    <row r="554" ht="12.75">
      <c r="S554" s="100"/>
    </row>
    <row r="555" ht="12.75">
      <c r="S555" s="100"/>
    </row>
    <row r="556" ht="12.75">
      <c r="S556" s="100"/>
    </row>
    <row r="557" ht="12.75">
      <c r="S557" s="100"/>
    </row>
    <row r="558" ht="12.75">
      <c r="S558" s="100"/>
    </row>
    <row r="559" ht="12.75">
      <c r="S559" s="100"/>
    </row>
    <row r="560" ht="12.75">
      <c r="S560" s="100"/>
    </row>
    <row r="561" ht="12.75">
      <c r="S561" s="100"/>
    </row>
    <row r="562" ht="12.75">
      <c r="S562" s="100"/>
    </row>
    <row r="563" ht="12.75">
      <c r="S563" s="100"/>
    </row>
    <row r="564" ht="12.75">
      <c r="S564" s="100"/>
    </row>
    <row r="565" ht="12.75">
      <c r="S565" s="100"/>
    </row>
    <row r="566" ht="12.75">
      <c r="S566" s="100"/>
    </row>
    <row r="567" ht="12.75">
      <c r="S567" s="100"/>
    </row>
    <row r="568" ht="12.75">
      <c r="S568" s="100"/>
    </row>
    <row r="569" ht="12.75">
      <c r="S569" s="100"/>
    </row>
    <row r="570" ht="12.75">
      <c r="S570" s="100"/>
    </row>
    <row r="571" ht="12.75">
      <c r="S571" s="100"/>
    </row>
    <row r="572" ht="12.75">
      <c r="S572" s="100"/>
    </row>
    <row r="573" ht="12.75">
      <c r="S573" s="100"/>
    </row>
    <row r="574" ht="12.75">
      <c r="S574" s="100"/>
    </row>
    <row r="575" ht="12.75">
      <c r="S575" s="100"/>
    </row>
    <row r="576" ht="12.75">
      <c r="S576" s="100"/>
    </row>
    <row r="577" ht="12.75">
      <c r="S577" s="100"/>
    </row>
    <row r="578" ht="12.75">
      <c r="S578" s="100"/>
    </row>
    <row r="579" ht="12.75">
      <c r="S579" s="100"/>
    </row>
    <row r="580" ht="12.75">
      <c r="S580" s="100"/>
    </row>
    <row r="581" ht="12.75">
      <c r="S581" s="100"/>
    </row>
    <row r="582" ht="12.75">
      <c r="S582" s="100"/>
    </row>
    <row r="583" ht="12.75">
      <c r="S583" s="100"/>
    </row>
    <row r="584" ht="12.75">
      <c r="S584" s="100"/>
    </row>
    <row r="585" ht="12.75">
      <c r="S585" s="100"/>
    </row>
    <row r="586" ht="12.75">
      <c r="S586" s="100"/>
    </row>
    <row r="587" ht="12.75">
      <c r="S587" s="100"/>
    </row>
    <row r="588" ht="12.75">
      <c r="S588" s="100"/>
    </row>
    <row r="589" ht="12.75">
      <c r="S589" s="100"/>
    </row>
    <row r="590" ht="12.75">
      <c r="S590" s="100"/>
    </row>
    <row r="591" ht="12.75">
      <c r="S591" s="100"/>
    </row>
    <row r="592" ht="12.75">
      <c r="S592" s="100"/>
    </row>
    <row r="593" ht="12.75">
      <c r="S593" s="100"/>
    </row>
    <row r="594" ht="12.75">
      <c r="S594" s="100"/>
    </row>
    <row r="595" ht="12.75">
      <c r="S595" s="100"/>
    </row>
    <row r="596" ht="12.75">
      <c r="S596" s="100"/>
    </row>
    <row r="597" ht="12.75">
      <c r="S597" s="100"/>
    </row>
    <row r="598" ht="12.75">
      <c r="S598" s="100"/>
    </row>
    <row r="599" ht="12.75">
      <c r="S599" s="100"/>
    </row>
    <row r="600" ht="12.75">
      <c r="S600" s="100"/>
    </row>
    <row r="601" ht="12.75">
      <c r="S601" s="100"/>
    </row>
    <row r="602" ht="12.75">
      <c r="S602" s="100"/>
    </row>
    <row r="603" ht="12.75">
      <c r="S603" s="100"/>
    </row>
    <row r="604" ht="12.75">
      <c r="S604" s="100"/>
    </row>
    <row r="605" ht="12.75">
      <c r="S605" s="100"/>
    </row>
    <row r="606" ht="12.75">
      <c r="S606" s="100"/>
    </row>
    <row r="607" ht="12.75">
      <c r="S607" s="100"/>
    </row>
    <row r="608" ht="12.75">
      <c r="S608" s="100"/>
    </row>
    <row r="609" ht="12.75">
      <c r="S609" s="100"/>
    </row>
    <row r="610" ht="12.75">
      <c r="S610" s="100"/>
    </row>
    <row r="611" ht="12.75">
      <c r="S611" s="100"/>
    </row>
    <row r="612" ht="12.75">
      <c r="S612" s="100"/>
    </row>
    <row r="613" ht="12.75">
      <c r="S613" s="100"/>
    </row>
    <row r="614" ht="12.75">
      <c r="S614" s="100"/>
    </row>
    <row r="615" ht="12.75">
      <c r="S615" s="100"/>
    </row>
    <row r="616" ht="12.75">
      <c r="S616" s="100"/>
    </row>
    <row r="617" ht="12.75">
      <c r="S617" s="100"/>
    </row>
    <row r="618" ht="12.75">
      <c r="S618" s="100"/>
    </row>
    <row r="619" ht="12.75">
      <c r="S619" s="100"/>
    </row>
    <row r="620" ht="12.75">
      <c r="S620" s="100"/>
    </row>
    <row r="621" ht="12.75">
      <c r="S621" s="100"/>
    </row>
    <row r="622" ht="12.75">
      <c r="S622" s="100"/>
    </row>
    <row r="623" ht="12.75">
      <c r="S623" s="100"/>
    </row>
    <row r="624" ht="12.75">
      <c r="S624" s="100"/>
    </row>
    <row r="625" ht="12.75">
      <c r="S625" s="100"/>
    </row>
    <row r="626" ht="12.75">
      <c r="S626" s="100"/>
    </row>
    <row r="627" ht="12.75">
      <c r="S627" s="100"/>
    </row>
    <row r="628" ht="12.75">
      <c r="S628" s="100"/>
    </row>
    <row r="629" ht="12.75">
      <c r="S629" s="100"/>
    </row>
    <row r="630" ht="12.75">
      <c r="S630" s="100"/>
    </row>
    <row r="631" ht="12.75">
      <c r="S631" s="100"/>
    </row>
    <row r="632" ht="12.75">
      <c r="S632" s="100"/>
    </row>
    <row r="633" ht="12.75">
      <c r="S633" s="100"/>
    </row>
    <row r="634" ht="12.75">
      <c r="S634" s="100"/>
    </row>
    <row r="635" ht="12.75">
      <c r="S635" s="100"/>
    </row>
    <row r="636" ht="12.75">
      <c r="S636" s="100"/>
    </row>
    <row r="637" ht="12.75">
      <c r="S637" s="100"/>
    </row>
    <row r="638" ht="12.75">
      <c r="S638" s="100"/>
    </row>
    <row r="639" ht="12.75">
      <c r="S639" s="100"/>
    </row>
    <row r="640" ht="12.75">
      <c r="S640" s="100"/>
    </row>
    <row r="641" ht="12.75">
      <c r="S641" s="100"/>
    </row>
    <row r="642" ht="12.75">
      <c r="S642" s="100"/>
    </row>
    <row r="643" ht="12.75">
      <c r="S643" s="100"/>
    </row>
    <row r="644" ht="12.75">
      <c r="S644" s="100"/>
    </row>
    <row r="645" ht="12.75">
      <c r="S645" s="100"/>
    </row>
    <row r="646" ht="12.75">
      <c r="S646" s="100"/>
    </row>
    <row r="647" ht="12.75">
      <c r="S647" s="100"/>
    </row>
    <row r="648" ht="12.75">
      <c r="S648" s="100"/>
    </row>
    <row r="649" ht="12.75">
      <c r="S649" s="100"/>
    </row>
    <row r="650" ht="12.75">
      <c r="S650" s="100"/>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2" t="s">
        <v>641</v>
      </c>
      <c r="B1" s="62" t="s">
        <v>642</v>
      </c>
      <c r="C1" s="91" t="s">
        <v>657</v>
      </c>
      <c r="D1" s="62" t="s">
        <v>680</v>
      </c>
      <c r="E1" s="62" t="s">
        <v>658</v>
      </c>
    </row>
    <row r="2" spans="1:5" ht="38.25">
      <c r="A2" s="78">
        <v>1</v>
      </c>
      <c r="B2" s="75" t="s">
        <v>632</v>
      </c>
      <c r="C2" s="75" t="s">
        <v>633</v>
      </c>
      <c r="D2" s="75" t="s">
        <v>635</v>
      </c>
      <c r="E2" s="75"/>
    </row>
    <row r="3" spans="1:5" ht="12.75">
      <c r="A3" s="78">
        <v>2</v>
      </c>
      <c r="B3" s="75" t="s">
        <v>634</v>
      </c>
      <c r="C3" s="75">
        <v>87</v>
      </c>
      <c r="D3" s="75"/>
      <c r="E3" s="75"/>
    </row>
    <row r="4" spans="1:5" ht="12.75">
      <c r="A4" s="78">
        <v>3</v>
      </c>
      <c r="B4" s="75" t="s">
        <v>626</v>
      </c>
      <c r="C4" s="75"/>
      <c r="D4" s="75"/>
      <c r="E4" s="98"/>
    </row>
    <row r="5" spans="1:5" ht="12.75">
      <c r="A5" s="78"/>
      <c r="B5" s="75"/>
      <c r="C5" s="75"/>
      <c r="D5" s="75"/>
      <c r="E5" s="75"/>
    </row>
    <row r="6" spans="1:5" ht="12.75">
      <c r="A6" s="78"/>
      <c r="B6" s="75"/>
      <c r="C6" s="75"/>
      <c r="D6" s="75"/>
      <c r="E6" s="75"/>
    </row>
    <row r="7" spans="1:5" ht="12.75">
      <c r="A7" s="78"/>
      <c r="B7" s="75"/>
      <c r="C7" s="75"/>
      <c r="D7" s="75"/>
      <c r="E7" s="75"/>
    </row>
    <row r="8" spans="1:5" ht="12.75">
      <c r="A8" s="78"/>
      <c r="B8" s="75"/>
      <c r="C8" s="75"/>
      <c r="D8" s="75"/>
      <c r="E8" s="75"/>
    </row>
    <row r="9" spans="1:5" ht="12.75">
      <c r="A9" s="78"/>
      <c r="B9" s="75"/>
      <c r="C9" s="75"/>
      <c r="D9" s="75"/>
      <c r="E9" s="75"/>
    </row>
    <row r="10" spans="1:5" ht="12.75">
      <c r="A10" s="78"/>
      <c r="B10" s="75"/>
      <c r="C10" s="75"/>
      <c r="D10" s="75"/>
      <c r="E10" s="75"/>
    </row>
    <row r="11" spans="1:5" ht="12.75">
      <c r="A11" s="78"/>
      <c r="B11" s="75"/>
      <c r="C11" s="75"/>
      <c r="D11" s="75"/>
      <c r="E11" s="75"/>
    </row>
    <row r="12" spans="1:5" ht="12.75">
      <c r="A12" s="78"/>
      <c r="B12" s="75"/>
      <c r="C12" s="75"/>
      <c r="D12" s="75"/>
      <c r="E12" s="75"/>
    </row>
    <row r="13" spans="1:5" ht="12.75">
      <c r="A13" s="78"/>
      <c r="B13" s="75"/>
      <c r="C13" s="75"/>
      <c r="D13" s="75"/>
      <c r="E13" s="75"/>
    </row>
    <row r="14" spans="1:5" ht="12.75">
      <c r="A14" s="78"/>
      <c r="B14" s="75"/>
      <c r="C14" s="75"/>
      <c r="D14" s="75"/>
      <c r="E14" s="75"/>
    </row>
    <row r="15" ht="12.75">
      <c r="B15" s="103"/>
    </row>
    <row r="16" ht="12.75">
      <c r="B16" s="104"/>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651</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10" sqref="A10"/>
    </sheetView>
  </sheetViews>
  <sheetFormatPr defaultColWidth="9.140625" defaultRowHeight="12.75"/>
  <cols>
    <col min="1" max="1" width="36.57421875" style="0" customWidth="1"/>
  </cols>
  <sheetData>
    <row r="1" ht="12.75">
      <c r="A1" s="127" t="s">
        <v>619</v>
      </c>
    </row>
    <row r="2" ht="12.75">
      <c r="A2" s="129" t="s">
        <v>621</v>
      </c>
    </row>
    <row r="3" s="128" customFormat="1" ht="12.75">
      <c r="A3" s="128" t="s">
        <v>620</v>
      </c>
    </row>
    <row r="4" s="130" customFormat="1" ht="12.75">
      <c r="A4" s="130" t="s">
        <v>622</v>
      </c>
    </row>
    <row r="5" s="131" customFormat="1" ht="12.75">
      <c r="A5" s="131" t="s">
        <v>623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2006-11-13T05:26:36Z</dcterms:modified>
  <cp:category/>
  <cp:version/>
  <cp:contentType/>
  <cp:contentStatus/>
</cp:coreProperties>
</file>