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4220" windowHeight="8580" activeTab="0"/>
  </bookViews>
  <sheets>
    <sheet name="Title" sheetId="1" r:id="rId1"/>
    <sheet name="Comment resolution" sheetId="2" r:id="rId2"/>
    <sheet name="Sheet2" sheetId="3" r:id="rId3"/>
    <sheet name="Sheet3" sheetId="4" r:id="rId4"/>
  </sheets>
  <externalReferences>
    <externalReference r:id="rId7"/>
  </externalReferences>
  <definedNames/>
  <calcPr fullCalcOnLoad="1"/>
</workbook>
</file>

<file path=xl/sharedStrings.xml><?xml version="1.0" encoding="utf-8"?>
<sst xmlns="http://schemas.openxmlformats.org/spreadsheetml/2006/main" count="139" uniqueCount="89">
  <si>
    <t>Project # P802.11r/D2.0, LB82 Comment Resolution</t>
  </si>
  <si>
    <t>Ballot</t>
  </si>
  <si>
    <t>CID</t>
  </si>
  <si>
    <t xml:space="preserve">Name or person submitting comment, (by Editor)
</t>
  </si>
  <si>
    <t xml:space="preserve">Comment Number, in the format LASTNAME/# (by Editor)
</t>
  </si>
  <si>
    <t xml:space="preserve">Clause Number. Provided by Commenter.
</t>
  </si>
  <si>
    <t xml:space="preserve">Page Number. Provided by Commenter. </t>
  </si>
  <si>
    <t xml:space="preserve">Line Number. Provided by Commenter. </t>
  </si>
  <si>
    <t xml:space="preserve">Type of Comment (T) Technical, (E) Editorial. Provided by Commenter. </t>
  </si>
  <si>
    <t xml:space="preserve">Part of No Vote
</t>
  </si>
  <si>
    <t xml:space="preserve">Page /Line, P.LL (by Editor)
</t>
  </si>
  <si>
    <t xml:space="preserve">Clause (assigned by Editor)
</t>
  </si>
  <si>
    <t>Type E/T/ TT (Trivial Technical) (Editor)</t>
  </si>
  <si>
    <t xml:space="preserve">Comment
</t>
  </si>
  <si>
    <t xml:space="preserve">Proposed Change
</t>
  </si>
  <si>
    <t xml:space="preserve">Resolution
</t>
  </si>
  <si>
    <t xml:space="preserve">Comment Group #
</t>
  </si>
  <si>
    <t xml:space="preserve">Issue #
</t>
  </si>
  <si>
    <t xml:space="preserve">Assigned to:
</t>
  </si>
  <si>
    <t xml:space="preserve">Major Clause
</t>
  </si>
  <si>
    <t xml:space="preserve">Status of Comment Group
</t>
  </si>
  <si>
    <t xml:space="preserve">Audit
</t>
  </si>
  <si>
    <t>LB82</t>
  </si>
  <si>
    <t>Kumar, Rajneesh</t>
  </si>
  <si>
    <t>Kumar/11</t>
  </si>
  <si>
    <t>5.4.8.1.3</t>
  </si>
  <si>
    <t>7</t>
  </si>
  <si>
    <t>13-17</t>
  </si>
  <si>
    <t>T</t>
  </si>
  <si>
    <t>Y</t>
  </si>
  <si>
    <t>Lines 13-17 describe a new use of "more data"  bit. There is no engineering  basis to claim if this is of any use to realistic traffic situation. It can not gaurantee a frame loss; nor is there an evidence that it will reduce traffic loss. It is also felt that such a feature is almost extremely difficult to implement in most 802.11 architectures.</t>
  </si>
  <si>
    <t>remove these lines</t>
  </si>
  <si>
    <t>Rajneesh</t>
  </si>
  <si>
    <t>Walker, Jesse</t>
  </si>
  <si>
    <t>Walker/087</t>
  </si>
  <si>
    <t>7.1.3.1.8</t>
  </si>
  <si>
    <t>17</t>
  </si>
  <si>
    <t>"The More Data field is 1 bit in length and is used to indicate ..." I object to this change. It provides no useful function; a STA that has decided that its best interests are served by moving will not hang around and wait for its queue to drain at the AP. And if it did, this would provide a new denial-of-service opportunity against any 802.11i protected session, as neither TKIP nor AES-CCMP protect the More-Data bit and so it can be forged without protection. This weakens a specific 802.11i service, in direct contradiction to clause 13 of the PAR (page/line nos wrt to the red-line draft)</t>
  </si>
  <si>
    <t>Remove this change, as it will cause the 802.11r draft to be rejected by RevCom, since it does something the PAR explicitly prohibits. Indeed, we can go further and say that the PAR must prohibit compliant STAs from hanging around to drain any queue of frames at the current AP, at least in response to being signaled through the More bit.</t>
  </si>
  <si>
    <t>Sood, Kapil</t>
  </si>
  <si>
    <t>Sood/029</t>
  </si>
  <si>
    <t>12</t>
  </si>
  <si>
    <t>25</t>
  </si>
  <si>
    <t>Ambiguous use of "more data" bit.  It is not clear if this bit is not SET, then either AP has no bufferred MSDUs or if AP does not support this feature? So, unclear algorithm on what conclusive action should be taken by STA?</t>
  </si>
  <si>
    <t>Remove this feature, as not useful.</t>
  </si>
  <si>
    <t>Kumar/16</t>
  </si>
  <si>
    <t>9.14</t>
  </si>
  <si>
    <t>71</t>
  </si>
  <si>
    <t>Similar to the reasoning on line 11 of this comment form, the new functionality associated with More Data Bit is not needed.</t>
  </si>
  <si>
    <t>Remove the whole clause</t>
  </si>
  <si>
    <t>Myles, Andrew</t>
  </si>
  <si>
    <t>Myles/10</t>
  </si>
  <si>
    <t>The text defines new semantics for the More Data bit
However, overloading of existing bits is a "red flag"</t>
  </si>
  <si>
    <t>Justify the overloading of the More data bit; a compelling increase in functionality is required</t>
  </si>
  <si>
    <t>Sood/151</t>
  </si>
  <si>
    <t>Technically, not clear what benefit is achieved by setting the "more Data" bit. APs send the packets as soon as it gets them for voice.</t>
  </si>
  <si>
    <t>Please clarify.</t>
  </si>
  <si>
    <t>Sood/152</t>
  </si>
  <si>
    <t>At the time this feature was adopted in TGr, I asked for any technical lab results, simulations, and/or customer data which justifies that this scheme actually eliminates packet loss in fast transitions.  I did not see any.</t>
  </si>
  <si>
    <t>Please supply with results that indicate this feature is useful, or else, remove it</t>
  </si>
  <si>
    <t>Sood/153</t>
  </si>
  <si>
    <t>This bit is not protected, so an adversary can set this value and cause a STA from never leaving an AP.  Or, the STA leaves when it has to.  In first case, it is opening a window of attack, and in second case, STA doesn't care for this bit.</t>
  </si>
  <si>
    <t>This may reduce security of system, so please address.</t>
  </si>
  <si>
    <t>Decline. The More Data bit offers timing information for the terminal to decide the precise handover time. The commenter does not provide any technical reason why More Data bit is not usefull</t>
  </si>
  <si>
    <t>Decline. The More Data bit offers timing information for the terminal to decide the precise handover time.</t>
  </si>
  <si>
    <t xml:space="preserve">Declined. The More Data bit offers timing information for the terminal to decide the precise handover time. It is not clear how the denial-of-service attack would be performed.The More Data bit is used only to provide buffer status information and does not lock terminal to wait as described in the comment. </t>
  </si>
  <si>
    <t>IEEE P802.11 Wireless LANs</t>
  </si>
  <si>
    <t>Submission</t>
  </si>
  <si>
    <t>Designator:</t>
  </si>
  <si>
    <t>Venue Date:</t>
  </si>
  <si>
    <t>July 2006</t>
  </si>
  <si>
    <t>Subject:</t>
  </si>
  <si>
    <t>Full Date:</t>
  </si>
  <si>
    <t>Author(s):</t>
  </si>
  <si>
    <t>Abstract:</t>
  </si>
  <si>
    <t>doc.: IEEE 802.11-06/</t>
  </si>
  <si>
    <t>Author:</t>
  </si>
  <si>
    <t>Jarkko Kneckt</t>
  </si>
  <si>
    <t>Resolution of comments related to More Data bt use in Letter Ballot 82</t>
  </si>
  <si>
    <t>2006-09-18</t>
  </si>
  <si>
    <t xml:space="preserve">Nokia </t>
  </si>
  <si>
    <t>Itämerenkatu 11-13 Helsinki</t>
  </si>
  <si>
    <t>Phone: (358) 50-4821550</t>
  </si>
  <si>
    <t>email: jarkko.kneckt@nokia.com</t>
  </si>
  <si>
    <t xml:space="preserve">Declined, For an AP, the More Data field is only valid in
frames sent to STAs that have Fast BSS Transition services enabled or are in PS mode. Thus the use of More Data bit is clearly specified. </t>
  </si>
  <si>
    <t>Decline. The More Data bit offers timing information for the terminal to decide the precise handover time. The comment does not provide any technical reason why More Data bit is not usefull</t>
  </si>
  <si>
    <t xml:space="preserve">Decline.  No reason or explanation  is given for the difficulty or the  More Data bit  handling.  </t>
  </si>
  <si>
    <t xml:space="preserve"> Decline. It is not clear how the denial-of-service attack would be performed. The More Data bit is used only to provide buffer status information and does not lock terminal to wait as described in the comment. The STA shall operate according to standard </t>
  </si>
  <si>
    <t xml:space="preserve">Decline. The More Data bit offers timing information for the terminal to decide the precise handover time.The use of more data bit does not affect to  the logic of traffic transmission in AP .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</si>
</sst>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font>
      <sz val="10"/>
      <name val="Arial"/>
      <family val="0"/>
    </font>
    <font>
      <sz val="10"/>
      <color indexed="55"/>
      <name val="Arial"/>
      <family val="2"/>
    </font>
    <font>
      <b/>
      <u val="single"/>
      <sz val="14"/>
      <name val="Arial"/>
      <family val="2"/>
    </font>
    <font>
      <b/>
      <sz val="10"/>
      <name val="Arial"/>
      <family val="2"/>
    </font>
    <font>
      <sz val="10"/>
      <name val="Tahoma"/>
      <family val="2"/>
    </font>
    <font>
      <sz val="8"/>
      <name val="Arial"/>
      <family val="0"/>
    </font>
    <font>
      <sz val="11"/>
      <name val="Times New Roman"/>
      <family val="1"/>
    </font>
    <font>
      <b/>
      <u val="single"/>
      <sz val="12"/>
      <color indexed="12"/>
      <name val="Times New Roman"/>
      <family val="1"/>
    </font>
    <font>
      <b/>
      <sz val="12"/>
      <color indexed="12"/>
      <name val="Times New Roman"/>
      <family val="1"/>
    </font>
    <font>
      <sz val="12"/>
      <name val="Times New Roman"/>
      <family val="1"/>
    </font>
    <font>
      <b/>
      <sz val="14"/>
      <name val="Times New Roman"/>
      <family val="1"/>
    </font>
    <font>
      <b/>
      <sz val="14"/>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0" fontId="1" fillId="0" borderId="1" xfId="20" applyFont="1" applyFill="1" applyBorder="1">
      <alignment/>
      <protection/>
    </xf>
    <xf numFmtId="1" fontId="1" fillId="0" borderId="1" xfId="20" applyNumberFormat="1" applyFont="1" applyFill="1" applyBorder="1" applyAlignment="1">
      <alignment horizontal="center" vertical="top"/>
      <protection/>
    </xf>
    <xf numFmtId="0" fontId="1" fillId="0" borderId="1" xfId="20" applyFont="1" applyFill="1" applyBorder="1" applyAlignment="1">
      <alignment vertical="top" wrapText="1"/>
      <protection/>
    </xf>
    <xf numFmtId="0" fontId="1" fillId="0" borderId="1" xfId="20" applyFont="1" applyFill="1" applyBorder="1" applyAlignment="1">
      <alignment vertical="top"/>
      <protection/>
    </xf>
    <xf numFmtId="0" fontId="1" fillId="0" borderId="1" xfId="20" applyFont="1" applyFill="1" applyBorder="1" applyAlignment="1">
      <alignment horizontal="left" vertical="top"/>
      <protection/>
    </xf>
    <xf numFmtId="0" fontId="1" fillId="0" borderId="1" xfId="20" applyFont="1" applyFill="1" applyBorder="1" applyAlignment="1">
      <alignment horizontal="center" vertical="top"/>
      <protection/>
    </xf>
    <xf numFmtId="2" fontId="1" fillId="0" borderId="1" xfId="20" applyNumberFormat="1" applyFont="1" applyFill="1" applyBorder="1" applyAlignment="1">
      <alignment horizontal="center" vertical="top"/>
      <protection/>
    </xf>
    <xf numFmtId="49" fontId="1" fillId="0" borderId="1" xfId="20" applyNumberFormat="1" applyFont="1" applyFill="1" applyBorder="1" applyAlignment="1">
      <alignment horizontal="left" vertical="top"/>
      <protection/>
    </xf>
    <xf numFmtId="0" fontId="1" fillId="0" borderId="1" xfId="20" applyFont="1" applyFill="1" applyBorder="1" applyAlignment="1">
      <alignment wrapText="1"/>
      <protection/>
    </xf>
    <xf numFmtId="0" fontId="1" fillId="0" borderId="1" xfId="20" applyNumberFormat="1" applyFont="1" applyFill="1" applyBorder="1" applyAlignment="1">
      <alignment horizontal="justify" vertical="top" wrapText="1"/>
      <protection/>
    </xf>
    <xf numFmtId="0" fontId="1" fillId="0" borderId="1" xfId="20" applyNumberFormat="1" applyFont="1" applyFill="1" applyBorder="1" applyAlignment="1" applyProtection="1">
      <alignment horizontal="left" vertical="top" wrapText="1"/>
      <protection locked="0"/>
    </xf>
    <xf numFmtId="1" fontId="1" fillId="0" borderId="1" xfId="20" applyNumberFormat="1" applyFont="1" applyFill="1" applyBorder="1" applyAlignment="1">
      <alignment horizontal="center" vertical="top" wrapText="1"/>
      <protection/>
    </xf>
    <xf numFmtId="0" fontId="0" fillId="0" borderId="1" xfId="20" applyFill="1" applyBorder="1">
      <alignment/>
      <protection/>
    </xf>
    <xf numFmtId="1" fontId="0" fillId="0" borderId="1" xfId="20" applyNumberFormat="1" applyFont="1" applyFill="1" applyBorder="1" applyAlignment="1">
      <alignment horizontal="center" vertical="top"/>
      <protection/>
    </xf>
    <xf numFmtId="0" fontId="2" fillId="0" borderId="1" xfId="20" applyNumberFormat="1" applyFont="1" applyFill="1" applyBorder="1" applyAlignment="1" applyProtection="1">
      <alignment horizontal="left" vertical="top" wrapText="1"/>
      <protection locked="0"/>
    </xf>
    <xf numFmtId="0" fontId="0" fillId="0" borderId="1" xfId="20" applyFill="1" applyBorder="1" applyAlignment="1">
      <alignment wrapText="1"/>
      <protection/>
    </xf>
    <xf numFmtId="0" fontId="3" fillId="0" borderId="2" xfId="20" applyFont="1" applyFill="1" applyBorder="1" applyAlignment="1">
      <alignment horizontal="center" wrapText="1"/>
      <protection/>
    </xf>
    <xf numFmtId="1" fontId="3" fillId="0" borderId="2" xfId="20" applyNumberFormat="1" applyFont="1" applyFill="1" applyBorder="1" applyAlignment="1">
      <alignment horizontal="center" wrapText="1"/>
      <protection/>
    </xf>
    <xf numFmtId="2" fontId="3" fillId="0" borderId="2" xfId="20" applyNumberFormat="1" applyFont="1" applyFill="1" applyBorder="1" applyAlignment="1">
      <alignment horizontal="center" wrapText="1"/>
      <protection/>
    </xf>
    <xf numFmtId="49" fontId="3" fillId="0" borderId="2" xfId="20" applyNumberFormat="1" applyFont="1" applyFill="1" applyBorder="1" applyAlignment="1">
      <alignment horizontal="center" wrapText="1"/>
      <protection/>
    </xf>
    <xf numFmtId="0" fontId="3" fillId="0" borderId="2" xfId="20" applyNumberFormat="1" applyFont="1" applyFill="1" applyBorder="1" applyAlignment="1">
      <alignment horizontal="center" wrapText="1"/>
      <protection/>
    </xf>
    <xf numFmtId="0" fontId="3" fillId="0" borderId="0" xfId="0" applyNumberFormat="1" applyFont="1" applyFill="1" applyAlignment="1" applyProtection="1">
      <alignment horizontal="center" wrapText="1"/>
      <protection locked="0"/>
    </xf>
    <xf numFmtId="0" fontId="3" fillId="0" borderId="1" xfId="20" applyFont="1" applyFill="1" applyBorder="1" applyAlignment="1">
      <alignment horizontal="center" wrapText="1"/>
      <protection/>
    </xf>
    <xf numFmtId="0" fontId="0" fillId="0" borderId="1" xfId="0" applyFill="1" applyBorder="1" applyAlignment="1">
      <alignment horizontal="center" vertical="top"/>
    </xf>
    <xf numFmtId="0" fontId="0" fillId="0" borderId="1" xfId="20" applyFont="1" applyFill="1" applyBorder="1" applyAlignment="1">
      <alignment vertical="top" wrapText="1"/>
      <protection/>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2" fontId="0" fillId="0" borderId="1" xfId="20" applyNumberFormat="1" applyFill="1" applyBorder="1" applyAlignment="1">
      <alignment horizontal="center" vertical="top"/>
      <protection/>
    </xf>
    <xf numFmtId="0" fontId="4" fillId="0" borderId="1" xfId="0" applyFont="1" applyFill="1" applyBorder="1" applyAlignment="1" applyProtection="1">
      <alignment horizontal="left" vertical="top" wrapText="1"/>
      <protection locked="0"/>
    </xf>
    <xf numFmtId="0" fontId="0" fillId="0" borderId="1" xfId="20" applyNumberFormat="1" applyFont="1" applyFill="1" applyBorder="1" applyAlignment="1" applyProtection="1">
      <alignment horizontal="left" vertical="top" wrapText="1"/>
      <protection locked="0"/>
    </xf>
    <xf numFmtId="1" fontId="0" fillId="0" borderId="1" xfId="20" applyNumberFormat="1" applyFont="1" applyFill="1" applyBorder="1" applyAlignment="1">
      <alignment horizontal="center" vertical="top" wrapText="1"/>
      <protection/>
    </xf>
    <xf numFmtId="1" fontId="0" fillId="0" borderId="1" xfId="20" applyNumberFormat="1" applyFont="1" applyFill="1" applyBorder="1" applyAlignment="1">
      <alignment horizontal="left" vertical="top" wrapText="1"/>
      <protection/>
    </xf>
    <xf numFmtId="0" fontId="0" fillId="0" borderId="0" xfId="20" applyNumberFormat="1" applyFont="1" applyFill="1" applyBorder="1" applyAlignment="1">
      <alignment horizontal="center" vertical="top" wrapText="1"/>
      <protection/>
    </xf>
    <xf numFmtId="0" fontId="0" fillId="0" borderId="0" xfId="20" applyFill="1" applyAlignment="1">
      <alignment vertical="top" wrapText="1"/>
      <protection/>
    </xf>
    <xf numFmtId="0" fontId="0" fillId="0" borderId="0" xfId="0" applyAlignment="1">
      <alignment horizontal="center" vertical="top"/>
    </xf>
    <xf numFmtId="0" fontId="0" fillId="0" borderId="1" xfId="20" applyFill="1" applyBorder="1" applyAlignment="1">
      <alignment vertical="top" wrapText="1"/>
      <protection/>
    </xf>
    <xf numFmtId="0" fontId="0" fillId="0" borderId="1" xfId="19" applyFont="1" applyFill="1" applyBorder="1" applyAlignment="1">
      <alignment horizontal="left" vertical="top" wrapText="1"/>
    </xf>
    <xf numFmtId="0" fontId="0" fillId="0" borderId="1" xfId="20" applyFont="1" applyFill="1" applyBorder="1" applyAlignment="1">
      <alignment horizontal="left" vertical="top" wrapText="1"/>
      <protection/>
    </xf>
    <xf numFmtId="0" fontId="0" fillId="0" borderId="1" xfId="20" applyFill="1" applyBorder="1" applyAlignment="1">
      <alignment horizontal="left" vertical="top" wrapText="1"/>
      <protection/>
    </xf>
    <xf numFmtId="0" fontId="0" fillId="0" borderId="1" xfId="0" applyFill="1" applyBorder="1" applyAlignment="1">
      <alignment/>
    </xf>
    <xf numFmtId="0" fontId="0" fillId="0" borderId="1" xfId="0" applyFill="1" applyBorder="1" applyAlignment="1">
      <alignment horizontal="left" vertical="top"/>
    </xf>
    <xf numFmtId="2" fontId="0" fillId="0" borderId="1" xfId="20" applyNumberFormat="1" applyFill="1" applyBorder="1" applyAlignment="1">
      <alignment horizontal="center" vertical="top" wrapText="1"/>
      <protection/>
    </xf>
    <xf numFmtId="1" fontId="0" fillId="0" borderId="1" xfId="20" applyNumberFormat="1" applyFill="1" applyBorder="1" applyAlignment="1">
      <alignment horizontal="center" vertical="top" wrapText="1"/>
      <protection/>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49" fontId="9" fillId="0" borderId="0" xfId="0" applyNumberFormat="1" applyFont="1" applyAlignment="1">
      <alignment/>
    </xf>
    <xf numFmtId="0" fontId="9" fillId="0" borderId="3" xfId="0" applyFont="1" applyBorder="1" applyAlignment="1">
      <alignment/>
    </xf>
    <xf numFmtId="0" fontId="9" fillId="0" borderId="0" xfId="0" applyFont="1" applyBorder="1" applyAlignment="1">
      <alignment/>
    </xf>
    <xf numFmtId="0" fontId="11" fillId="0" borderId="0" xfId="0" applyFont="1" applyAlignment="1">
      <alignment/>
    </xf>
    <xf numFmtId="49" fontId="9" fillId="0" borderId="0" xfId="0" applyNumberFormat="1" applyFont="1" applyAlignment="1" quotePrefix="1">
      <alignment/>
    </xf>
    <xf numFmtId="0" fontId="9" fillId="0" borderId="0" xfId="0" applyFont="1" applyBorder="1" applyAlignment="1">
      <alignment vertical="top"/>
    </xf>
    <xf numFmtId="0" fontId="8" fillId="0" borderId="0" xfId="0" applyFont="1" applyBorder="1" applyAlignment="1">
      <alignment/>
    </xf>
    <xf numFmtId="0" fontId="8" fillId="0" borderId="0" xfId="0" applyFont="1" applyBorder="1" applyAlignment="1">
      <alignment horizontal="justify" vertical="top" wrapText="1"/>
    </xf>
    <xf numFmtId="0" fontId="8" fillId="0" borderId="0" xfId="0" applyFont="1" applyBorder="1" applyAlignment="1">
      <alignment horizontal="left" vertical="top" wrapText="1"/>
    </xf>
    <xf numFmtId="0" fontId="2" fillId="0" borderId="1" xfId="20" applyFont="1" applyFill="1" applyBorder="1" applyAlignment="1">
      <alignment horizontal="center"/>
      <protection/>
    </xf>
    <xf numFmtId="1" fontId="2" fillId="0" borderId="1" xfId="20" applyNumberFormat="1" applyFont="1" applyFill="1" applyBorder="1" applyAlignment="1">
      <alignment horizontal="center"/>
      <protection/>
    </xf>
  </cellXfs>
  <cellStyles count="8">
    <cellStyle name="Normal" xfId="0"/>
    <cellStyle name="Comma" xfId="15"/>
    <cellStyle name="Comma [0]" xfId="16"/>
    <cellStyle name="Currency" xfId="17"/>
    <cellStyle name="Currency [0]" xfId="18"/>
    <cellStyle name="Normal_11-04-0246-01-000e-letter-ballot-67-comments" xfId="19"/>
    <cellStyle name="Normal_11-04-1394-05-000e-tge-3rd-sponsor-ballot-recirc-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180975</xdr:rowOff>
    </xdr:to>
    <xdr:sp>
      <xdr:nvSpPr>
        <xdr:cNvPr id="1" name="TextBox 1"/>
        <xdr:cNvSpPr txBox="1">
          <a:spLocks noChangeArrowheads="1"/>
        </xdr:cNvSpPr>
      </xdr:nvSpPr>
      <xdr:spPr>
        <a:xfrm>
          <a:off x="904875" y="3009900"/>
          <a:ext cx="85344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document contains resolutions to comments which are related to More Data bit use. The resolution solves comments 208, 404, 407, 1431, 1432, 1440, 1441 and 1442
</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2"/>
        <xdr:cNvSpPr txBox="1">
          <a:spLocks noChangeArrowheads="1"/>
        </xdr:cNvSpPr>
      </xdr:nvSpPr>
      <xdr:spPr>
        <a:xfrm>
          <a:off x="904875" y="5410200"/>
          <a:ext cx="4838700" cy="6810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6-0537-29-000r-d2-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LB79"/>
      <sheetName val="Carryover"/>
      <sheetName val="LB82"/>
      <sheetName val="Comment Stats"/>
      <sheetName val="Technical Issues"/>
      <sheetName val="References"/>
    </sheetNames>
    <sheetDataSet>
      <sheetData sheetId="4">
        <row r="117">
          <cell r="A117">
            <v>1</v>
          </cell>
        </row>
        <row r="133">
          <cell r="B133" t="str">
            <v>Approved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5"/>
  <sheetViews>
    <sheetView tabSelected="1" workbookViewId="0" topLeftCell="A1">
      <selection activeCell="F13" sqref="F13"/>
    </sheetView>
  </sheetViews>
  <sheetFormatPr defaultColWidth="9.140625" defaultRowHeight="12.75"/>
  <cols>
    <col min="1" max="1" width="13.57421875" style="0" customWidth="1"/>
  </cols>
  <sheetData>
    <row r="1" spans="1:15" ht="18.75">
      <c r="A1" s="44"/>
      <c r="B1" s="45" t="s">
        <v>66</v>
      </c>
      <c r="C1" s="44"/>
      <c r="D1" s="44"/>
      <c r="E1" s="44"/>
      <c r="F1" s="44"/>
      <c r="G1" s="44"/>
      <c r="H1" s="44"/>
      <c r="I1" s="44"/>
      <c r="J1" s="44"/>
      <c r="K1" s="44"/>
      <c r="L1" s="44"/>
      <c r="M1" s="44"/>
      <c r="N1" s="44"/>
      <c r="O1" s="44"/>
    </row>
    <row r="2" spans="1:15" ht="18.75">
      <c r="A2" s="44"/>
      <c r="B2" s="45" t="s">
        <v>67</v>
      </c>
      <c r="C2" s="44"/>
      <c r="D2" s="44"/>
      <c r="E2" s="44"/>
      <c r="F2" s="44"/>
      <c r="G2" s="44"/>
      <c r="H2" s="44"/>
      <c r="I2" s="44"/>
      <c r="J2" s="44"/>
      <c r="K2" s="44"/>
      <c r="L2" s="44"/>
      <c r="M2" s="44"/>
      <c r="N2" s="44"/>
      <c r="O2" s="44"/>
    </row>
    <row r="3" spans="1:15" ht="18.75">
      <c r="A3" s="44" t="s">
        <v>68</v>
      </c>
      <c r="B3" s="45" t="s">
        <v>75</v>
      </c>
      <c r="C3" s="44"/>
      <c r="D3" s="44"/>
      <c r="E3" s="44"/>
      <c r="F3" s="44"/>
      <c r="G3" s="44"/>
      <c r="H3" s="44"/>
      <c r="I3" s="44"/>
      <c r="J3" s="44"/>
      <c r="K3" s="44"/>
      <c r="L3" s="44"/>
      <c r="M3" s="44"/>
      <c r="N3" s="44"/>
      <c r="O3" s="44"/>
    </row>
    <row r="4" spans="1:15" ht="18.75">
      <c r="A4" s="44" t="s">
        <v>69</v>
      </c>
      <c r="B4" s="46" t="s">
        <v>70</v>
      </c>
      <c r="C4" s="44"/>
      <c r="D4" s="44"/>
      <c r="E4" s="44"/>
      <c r="F4" s="47"/>
      <c r="G4" s="44"/>
      <c r="H4" s="44"/>
      <c r="I4" s="44"/>
      <c r="J4" s="44"/>
      <c r="K4" s="44"/>
      <c r="L4" s="44"/>
      <c r="M4" s="44"/>
      <c r="N4" s="44"/>
      <c r="O4" s="44"/>
    </row>
    <row r="5" spans="1:15" ht="15.75">
      <c r="A5" s="44" t="s">
        <v>76</v>
      </c>
      <c r="B5" s="48" t="s">
        <v>77</v>
      </c>
      <c r="C5" s="44"/>
      <c r="D5" s="44"/>
      <c r="E5" s="44"/>
      <c r="F5" s="44"/>
      <c r="G5" s="44"/>
      <c r="H5" s="44"/>
      <c r="I5" s="44"/>
      <c r="J5" s="44"/>
      <c r="K5" s="44"/>
      <c r="L5" s="44"/>
      <c r="M5" s="44"/>
      <c r="N5" s="44"/>
      <c r="O5" s="44"/>
    </row>
    <row r="6" spans="1:15" ht="16.5" thickBot="1">
      <c r="A6" s="49"/>
      <c r="B6" s="49"/>
      <c r="C6" s="49"/>
      <c r="D6" s="49"/>
      <c r="E6" s="49"/>
      <c r="F6" s="49"/>
      <c r="G6" s="49"/>
      <c r="H6" s="49"/>
      <c r="I6" s="49"/>
      <c r="J6" s="49"/>
      <c r="K6" s="49"/>
      <c r="L6" s="49"/>
      <c r="M6" s="49"/>
      <c r="N6" s="49"/>
      <c r="O6" s="49"/>
    </row>
    <row r="7" spans="1:15" ht="18">
      <c r="A7" s="50" t="s">
        <v>71</v>
      </c>
      <c r="B7" s="51" t="s">
        <v>78</v>
      </c>
      <c r="C7" s="50"/>
      <c r="D7" s="50"/>
      <c r="E7" s="50"/>
      <c r="F7" s="50"/>
      <c r="G7" s="50"/>
      <c r="H7" s="50"/>
      <c r="I7" s="50"/>
      <c r="J7" s="50"/>
      <c r="K7" s="50"/>
      <c r="L7" s="50"/>
      <c r="M7" s="50"/>
      <c r="N7" s="50"/>
      <c r="O7" s="50"/>
    </row>
    <row r="8" spans="1:15" ht="15.75">
      <c r="A8" s="44" t="s">
        <v>72</v>
      </c>
      <c r="B8" s="52" t="s">
        <v>79</v>
      </c>
      <c r="C8" s="44"/>
      <c r="D8" s="44"/>
      <c r="E8" s="44"/>
      <c r="F8" s="44"/>
      <c r="G8" s="44"/>
      <c r="H8" s="44"/>
      <c r="I8" s="44"/>
      <c r="J8" s="44"/>
      <c r="K8" s="44"/>
      <c r="L8" s="44"/>
      <c r="M8" s="44"/>
      <c r="N8" s="44"/>
      <c r="O8" s="44"/>
    </row>
    <row r="9" spans="1:15" ht="15.75">
      <c r="A9" s="44" t="s">
        <v>73</v>
      </c>
      <c r="B9" s="48" t="s">
        <v>77</v>
      </c>
      <c r="C9" s="48"/>
      <c r="D9" s="48"/>
      <c r="E9" s="48"/>
      <c r="F9" s="48"/>
      <c r="G9" s="48"/>
      <c r="H9" s="48"/>
      <c r="I9" s="48"/>
      <c r="J9" s="44"/>
      <c r="K9" s="44"/>
      <c r="L9" s="44"/>
      <c r="M9" s="44"/>
      <c r="N9" s="44"/>
      <c r="O9" s="44"/>
    </row>
    <row r="10" spans="1:15" ht="15.75">
      <c r="A10" s="44"/>
      <c r="B10" s="48" t="s">
        <v>80</v>
      </c>
      <c r="C10" s="48"/>
      <c r="D10" s="48"/>
      <c r="E10" s="48"/>
      <c r="F10" s="48"/>
      <c r="G10" s="48"/>
      <c r="H10" s="48"/>
      <c r="I10" s="48"/>
      <c r="J10" s="44"/>
      <c r="K10" s="44"/>
      <c r="L10" s="44"/>
      <c r="M10" s="44"/>
      <c r="N10" s="44"/>
      <c r="O10" s="44"/>
    </row>
    <row r="11" spans="1:15" ht="15.75">
      <c r="A11" s="44"/>
      <c r="B11" s="48" t="s">
        <v>81</v>
      </c>
      <c r="C11" s="48"/>
      <c r="D11" s="48"/>
      <c r="E11" s="48"/>
      <c r="F11" s="48"/>
      <c r="G11" s="48"/>
      <c r="H11" s="48"/>
      <c r="I11" s="48"/>
      <c r="J11" s="44"/>
      <c r="K11" s="44"/>
      <c r="L11" s="44"/>
      <c r="M11" s="44"/>
      <c r="N11" s="44"/>
      <c r="O11" s="44"/>
    </row>
    <row r="12" spans="1:15" ht="15.75">
      <c r="A12" s="44"/>
      <c r="B12" s="48" t="s">
        <v>82</v>
      </c>
      <c r="C12" s="48"/>
      <c r="D12" s="48"/>
      <c r="E12" s="48"/>
      <c r="F12" s="48"/>
      <c r="G12" s="48"/>
      <c r="H12" s="48"/>
      <c r="I12" s="48"/>
      <c r="J12" s="44"/>
      <c r="K12" s="44"/>
      <c r="L12" s="44"/>
      <c r="M12" s="44"/>
      <c r="N12" s="44"/>
      <c r="O12" s="44"/>
    </row>
    <row r="13" spans="1:15" ht="15.75">
      <c r="A13" s="44"/>
      <c r="B13" s="48"/>
      <c r="C13" s="48"/>
      <c r="D13" s="48"/>
      <c r="E13" s="48"/>
      <c r="F13" s="48"/>
      <c r="G13" s="48"/>
      <c r="H13" s="48"/>
      <c r="I13" s="48"/>
      <c r="J13" s="44"/>
      <c r="K13" s="44"/>
      <c r="L13" s="44"/>
      <c r="M13" s="44"/>
      <c r="N13" s="44"/>
      <c r="O13" s="44"/>
    </row>
    <row r="14" spans="1:15" ht="15.75">
      <c r="A14" s="44"/>
      <c r="B14" s="48" t="s">
        <v>83</v>
      </c>
      <c r="C14" s="48"/>
      <c r="D14" s="48"/>
      <c r="E14" s="48"/>
      <c r="F14" s="48"/>
      <c r="G14" s="48"/>
      <c r="H14" s="48"/>
      <c r="I14" s="48"/>
      <c r="J14" s="44"/>
      <c r="K14" s="44"/>
      <c r="L14" s="44"/>
      <c r="M14" s="44"/>
      <c r="N14" s="44"/>
      <c r="O14" s="44"/>
    </row>
    <row r="15" spans="1:15" ht="15.75">
      <c r="A15" s="44" t="s">
        <v>74</v>
      </c>
      <c r="B15" s="44"/>
      <c r="C15" s="44"/>
      <c r="D15" s="44"/>
      <c r="E15" s="44"/>
      <c r="F15" s="44"/>
      <c r="G15" s="44"/>
      <c r="H15" s="44"/>
      <c r="I15" s="44"/>
      <c r="J15" s="44"/>
      <c r="K15" s="44"/>
      <c r="L15" s="44"/>
      <c r="M15" s="44"/>
      <c r="N15" s="44"/>
      <c r="O15" s="44"/>
    </row>
    <row r="16" spans="1:15" ht="15.75">
      <c r="A16" s="44"/>
      <c r="B16" s="44"/>
      <c r="C16" s="44"/>
      <c r="D16" s="44"/>
      <c r="E16" s="44"/>
      <c r="F16" s="44"/>
      <c r="G16" s="44"/>
      <c r="H16" s="44"/>
      <c r="I16" s="44"/>
      <c r="J16" s="44"/>
      <c r="K16" s="44"/>
      <c r="L16" s="44"/>
      <c r="M16" s="44"/>
      <c r="N16" s="44"/>
      <c r="O16" s="44"/>
    </row>
    <row r="17" spans="1:15" ht="15.75">
      <c r="A17" s="44"/>
      <c r="B17" s="44"/>
      <c r="C17" s="44"/>
      <c r="D17" s="44"/>
      <c r="E17" s="44"/>
      <c r="F17" s="44"/>
      <c r="G17" s="44"/>
      <c r="H17" s="44"/>
      <c r="I17" s="44"/>
      <c r="J17" s="44"/>
      <c r="K17" s="44"/>
      <c r="L17" s="44"/>
      <c r="M17" s="44"/>
      <c r="N17" s="44"/>
      <c r="O17" s="44"/>
    </row>
    <row r="18" spans="1:15" ht="15.75">
      <c r="A18" s="44"/>
      <c r="B18" s="44"/>
      <c r="C18" s="44"/>
      <c r="D18" s="44"/>
      <c r="E18" s="44"/>
      <c r="F18" s="44"/>
      <c r="G18" s="44"/>
      <c r="H18" s="44"/>
      <c r="I18" s="44"/>
      <c r="J18" s="44"/>
      <c r="K18" s="44"/>
      <c r="L18" s="44"/>
      <c r="M18" s="44"/>
      <c r="N18" s="44"/>
      <c r="O18" s="44"/>
    </row>
    <row r="19" spans="1:15" ht="15.75">
      <c r="A19" s="44"/>
      <c r="B19" s="44"/>
      <c r="C19" s="44"/>
      <c r="D19" s="44"/>
      <c r="E19" s="44"/>
      <c r="F19" s="44"/>
      <c r="G19" s="44"/>
      <c r="H19" s="44"/>
      <c r="I19" s="44"/>
      <c r="J19" s="44"/>
      <c r="K19" s="44"/>
      <c r="L19" s="44"/>
      <c r="M19" s="44"/>
      <c r="N19" s="44"/>
      <c r="O19" s="44"/>
    </row>
    <row r="20" spans="1:15" ht="15.75">
      <c r="A20" s="44"/>
      <c r="B20" s="44"/>
      <c r="C20" s="44"/>
      <c r="D20" s="44"/>
      <c r="E20" s="44"/>
      <c r="F20" s="44"/>
      <c r="G20" s="44"/>
      <c r="H20" s="44"/>
      <c r="I20" s="44"/>
      <c r="J20" s="44"/>
      <c r="K20" s="44"/>
      <c r="L20" s="44"/>
      <c r="M20" s="44"/>
      <c r="N20" s="44"/>
      <c r="O20" s="44"/>
    </row>
    <row r="21" spans="1:15" ht="15.75">
      <c r="A21" s="44"/>
      <c r="B21" s="44"/>
      <c r="C21" s="44"/>
      <c r="D21" s="44"/>
      <c r="E21" s="44"/>
      <c r="F21" s="44"/>
      <c r="G21" s="44"/>
      <c r="H21" s="44"/>
      <c r="I21" s="44"/>
      <c r="J21" s="44"/>
      <c r="K21" s="44"/>
      <c r="L21" s="44"/>
      <c r="M21" s="44"/>
      <c r="N21" s="44"/>
      <c r="O21" s="44"/>
    </row>
    <row r="22" spans="1:15" ht="15.75">
      <c r="A22" s="44"/>
      <c r="B22" s="44"/>
      <c r="C22" s="44"/>
      <c r="D22" s="44"/>
      <c r="E22" s="44"/>
      <c r="F22" s="44"/>
      <c r="G22" s="44"/>
      <c r="H22" s="44"/>
      <c r="I22" s="44"/>
      <c r="J22" s="44"/>
      <c r="K22" s="44"/>
      <c r="L22" s="44"/>
      <c r="M22" s="44"/>
      <c r="N22" s="44"/>
      <c r="O22" s="44"/>
    </row>
    <row r="23" spans="1:15" ht="15.75">
      <c r="A23" s="44"/>
      <c r="B23" s="44"/>
      <c r="C23" s="44"/>
      <c r="D23" s="44"/>
      <c r="E23" s="44"/>
      <c r="F23" s="44"/>
      <c r="G23" s="44"/>
      <c r="H23" s="44"/>
      <c r="I23" s="44"/>
      <c r="J23" s="44"/>
      <c r="K23" s="44"/>
      <c r="L23" s="44"/>
      <c r="M23" s="44"/>
      <c r="N23" s="44"/>
      <c r="O23" s="44"/>
    </row>
    <row r="24" spans="1:15" ht="15.75">
      <c r="A24" s="44"/>
      <c r="B24" s="44"/>
      <c r="C24" s="44"/>
      <c r="D24" s="44"/>
      <c r="E24" s="44"/>
      <c r="F24" s="44"/>
      <c r="G24" s="44"/>
      <c r="H24" s="44"/>
      <c r="I24" s="44"/>
      <c r="J24" s="44"/>
      <c r="K24" s="44"/>
      <c r="L24" s="44"/>
      <c r="M24" s="44"/>
      <c r="N24" s="44"/>
      <c r="O24" s="44"/>
    </row>
    <row r="25" spans="1:15" ht="15.75">
      <c r="A25" s="44"/>
      <c r="B25" s="44"/>
      <c r="C25" s="44"/>
      <c r="D25" s="44"/>
      <c r="E25" s="44"/>
      <c r="F25" s="44"/>
      <c r="G25" s="44"/>
      <c r="H25" s="44"/>
      <c r="I25" s="44"/>
      <c r="J25" s="44"/>
      <c r="K25" s="44"/>
      <c r="L25" s="44"/>
      <c r="M25" s="44"/>
      <c r="N25" s="44"/>
      <c r="O25" s="44"/>
    </row>
    <row r="26" spans="1:15" ht="15.75">
      <c r="A26" s="44"/>
      <c r="B26" s="44"/>
      <c r="C26" s="44"/>
      <c r="D26" s="44"/>
      <c r="E26" s="44"/>
      <c r="F26" s="44"/>
      <c r="G26" s="44"/>
      <c r="H26" s="44"/>
      <c r="I26" s="44"/>
      <c r="J26" s="44"/>
      <c r="K26" s="44"/>
      <c r="L26" s="44"/>
      <c r="M26" s="44"/>
      <c r="N26" s="44"/>
      <c r="O26" s="44"/>
    </row>
    <row r="27" spans="1:15" ht="15.75">
      <c r="A27" s="53"/>
      <c r="B27" s="55"/>
      <c r="C27" s="55"/>
      <c r="D27" s="55"/>
      <c r="E27" s="55"/>
      <c r="F27" s="44"/>
      <c r="G27" s="44"/>
      <c r="H27" s="44"/>
      <c r="I27" s="44"/>
      <c r="J27" s="44"/>
      <c r="K27" s="44"/>
      <c r="L27" s="44"/>
      <c r="M27" s="44"/>
      <c r="N27" s="44"/>
      <c r="O27" s="44"/>
    </row>
    <row r="28" spans="1:15" ht="15.75">
      <c r="A28" s="50"/>
      <c r="B28" s="54"/>
      <c r="C28" s="54"/>
      <c r="D28" s="54"/>
      <c r="E28" s="54"/>
      <c r="F28" s="44"/>
      <c r="G28" s="44"/>
      <c r="H28" s="44"/>
      <c r="I28" s="44"/>
      <c r="J28" s="44"/>
      <c r="K28" s="44"/>
      <c r="L28" s="44"/>
      <c r="M28" s="44"/>
      <c r="N28" s="44"/>
      <c r="O28" s="44"/>
    </row>
    <row r="29" spans="1:15" ht="15.75">
      <c r="A29" s="50"/>
      <c r="B29" s="56"/>
      <c r="C29" s="56"/>
      <c r="D29" s="56"/>
      <c r="E29" s="56"/>
      <c r="F29" s="44"/>
      <c r="G29" s="44"/>
      <c r="H29" s="44"/>
      <c r="I29" s="44"/>
      <c r="J29" s="44"/>
      <c r="K29" s="44"/>
      <c r="L29" s="44"/>
      <c r="M29" s="44"/>
      <c r="N29" s="44"/>
      <c r="O29" s="44"/>
    </row>
    <row r="30" spans="1:15" ht="15.75">
      <c r="A30" s="50"/>
      <c r="B30" s="54"/>
      <c r="C30" s="54"/>
      <c r="D30" s="54"/>
      <c r="E30" s="54"/>
      <c r="F30" s="44"/>
      <c r="G30" s="44"/>
      <c r="H30" s="44"/>
      <c r="I30" s="44"/>
      <c r="J30" s="44"/>
      <c r="K30" s="44"/>
      <c r="L30" s="44"/>
      <c r="M30" s="44"/>
      <c r="N30" s="44"/>
      <c r="O30" s="44"/>
    </row>
    <row r="31" spans="1:15" ht="15.75">
      <c r="A31" s="50"/>
      <c r="B31" s="56"/>
      <c r="C31" s="56"/>
      <c r="D31" s="56"/>
      <c r="E31" s="56"/>
      <c r="F31" s="44"/>
      <c r="G31" s="44"/>
      <c r="H31" s="44"/>
      <c r="I31" s="44"/>
      <c r="J31" s="44"/>
      <c r="K31" s="44"/>
      <c r="L31" s="44"/>
      <c r="M31" s="44"/>
      <c r="N31" s="44"/>
      <c r="O31" s="44"/>
    </row>
    <row r="32" spans="1:15" ht="15.75">
      <c r="A32" s="44"/>
      <c r="B32" s="56"/>
      <c r="C32" s="56"/>
      <c r="D32" s="56"/>
      <c r="E32" s="56"/>
      <c r="F32" s="44"/>
      <c r="G32" s="44"/>
      <c r="H32" s="44"/>
      <c r="I32" s="44"/>
      <c r="J32" s="44"/>
      <c r="K32" s="44"/>
      <c r="L32" s="44"/>
      <c r="M32" s="44"/>
      <c r="N32" s="44"/>
      <c r="O32" s="44"/>
    </row>
    <row r="33" spans="1:15" ht="15.75">
      <c r="A33" s="44"/>
      <c r="B33" s="44"/>
      <c r="C33" s="44"/>
      <c r="D33" s="44"/>
      <c r="E33" s="44"/>
      <c r="F33" s="44"/>
      <c r="G33" s="44"/>
      <c r="H33" s="44"/>
      <c r="I33" s="44"/>
      <c r="J33" s="44"/>
      <c r="K33" s="44"/>
      <c r="L33" s="44"/>
      <c r="M33" s="44"/>
      <c r="N33" s="44"/>
      <c r="O33" s="44"/>
    </row>
    <row r="34" spans="1:15" ht="15.75">
      <c r="A34" s="44"/>
      <c r="B34" s="44"/>
      <c r="C34" s="44"/>
      <c r="D34" s="44"/>
      <c r="E34" s="44"/>
      <c r="F34" s="44"/>
      <c r="G34" s="44"/>
      <c r="H34" s="44"/>
      <c r="I34" s="44"/>
      <c r="J34" s="44"/>
      <c r="K34" s="44"/>
      <c r="L34" s="44"/>
      <c r="M34" s="44"/>
      <c r="N34" s="44"/>
      <c r="O34" s="44"/>
    </row>
    <row r="35" spans="1:15" ht="15.75">
      <c r="A35" s="44"/>
      <c r="B35" s="44"/>
      <c r="C35" s="44"/>
      <c r="D35" s="44"/>
      <c r="E35" s="44"/>
      <c r="F35" s="44"/>
      <c r="G35" s="44"/>
      <c r="H35" s="44"/>
      <c r="I35" s="44"/>
      <c r="J35" s="44"/>
      <c r="K35" s="44"/>
      <c r="L35" s="44"/>
      <c r="M35" s="44"/>
      <c r="N35" s="44"/>
      <c r="O35" s="44"/>
    </row>
    <row r="36" spans="1:15" ht="15.75">
      <c r="A36" s="44"/>
      <c r="B36" s="44"/>
      <c r="C36" s="44"/>
      <c r="D36" s="44"/>
      <c r="E36" s="44"/>
      <c r="F36" s="44"/>
      <c r="G36" s="44"/>
      <c r="H36" s="44"/>
      <c r="I36" s="44"/>
      <c r="J36" s="44"/>
      <c r="K36" s="44"/>
      <c r="L36" s="44"/>
      <c r="M36" s="44"/>
      <c r="N36" s="44"/>
      <c r="O36" s="44"/>
    </row>
    <row r="37" spans="1:15" ht="15.75">
      <c r="A37" s="44"/>
      <c r="B37" s="44"/>
      <c r="C37" s="44"/>
      <c r="D37" s="44"/>
      <c r="E37" s="44"/>
      <c r="F37" s="44"/>
      <c r="G37" s="44"/>
      <c r="H37" s="44"/>
      <c r="I37" s="44"/>
      <c r="J37" s="44"/>
      <c r="K37" s="44"/>
      <c r="L37" s="44"/>
      <c r="M37" s="44"/>
      <c r="N37" s="44"/>
      <c r="O37" s="44"/>
    </row>
    <row r="38" spans="1:15" ht="15.75">
      <c r="A38" s="44"/>
      <c r="B38" s="44"/>
      <c r="C38" s="44"/>
      <c r="D38" s="44"/>
      <c r="E38" s="44"/>
      <c r="F38" s="44"/>
      <c r="G38" s="44"/>
      <c r="H38" s="44"/>
      <c r="I38" s="44"/>
      <c r="J38" s="44"/>
      <c r="K38" s="44"/>
      <c r="L38" s="44"/>
      <c r="M38" s="44"/>
      <c r="N38" s="44"/>
      <c r="O38" s="44"/>
    </row>
    <row r="39" spans="1:15" ht="15.75">
      <c r="A39" s="44"/>
      <c r="B39" s="44"/>
      <c r="C39" s="44"/>
      <c r="D39" s="44"/>
      <c r="E39" s="44"/>
      <c r="F39" s="44"/>
      <c r="G39" s="44"/>
      <c r="H39" s="44"/>
      <c r="I39" s="44"/>
      <c r="J39" s="44"/>
      <c r="K39" s="44"/>
      <c r="L39" s="44"/>
      <c r="M39" s="44"/>
      <c r="N39" s="44"/>
      <c r="O39" s="44"/>
    </row>
    <row r="40" spans="1:15" ht="15.75">
      <c r="A40" s="44"/>
      <c r="B40" s="44"/>
      <c r="C40" s="44"/>
      <c r="D40" s="44"/>
      <c r="E40" s="44"/>
      <c r="F40" s="44"/>
      <c r="G40" s="44"/>
      <c r="H40" s="44"/>
      <c r="I40" s="44"/>
      <c r="J40" s="44"/>
      <c r="K40" s="44"/>
      <c r="L40" s="44"/>
      <c r="M40" s="44"/>
      <c r="N40" s="44"/>
      <c r="O40" s="44"/>
    </row>
    <row r="41" spans="1:15" ht="15.75">
      <c r="A41" s="44"/>
      <c r="B41" s="44"/>
      <c r="C41" s="44"/>
      <c r="D41" s="44"/>
      <c r="E41" s="44"/>
      <c r="F41" s="44"/>
      <c r="G41" s="44"/>
      <c r="H41" s="44"/>
      <c r="I41" s="44"/>
      <c r="J41" s="44"/>
      <c r="K41" s="44"/>
      <c r="L41" s="44"/>
      <c r="M41" s="44"/>
      <c r="N41" s="44"/>
      <c r="O41" s="44"/>
    </row>
    <row r="42" spans="1:15" ht="15.75">
      <c r="A42" s="44"/>
      <c r="B42" s="44"/>
      <c r="C42" s="44"/>
      <c r="D42" s="44"/>
      <c r="E42" s="44"/>
      <c r="F42" s="44"/>
      <c r="G42" s="44"/>
      <c r="H42" s="44"/>
      <c r="I42" s="44"/>
      <c r="J42" s="44"/>
      <c r="K42" s="44"/>
      <c r="L42" s="44"/>
      <c r="M42" s="44"/>
      <c r="N42" s="44"/>
      <c r="O42" s="44"/>
    </row>
    <row r="43" spans="1:15" ht="15.75">
      <c r="A43" s="44"/>
      <c r="B43" s="44"/>
      <c r="C43" s="44"/>
      <c r="D43" s="44"/>
      <c r="E43" s="44"/>
      <c r="F43" s="44"/>
      <c r="G43" s="44"/>
      <c r="H43" s="44"/>
      <c r="I43" s="44"/>
      <c r="J43" s="44"/>
      <c r="K43" s="44"/>
      <c r="L43" s="44"/>
      <c r="M43" s="44"/>
      <c r="N43" s="44"/>
      <c r="O43" s="44"/>
    </row>
    <row r="44" spans="1:15" ht="15.75">
      <c r="A44" s="44"/>
      <c r="B44" s="44"/>
      <c r="C44" s="44"/>
      <c r="D44" s="44"/>
      <c r="E44" s="44"/>
      <c r="F44" s="44"/>
      <c r="G44" s="44"/>
      <c r="H44" s="44"/>
      <c r="I44" s="44"/>
      <c r="J44" s="44"/>
      <c r="K44" s="44"/>
      <c r="L44" s="44"/>
      <c r="M44" s="44"/>
      <c r="N44" s="44"/>
      <c r="O44" s="44"/>
    </row>
    <row r="45" spans="1:15" ht="15.75">
      <c r="A45" s="44"/>
      <c r="B45" s="44"/>
      <c r="C45" s="44"/>
      <c r="D45" s="44"/>
      <c r="E45" s="44"/>
      <c r="F45" s="44"/>
      <c r="G45" s="44"/>
      <c r="H45" s="44"/>
      <c r="I45" s="44"/>
      <c r="J45" s="44"/>
      <c r="K45" s="44"/>
      <c r="L45" s="44"/>
      <c r="M45" s="44"/>
      <c r="N45" s="44"/>
      <c r="O45" s="44"/>
    </row>
    <row r="46" spans="1:15" ht="15.75">
      <c r="A46" s="44"/>
      <c r="B46" s="44"/>
      <c r="C46" s="44"/>
      <c r="D46" s="44"/>
      <c r="E46" s="44"/>
      <c r="F46" s="44"/>
      <c r="G46" s="44"/>
      <c r="H46" s="44"/>
      <c r="I46" s="44"/>
      <c r="J46" s="44"/>
      <c r="K46" s="44"/>
      <c r="L46" s="44"/>
      <c r="M46" s="44"/>
      <c r="N46" s="44"/>
      <c r="O46" s="44"/>
    </row>
    <row r="47" spans="1:15" ht="15.75">
      <c r="A47" s="44"/>
      <c r="B47" s="44"/>
      <c r="C47" s="44"/>
      <c r="D47" s="44"/>
      <c r="E47" s="44"/>
      <c r="F47" s="44"/>
      <c r="G47" s="44"/>
      <c r="H47" s="44"/>
      <c r="I47" s="44"/>
      <c r="J47" s="44"/>
      <c r="K47" s="44"/>
      <c r="L47" s="44"/>
      <c r="M47" s="44"/>
      <c r="N47" s="44"/>
      <c r="O47" s="44"/>
    </row>
    <row r="48" spans="1:15" ht="15.75">
      <c r="A48" s="44"/>
      <c r="B48" s="44"/>
      <c r="C48" s="44"/>
      <c r="D48" s="44"/>
      <c r="E48" s="44"/>
      <c r="F48" s="44"/>
      <c r="G48" s="44"/>
      <c r="H48" s="44"/>
      <c r="I48" s="44"/>
      <c r="J48" s="44"/>
      <c r="K48" s="44"/>
      <c r="L48" s="44"/>
      <c r="M48" s="44"/>
      <c r="N48" s="44"/>
      <c r="O48" s="44"/>
    </row>
    <row r="49" spans="1:15" ht="15.75">
      <c r="A49" s="44"/>
      <c r="B49" s="44"/>
      <c r="C49" s="44"/>
      <c r="D49" s="44"/>
      <c r="E49" s="44"/>
      <c r="F49" s="44"/>
      <c r="G49" s="44"/>
      <c r="H49" s="44"/>
      <c r="I49" s="44"/>
      <c r="J49" s="44"/>
      <c r="K49" s="44"/>
      <c r="L49" s="44"/>
      <c r="M49" s="44"/>
      <c r="N49" s="44"/>
      <c r="O49" s="44"/>
    </row>
    <row r="50" spans="1:15" ht="15.75">
      <c r="A50" s="44"/>
      <c r="B50" s="44"/>
      <c r="C50" s="44"/>
      <c r="D50" s="44"/>
      <c r="E50" s="44"/>
      <c r="F50" s="44"/>
      <c r="G50" s="44"/>
      <c r="H50" s="44"/>
      <c r="I50" s="44"/>
      <c r="J50" s="44"/>
      <c r="K50" s="44"/>
      <c r="L50" s="44"/>
      <c r="M50" s="44"/>
      <c r="N50" s="44"/>
      <c r="O50" s="44"/>
    </row>
    <row r="51" spans="1:15" ht="15.75">
      <c r="A51" s="44"/>
      <c r="B51" s="44"/>
      <c r="C51" s="44"/>
      <c r="D51" s="44"/>
      <c r="E51" s="44"/>
      <c r="F51" s="44"/>
      <c r="G51" s="44"/>
      <c r="H51" s="44"/>
      <c r="I51" s="44"/>
      <c r="J51" s="44"/>
      <c r="K51" s="44"/>
      <c r="L51" s="44"/>
      <c r="M51" s="44"/>
      <c r="N51" s="44"/>
      <c r="O51" s="44"/>
    </row>
    <row r="52" spans="1:15" ht="15.75">
      <c r="A52" s="44"/>
      <c r="B52" s="44"/>
      <c r="C52" s="44"/>
      <c r="D52" s="44"/>
      <c r="E52" s="44"/>
      <c r="F52" s="44"/>
      <c r="G52" s="44"/>
      <c r="H52" s="44"/>
      <c r="I52" s="44"/>
      <c r="J52" s="44"/>
      <c r="K52" s="44"/>
      <c r="L52" s="44"/>
      <c r="M52" s="44"/>
      <c r="N52" s="44"/>
      <c r="O52" s="44"/>
    </row>
    <row r="53" spans="1:15" ht="15.75">
      <c r="A53" s="44"/>
      <c r="B53" s="44"/>
      <c r="C53" s="44"/>
      <c r="D53" s="44"/>
      <c r="E53" s="44"/>
      <c r="F53" s="44"/>
      <c r="G53" s="44"/>
      <c r="H53" s="44"/>
      <c r="I53" s="44"/>
      <c r="J53" s="44"/>
      <c r="K53" s="44"/>
      <c r="L53" s="44"/>
      <c r="M53" s="44"/>
      <c r="N53" s="44"/>
      <c r="O53" s="44"/>
    </row>
    <row r="54" spans="1:15" ht="15.75">
      <c r="A54" s="44"/>
      <c r="B54" s="44"/>
      <c r="C54" s="44"/>
      <c r="D54" s="44"/>
      <c r="E54" s="44"/>
      <c r="F54" s="44"/>
      <c r="G54" s="44"/>
      <c r="H54" s="44"/>
      <c r="I54" s="44"/>
      <c r="J54" s="44"/>
      <c r="K54" s="44"/>
      <c r="L54" s="44"/>
      <c r="M54" s="44"/>
      <c r="N54" s="44"/>
      <c r="O54" s="44"/>
    </row>
    <row r="55" spans="1:15" ht="15.75">
      <c r="A55" s="44"/>
      <c r="B55" s="44"/>
      <c r="C55" s="44"/>
      <c r="D55" s="44"/>
      <c r="E55" s="44"/>
      <c r="F55" s="44"/>
      <c r="G55" s="44"/>
      <c r="H55" s="44"/>
      <c r="I55" s="44"/>
      <c r="J55" s="44"/>
      <c r="K55" s="44"/>
      <c r="L55" s="44"/>
      <c r="M55" s="44"/>
      <c r="N55" s="44"/>
      <c r="O55" s="44"/>
    </row>
    <row r="56" spans="1:15" ht="15.75">
      <c r="A56" s="44"/>
      <c r="B56" s="44"/>
      <c r="C56" s="44"/>
      <c r="D56" s="44"/>
      <c r="E56" s="44"/>
      <c r="F56" s="44"/>
      <c r="G56" s="44"/>
      <c r="H56" s="44"/>
      <c r="I56" s="44"/>
      <c r="J56" s="44"/>
      <c r="K56" s="44"/>
      <c r="L56" s="44"/>
      <c r="M56" s="44"/>
      <c r="N56" s="44"/>
      <c r="O56" s="44"/>
    </row>
    <row r="57" spans="1:15" ht="15.75">
      <c r="A57" s="44"/>
      <c r="B57" s="44"/>
      <c r="C57" s="44"/>
      <c r="D57" s="44"/>
      <c r="E57" s="44"/>
      <c r="F57" s="44"/>
      <c r="G57" s="44"/>
      <c r="H57" s="44"/>
      <c r="I57" s="44"/>
      <c r="J57" s="44"/>
      <c r="K57" s="44"/>
      <c r="L57" s="44"/>
      <c r="M57" s="44"/>
      <c r="N57" s="44"/>
      <c r="O57" s="44"/>
    </row>
    <row r="58" spans="1:15" ht="15.75">
      <c r="A58" s="44"/>
      <c r="B58" s="44"/>
      <c r="C58" s="44"/>
      <c r="D58" s="44"/>
      <c r="E58" s="44"/>
      <c r="F58" s="44"/>
      <c r="G58" s="44"/>
      <c r="H58" s="44"/>
      <c r="I58" s="44"/>
      <c r="J58" s="44"/>
      <c r="K58" s="44"/>
      <c r="L58" s="44"/>
      <c r="M58" s="44"/>
      <c r="N58" s="44"/>
      <c r="O58" s="44"/>
    </row>
    <row r="59" spans="1:15" ht="15.75">
      <c r="A59" s="44"/>
      <c r="B59" s="44"/>
      <c r="C59" s="44"/>
      <c r="D59" s="44"/>
      <c r="E59" s="44"/>
      <c r="F59" s="44"/>
      <c r="G59" s="44"/>
      <c r="H59" s="44"/>
      <c r="I59" s="44"/>
      <c r="J59" s="44"/>
      <c r="K59" s="44"/>
      <c r="L59" s="44"/>
      <c r="M59" s="44"/>
      <c r="N59" s="44"/>
      <c r="O59" s="44"/>
    </row>
    <row r="60" spans="1:15" ht="15.75">
      <c r="A60" s="44"/>
      <c r="B60" s="44"/>
      <c r="C60" s="44"/>
      <c r="D60" s="44"/>
      <c r="E60" s="44"/>
      <c r="F60" s="44"/>
      <c r="G60" s="44"/>
      <c r="H60" s="44"/>
      <c r="I60" s="44"/>
      <c r="J60" s="44"/>
      <c r="K60" s="44"/>
      <c r="L60" s="44"/>
      <c r="M60" s="44"/>
      <c r="N60" s="44"/>
      <c r="O60" s="44"/>
    </row>
    <row r="61" spans="1:15" ht="15.75">
      <c r="A61" s="44"/>
      <c r="B61" s="44"/>
      <c r="C61" s="44"/>
      <c r="D61" s="44"/>
      <c r="E61" s="44"/>
      <c r="F61" s="44"/>
      <c r="G61" s="44"/>
      <c r="H61" s="44"/>
      <c r="I61" s="44"/>
      <c r="J61" s="44"/>
      <c r="K61" s="44"/>
      <c r="L61" s="44"/>
      <c r="M61" s="44"/>
      <c r="N61" s="44"/>
      <c r="O61" s="44"/>
    </row>
    <row r="62" spans="1:15" ht="15.75">
      <c r="A62" s="44"/>
      <c r="B62" s="44"/>
      <c r="C62" s="44"/>
      <c r="D62" s="44"/>
      <c r="E62" s="44"/>
      <c r="F62" s="44"/>
      <c r="G62" s="44"/>
      <c r="H62" s="44"/>
      <c r="I62" s="44"/>
      <c r="J62" s="44"/>
      <c r="K62" s="44"/>
      <c r="L62" s="44"/>
      <c r="M62" s="44"/>
      <c r="N62" s="44"/>
      <c r="O62" s="44"/>
    </row>
    <row r="63" spans="1:15" ht="15.75">
      <c r="A63" s="44"/>
      <c r="B63" s="44"/>
      <c r="C63" s="44"/>
      <c r="D63" s="44"/>
      <c r="E63" s="44"/>
      <c r="F63" s="44"/>
      <c r="G63" s="44"/>
      <c r="H63" s="44"/>
      <c r="I63" s="44"/>
      <c r="J63" s="44"/>
      <c r="K63" s="44"/>
      <c r="L63" s="44"/>
      <c r="M63" s="44"/>
      <c r="N63" s="44"/>
      <c r="O63" s="44"/>
    </row>
    <row r="64" spans="1:15" ht="15.75">
      <c r="A64" s="44"/>
      <c r="B64" s="44"/>
      <c r="C64" s="44"/>
      <c r="D64" s="44"/>
      <c r="E64" s="44"/>
      <c r="F64" s="44"/>
      <c r="G64" s="44"/>
      <c r="H64" s="44"/>
      <c r="I64" s="44"/>
      <c r="J64" s="44"/>
      <c r="K64" s="44"/>
      <c r="L64" s="44"/>
      <c r="M64" s="44"/>
      <c r="N64" s="44"/>
      <c r="O64" s="44"/>
    </row>
    <row r="65" spans="1:15" ht="15.75">
      <c r="A65" s="44"/>
      <c r="B65" s="44"/>
      <c r="C65" s="44"/>
      <c r="D65" s="44"/>
      <c r="E65" s="44"/>
      <c r="F65" s="44"/>
      <c r="G65" s="44"/>
      <c r="H65" s="44"/>
      <c r="I65" s="44"/>
      <c r="J65" s="44"/>
      <c r="K65" s="44"/>
      <c r="L65" s="44"/>
      <c r="M65" s="44"/>
      <c r="N65" s="44"/>
      <c r="O65" s="44"/>
    </row>
    <row r="66" spans="1:15" ht="15.75">
      <c r="A66" s="44"/>
      <c r="B66" s="44"/>
      <c r="C66" s="44"/>
      <c r="D66" s="44"/>
      <c r="E66" s="44"/>
      <c r="F66" s="44"/>
      <c r="G66" s="44"/>
      <c r="H66" s="44"/>
      <c r="I66" s="44"/>
      <c r="J66" s="44"/>
      <c r="K66" s="44"/>
      <c r="L66" s="44"/>
      <c r="M66" s="44"/>
      <c r="N66" s="44"/>
      <c r="O66" s="44"/>
    </row>
    <row r="67" spans="1:15" ht="15.75">
      <c r="A67" s="44"/>
      <c r="B67" s="44"/>
      <c r="C67" s="44"/>
      <c r="D67" s="44"/>
      <c r="E67" s="44"/>
      <c r="F67" s="44"/>
      <c r="G67" s="44"/>
      <c r="H67" s="44"/>
      <c r="I67" s="44"/>
      <c r="J67" s="44"/>
      <c r="K67" s="44"/>
      <c r="L67" s="44"/>
      <c r="M67" s="44"/>
      <c r="N67" s="44"/>
      <c r="O67" s="44"/>
    </row>
    <row r="68" spans="1:15" ht="15.75">
      <c r="A68" s="44"/>
      <c r="B68" s="44"/>
      <c r="C68" s="44"/>
      <c r="D68" s="44"/>
      <c r="E68" s="44"/>
      <c r="F68" s="44"/>
      <c r="G68" s="44"/>
      <c r="H68" s="44"/>
      <c r="I68" s="44"/>
      <c r="J68" s="44"/>
      <c r="K68" s="44"/>
      <c r="L68" s="44"/>
      <c r="M68" s="44"/>
      <c r="N68" s="44"/>
      <c r="O68" s="44"/>
    </row>
    <row r="69" spans="1:15" ht="15.75">
      <c r="A69" s="44"/>
      <c r="B69" s="44"/>
      <c r="C69" s="44"/>
      <c r="D69" s="44"/>
      <c r="E69" s="44"/>
      <c r="F69" s="44"/>
      <c r="G69" s="44"/>
      <c r="H69" s="44"/>
      <c r="I69" s="44"/>
      <c r="J69" s="44"/>
      <c r="K69" s="44"/>
      <c r="L69" s="44"/>
      <c r="M69" s="44"/>
      <c r="N69" s="44"/>
      <c r="O69" s="44"/>
    </row>
    <row r="70" spans="1:15" ht="15.75">
      <c r="A70" s="44"/>
      <c r="B70" s="44"/>
      <c r="C70" s="44"/>
      <c r="D70" s="44"/>
      <c r="E70" s="44"/>
      <c r="F70" s="44"/>
      <c r="G70" s="44"/>
      <c r="H70" s="44"/>
      <c r="I70" s="44"/>
      <c r="J70" s="44"/>
      <c r="K70" s="44"/>
      <c r="L70" s="44"/>
      <c r="M70" s="44"/>
      <c r="N70" s="44"/>
      <c r="O70" s="44"/>
    </row>
    <row r="71" spans="1:15" ht="15.75">
      <c r="A71" s="44"/>
      <c r="B71" s="44"/>
      <c r="C71" s="44"/>
      <c r="D71" s="44"/>
      <c r="E71" s="44"/>
      <c r="F71" s="44"/>
      <c r="G71" s="44"/>
      <c r="H71" s="44"/>
      <c r="I71" s="44"/>
      <c r="J71" s="44"/>
      <c r="K71" s="44"/>
      <c r="L71" s="44"/>
      <c r="M71" s="44"/>
      <c r="N71" s="44"/>
      <c r="O71" s="44"/>
    </row>
    <row r="72" spans="1:15" ht="15.75">
      <c r="A72" s="44"/>
      <c r="B72" s="44"/>
      <c r="C72" s="44"/>
      <c r="D72" s="44"/>
      <c r="E72" s="44"/>
      <c r="F72" s="44"/>
      <c r="G72" s="44"/>
      <c r="H72" s="44"/>
      <c r="I72" s="44"/>
      <c r="J72" s="44"/>
      <c r="K72" s="44"/>
      <c r="L72" s="44"/>
      <c r="M72" s="44"/>
      <c r="N72" s="44"/>
      <c r="O72" s="44"/>
    </row>
    <row r="73" spans="1:15" ht="15.75">
      <c r="A73" s="44"/>
      <c r="B73" s="44"/>
      <c r="C73" s="44"/>
      <c r="D73" s="44"/>
      <c r="E73" s="44"/>
      <c r="F73" s="44"/>
      <c r="G73" s="44"/>
      <c r="H73" s="44"/>
      <c r="I73" s="44"/>
      <c r="J73" s="44"/>
      <c r="K73" s="44"/>
      <c r="L73" s="44"/>
      <c r="M73" s="44"/>
      <c r="N73" s="44"/>
      <c r="O73" s="44"/>
    </row>
    <row r="74" spans="1:15" ht="15.75">
      <c r="A74" s="44"/>
      <c r="B74" s="44"/>
      <c r="C74" s="44"/>
      <c r="D74" s="44"/>
      <c r="E74" s="44"/>
      <c r="F74" s="44"/>
      <c r="G74" s="44"/>
      <c r="H74" s="44"/>
      <c r="I74" s="44"/>
      <c r="J74" s="44"/>
      <c r="K74" s="44"/>
      <c r="L74" s="44"/>
      <c r="M74" s="44"/>
      <c r="N74" s="44"/>
      <c r="O74" s="44"/>
    </row>
    <row r="75" spans="1:15" ht="15.75">
      <c r="A75" s="44"/>
      <c r="B75" s="44"/>
      <c r="C75" s="44"/>
      <c r="D75" s="44"/>
      <c r="E75" s="44"/>
      <c r="F75" s="44"/>
      <c r="G75" s="44"/>
      <c r="H75" s="44"/>
      <c r="I75" s="44"/>
      <c r="J75" s="44"/>
      <c r="K75" s="44"/>
      <c r="L75" s="44"/>
      <c r="M75" s="44"/>
      <c r="N75" s="44"/>
      <c r="O75" s="44"/>
    </row>
    <row r="76" spans="1:15" ht="15.75">
      <c r="A76" s="44"/>
      <c r="B76" s="44"/>
      <c r="C76" s="44"/>
      <c r="D76" s="44"/>
      <c r="E76" s="44"/>
      <c r="F76" s="44"/>
      <c r="G76" s="44"/>
      <c r="H76" s="44"/>
      <c r="I76" s="44"/>
      <c r="J76" s="44"/>
      <c r="K76" s="44"/>
      <c r="L76" s="44"/>
      <c r="M76" s="44"/>
      <c r="N76" s="44"/>
      <c r="O76" s="44"/>
    </row>
    <row r="77" spans="1:15" ht="15.75">
      <c r="A77" s="44"/>
      <c r="B77" s="44"/>
      <c r="C77" s="44"/>
      <c r="D77" s="44"/>
      <c r="E77" s="44"/>
      <c r="F77" s="44"/>
      <c r="G77" s="44"/>
      <c r="H77" s="44"/>
      <c r="I77" s="44"/>
      <c r="J77" s="44"/>
      <c r="K77" s="44"/>
      <c r="L77" s="44"/>
      <c r="M77" s="44"/>
      <c r="N77" s="44"/>
      <c r="O77" s="44"/>
    </row>
    <row r="78" spans="1:15" ht="15.75">
      <c r="A78" s="44"/>
      <c r="B78" s="44"/>
      <c r="C78" s="44"/>
      <c r="D78" s="44"/>
      <c r="E78" s="44"/>
      <c r="F78" s="44"/>
      <c r="G78" s="44"/>
      <c r="H78" s="44"/>
      <c r="I78" s="44"/>
      <c r="J78" s="44"/>
      <c r="K78" s="44"/>
      <c r="L78" s="44"/>
      <c r="M78" s="44"/>
      <c r="N78" s="44"/>
      <c r="O78" s="44"/>
    </row>
    <row r="79" spans="1:15" ht="15.75">
      <c r="A79" s="44"/>
      <c r="B79" s="44"/>
      <c r="C79" s="44"/>
      <c r="D79" s="44"/>
      <c r="E79" s="44"/>
      <c r="F79" s="44"/>
      <c r="G79" s="44"/>
      <c r="H79" s="44"/>
      <c r="I79" s="44"/>
      <c r="J79" s="44"/>
      <c r="K79" s="44"/>
      <c r="L79" s="44"/>
      <c r="M79" s="44"/>
      <c r="N79" s="44"/>
      <c r="O79" s="44"/>
    </row>
    <row r="80" spans="1:15" ht="15.75">
      <c r="A80" s="44"/>
      <c r="B80" s="44"/>
      <c r="C80" s="44"/>
      <c r="D80" s="44"/>
      <c r="E80" s="44"/>
      <c r="F80" s="44"/>
      <c r="G80" s="44"/>
      <c r="H80" s="44"/>
      <c r="I80" s="44"/>
      <c r="J80" s="44"/>
      <c r="K80" s="44"/>
      <c r="L80" s="44"/>
      <c r="M80" s="44"/>
      <c r="N80" s="44"/>
      <c r="O80" s="44"/>
    </row>
    <row r="81" spans="1:15" ht="15.75">
      <c r="A81" s="44"/>
      <c r="B81" s="44"/>
      <c r="C81" s="44"/>
      <c r="D81" s="44"/>
      <c r="E81" s="44"/>
      <c r="F81" s="44"/>
      <c r="G81" s="44"/>
      <c r="H81" s="44"/>
      <c r="I81" s="44"/>
      <c r="J81" s="44"/>
      <c r="K81" s="44"/>
      <c r="L81" s="44"/>
      <c r="M81" s="44"/>
      <c r="N81" s="44"/>
      <c r="O81" s="44"/>
    </row>
    <row r="82" spans="1:15" ht="15.75">
      <c r="A82" s="44"/>
      <c r="B82" s="44"/>
      <c r="C82" s="44"/>
      <c r="D82" s="44"/>
      <c r="E82" s="44"/>
      <c r="F82" s="44"/>
      <c r="G82" s="44"/>
      <c r="H82" s="44"/>
      <c r="I82" s="44"/>
      <c r="J82" s="44"/>
      <c r="K82" s="44"/>
      <c r="L82" s="44"/>
      <c r="M82" s="44"/>
      <c r="N82" s="44"/>
      <c r="O82" s="44"/>
    </row>
    <row r="83" spans="1:15" ht="15.75">
      <c r="A83" s="44"/>
      <c r="B83" s="44"/>
      <c r="C83" s="44"/>
      <c r="D83" s="44"/>
      <c r="E83" s="44"/>
      <c r="F83" s="44"/>
      <c r="G83" s="44"/>
      <c r="H83" s="44"/>
      <c r="I83" s="44"/>
      <c r="J83" s="44"/>
      <c r="K83" s="44"/>
      <c r="L83" s="44"/>
      <c r="M83" s="44"/>
      <c r="N83" s="44"/>
      <c r="O83" s="44"/>
    </row>
    <row r="84" spans="1:15" ht="15.75">
      <c r="A84" s="44"/>
      <c r="B84" s="44"/>
      <c r="C84" s="44"/>
      <c r="D84" s="44"/>
      <c r="E84" s="44"/>
      <c r="F84" s="44"/>
      <c r="G84" s="44"/>
      <c r="H84" s="44"/>
      <c r="I84" s="44"/>
      <c r="J84" s="44"/>
      <c r="K84" s="44"/>
      <c r="L84" s="44"/>
      <c r="M84" s="44"/>
      <c r="N84" s="44"/>
      <c r="O84" s="44"/>
    </row>
    <row r="85" spans="1:15" ht="15.75">
      <c r="A85" s="44"/>
      <c r="B85" s="44"/>
      <c r="C85" s="44"/>
      <c r="D85" s="44"/>
      <c r="E85" s="44"/>
      <c r="F85" s="44"/>
      <c r="G85" s="44"/>
      <c r="H85" s="44"/>
      <c r="I85" s="44"/>
      <c r="J85" s="44"/>
      <c r="K85" s="44"/>
      <c r="L85" s="44"/>
      <c r="M85" s="44"/>
      <c r="N85" s="44"/>
      <c r="O85" s="44"/>
    </row>
  </sheetData>
  <mergeCells count="3">
    <mergeCell ref="B27:E27"/>
    <mergeCell ref="B29:E29"/>
    <mergeCell ref="B31:E3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11"/>
  <sheetViews>
    <sheetView zoomScale="75" zoomScaleNormal="75" workbookViewId="0" topLeftCell="A3">
      <selection activeCell="O3" sqref="O3"/>
    </sheetView>
  </sheetViews>
  <sheetFormatPr defaultColWidth="9.140625" defaultRowHeight="12.75"/>
  <cols>
    <col min="12" max="12" width="7.57421875" style="0" customWidth="1"/>
    <col min="13" max="13" width="23.140625" style="0" customWidth="1"/>
    <col min="14" max="14" width="16.8515625" style="0" customWidth="1"/>
    <col min="15" max="15" width="27.00390625" style="0" customWidth="1"/>
  </cols>
  <sheetData>
    <row r="1" spans="1:23" ht="12.75">
      <c r="A1" s="1"/>
      <c r="B1" s="2"/>
      <c r="C1" s="3"/>
      <c r="D1" s="4"/>
      <c r="E1" s="5"/>
      <c r="F1" s="6"/>
      <c r="G1" s="6"/>
      <c r="H1" s="6"/>
      <c r="I1" s="6"/>
      <c r="J1" s="7"/>
      <c r="K1" s="8"/>
      <c r="L1" s="6"/>
      <c r="M1" s="9"/>
      <c r="N1" s="10"/>
      <c r="O1" s="11"/>
      <c r="P1" s="12"/>
      <c r="Q1" s="12"/>
      <c r="R1" s="12"/>
      <c r="S1" s="12"/>
      <c r="T1" s="9"/>
      <c r="U1" s="1"/>
      <c r="V1" s="1"/>
      <c r="W1" s="1"/>
    </row>
    <row r="2" spans="1:23" ht="18">
      <c r="A2" s="13"/>
      <c r="B2" s="14"/>
      <c r="C2" s="57" t="s">
        <v>0</v>
      </c>
      <c r="D2" s="57"/>
      <c r="E2" s="57"/>
      <c r="F2" s="57"/>
      <c r="G2" s="57"/>
      <c r="H2" s="57"/>
      <c r="I2" s="57"/>
      <c r="J2" s="58"/>
      <c r="K2" s="57"/>
      <c r="L2" s="57"/>
      <c r="M2" s="57"/>
      <c r="N2" s="57"/>
      <c r="O2" s="15"/>
      <c r="P2" s="12"/>
      <c r="Q2" s="12"/>
      <c r="R2" s="12"/>
      <c r="S2" s="12"/>
      <c r="T2" s="16"/>
      <c r="U2" s="13"/>
      <c r="V2" s="13"/>
      <c r="W2" s="13"/>
    </row>
    <row r="3" spans="1:23" ht="127.5">
      <c r="A3" s="17" t="s">
        <v>1</v>
      </c>
      <c r="B3" s="18" t="s">
        <v>2</v>
      </c>
      <c r="C3" s="17" t="s">
        <v>3</v>
      </c>
      <c r="D3" s="17" t="s">
        <v>4</v>
      </c>
      <c r="E3" s="17" t="s">
        <v>5</v>
      </c>
      <c r="F3" s="17" t="s">
        <v>6</v>
      </c>
      <c r="G3" s="17" t="s">
        <v>7</v>
      </c>
      <c r="H3" s="17" t="s">
        <v>8</v>
      </c>
      <c r="I3" s="17" t="s">
        <v>9</v>
      </c>
      <c r="J3" s="19" t="s">
        <v>10</v>
      </c>
      <c r="K3" s="20" t="s">
        <v>11</v>
      </c>
      <c r="L3" s="17" t="s">
        <v>12</v>
      </c>
      <c r="M3" s="17" t="s">
        <v>13</v>
      </c>
      <c r="N3" s="21" t="s">
        <v>14</v>
      </c>
      <c r="O3" s="22" t="s">
        <v>15</v>
      </c>
      <c r="P3" s="18" t="s">
        <v>16</v>
      </c>
      <c r="Q3" s="18" t="s">
        <v>17</v>
      </c>
      <c r="R3" s="18" t="s">
        <v>18</v>
      </c>
      <c r="S3" s="18" t="s">
        <v>19</v>
      </c>
      <c r="T3" s="23" t="s">
        <v>20</v>
      </c>
      <c r="U3" s="23" t="s">
        <v>21</v>
      </c>
      <c r="V3" s="23"/>
      <c r="W3" s="17"/>
    </row>
    <row r="4" spans="1:21" ht="191.25">
      <c r="A4" s="24" t="s">
        <v>22</v>
      </c>
      <c r="B4" s="14">
        <v>208</v>
      </c>
      <c r="C4" s="25" t="s">
        <v>23</v>
      </c>
      <c r="D4" s="25" t="s">
        <v>24</v>
      </c>
      <c r="E4" s="26" t="s">
        <v>25</v>
      </c>
      <c r="F4" s="26" t="s">
        <v>26</v>
      </c>
      <c r="G4" s="26" t="s">
        <v>27</v>
      </c>
      <c r="H4" s="27" t="s">
        <v>28</v>
      </c>
      <c r="I4" s="27" t="s">
        <v>29</v>
      </c>
      <c r="J4" s="28">
        <v>7.13</v>
      </c>
      <c r="K4" s="26" t="s">
        <v>25</v>
      </c>
      <c r="L4" s="27" t="s">
        <v>28</v>
      </c>
      <c r="M4" s="29" t="s">
        <v>30</v>
      </c>
      <c r="N4" s="29" t="s">
        <v>31</v>
      </c>
      <c r="O4" s="30" t="s">
        <v>86</v>
      </c>
      <c r="P4" s="31"/>
      <c r="Q4" s="31">
        <v>41</v>
      </c>
      <c r="R4" s="32" t="s">
        <v>32</v>
      </c>
      <c r="S4" s="33" t="str">
        <f aca="true" t="shared" si="0" ref="S4:S11">IF(K4="General","General","Clause "&amp;LEFT(K4,1)&amp;IF(MID(K4,2,1)=".",MID(K4,2,2),"")&amp;IF(MID(K4,4,1)="A",MID(K4,4,3),"")&amp;IF(MID(K4,2,1)="A",MID(K4,2,3),"")&amp;IF(MID(K4,2,1)="0","0","")&amp;IF(MID(K4,2,1)="1","1",""))</f>
        <v>Clause 5.4</v>
      </c>
      <c r="T4" s="34" t="str">
        <f>IF(P4&gt;0,VLOOKUP(P4,'[1]Comment Stats'!$A$117:'[1]Comment Stats'!$B$133,2,FALSE),IF(R4="","Discuss","Assigned"))</f>
        <v>Assigned</v>
      </c>
      <c r="U4" s="35">
        <f>IF(P4&gt;0,IF(R4="","","Error-P-R"),"")</f>
      </c>
    </row>
    <row r="5" spans="1:20" ht="306">
      <c r="A5" s="24" t="s">
        <v>22</v>
      </c>
      <c r="B5" s="14">
        <v>404</v>
      </c>
      <c r="C5" s="25" t="s">
        <v>33</v>
      </c>
      <c r="D5" s="36" t="s">
        <v>34</v>
      </c>
      <c r="E5" s="26" t="s">
        <v>35</v>
      </c>
      <c r="F5" s="26" t="s">
        <v>36</v>
      </c>
      <c r="G5" s="26" t="s">
        <v>36</v>
      </c>
      <c r="H5" s="27" t="s">
        <v>28</v>
      </c>
      <c r="I5" s="27" t="s">
        <v>29</v>
      </c>
      <c r="J5" s="28">
        <v>12.21</v>
      </c>
      <c r="K5" s="26" t="s">
        <v>35</v>
      </c>
      <c r="L5" s="27" t="s">
        <v>28</v>
      </c>
      <c r="M5" s="29" t="s">
        <v>37</v>
      </c>
      <c r="N5" s="29" t="s">
        <v>38</v>
      </c>
      <c r="O5" s="30" t="s">
        <v>65</v>
      </c>
      <c r="P5" s="31"/>
      <c r="Q5" s="31">
        <v>41</v>
      </c>
      <c r="R5" s="32" t="s">
        <v>32</v>
      </c>
      <c r="S5" s="33" t="str">
        <f t="shared" si="0"/>
        <v>Clause 7.1</v>
      </c>
      <c r="T5" s="34" t="str">
        <f>IF(P5&gt;0,VLOOKUP(P5,'[1]Comment Stats'!$A$117:'[1]Comment Stats'!$B$133,2,FALSE),IF(R5="","Discuss","Assigned"))</f>
        <v>Assigned</v>
      </c>
    </row>
    <row r="6" spans="1:20" ht="114.75">
      <c r="A6" s="24" t="s">
        <v>22</v>
      </c>
      <c r="B6" s="14">
        <v>407</v>
      </c>
      <c r="C6" s="37" t="s">
        <v>39</v>
      </c>
      <c r="D6" s="38" t="s">
        <v>40</v>
      </c>
      <c r="E6" s="26" t="s">
        <v>35</v>
      </c>
      <c r="F6" s="26" t="s">
        <v>41</v>
      </c>
      <c r="G6" s="26" t="s">
        <v>42</v>
      </c>
      <c r="H6" s="27" t="s">
        <v>28</v>
      </c>
      <c r="I6" s="27" t="s">
        <v>29</v>
      </c>
      <c r="J6" s="28">
        <v>12.25</v>
      </c>
      <c r="K6" s="26" t="s">
        <v>35</v>
      </c>
      <c r="L6" s="27" t="s">
        <v>28</v>
      </c>
      <c r="M6" s="29" t="s">
        <v>43</v>
      </c>
      <c r="N6" s="29" t="s">
        <v>44</v>
      </c>
      <c r="O6" s="30" t="s">
        <v>84</v>
      </c>
      <c r="P6" s="31"/>
      <c r="Q6" s="31">
        <v>41</v>
      </c>
      <c r="R6" s="32" t="s">
        <v>32</v>
      </c>
      <c r="S6" s="33" t="str">
        <f t="shared" si="0"/>
        <v>Clause 7.1</v>
      </c>
      <c r="T6" s="34" t="str">
        <f>IF(P6&gt;0,VLOOKUP(P6,'[1]Comment Stats'!$A$117:'[1]Comment Stats'!$B$133,2,FALSE),IF(R6="","Discuss","Assigned"))</f>
        <v>Assigned</v>
      </c>
    </row>
    <row r="7" spans="1:20" ht="89.25">
      <c r="A7" s="24" t="s">
        <v>22</v>
      </c>
      <c r="B7" s="14">
        <v>1431</v>
      </c>
      <c r="C7" s="25" t="s">
        <v>23</v>
      </c>
      <c r="D7" s="25" t="s">
        <v>45</v>
      </c>
      <c r="E7" s="26" t="s">
        <v>46</v>
      </c>
      <c r="F7" s="26" t="s">
        <v>47</v>
      </c>
      <c r="G7" s="26"/>
      <c r="H7" s="27" t="s">
        <v>28</v>
      </c>
      <c r="I7" s="27" t="s">
        <v>29</v>
      </c>
      <c r="J7" s="28">
        <v>71.07</v>
      </c>
      <c r="K7" s="26" t="s">
        <v>46</v>
      </c>
      <c r="L7" s="27" t="s">
        <v>28</v>
      </c>
      <c r="M7" s="29" t="s">
        <v>48</v>
      </c>
      <c r="N7" s="29" t="s">
        <v>49</v>
      </c>
      <c r="O7" s="30" t="s">
        <v>63</v>
      </c>
      <c r="P7" s="31"/>
      <c r="Q7" s="31">
        <v>41</v>
      </c>
      <c r="R7" s="32" t="s">
        <v>32</v>
      </c>
      <c r="S7" s="33" t="str">
        <f t="shared" si="0"/>
        <v>Clause 9.1</v>
      </c>
      <c r="T7" s="34" t="str">
        <f>IF(P7&gt;0,VLOOKUP(P7,'[1]Comment Stats'!$A$117:'[1]Comment Stats'!$B$133,2,FALSE),IF(R7="","Discuss","Assigned"))</f>
        <v>Assigned</v>
      </c>
    </row>
    <row r="8" spans="1:20" ht="89.25">
      <c r="A8" s="24" t="s">
        <v>22</v>
      </c>
      <c r="B8" s="14">
        <v>1432</v>
      </c>
      <c r="C8" s="25" t="s">
        <v>50</v>
      </c>
      <c r="D8" s="25" t="s">
        <v>51</v>
      </c>
      <c r="E8" s="26" t="s">
        <v>46</v>
      </c>
      <c r="F8" s="26" t="s">
        <v>47</v>
      </c>
      <c r="G8" s="26"/>
      <c r="H8" s="27" t="s">
        <v>28</v>
      </c>
      <c r="I8" s="27" t="s">
        <v>29</v>
      </c>
      <c r="J8" s="28">
        <v>71.1</v>
      </c>
      <c r="K8" s="26" t="s">
        <v>46</v>
      </c>
      <c r="L8" s="27" t="s">
        <v>28</v>
      </c>
      <c r="M8" s="29" t="s">
        <v>52</v>
      </c>
      <c r="N8" s="29" t="s">
        <v>53</v>
      </c>
      <c r="O8" s="30" t="s">
        <v>85</v>
      </c>
      <c r="P8" s="31"/>
      <c r="Q8" s="31">
        <v>41</v>
      </c>
      <c r="R8" s="32" t="s">
        <v>32</v>
      </c>
      <c r="S8" s="33" t="str">
        <f t="shared" si="0"/>
        <v>Clause 9.1</v>
      </c>
      <c r="T8" s="34" t="str">
        <f>IF(P8&gt;0,VLOOKUP(P8,'[1]Comment Stats'!$A$117:'[1]Comment Stats'!$B$133,2,FALSE),IF(R8="","Discuss","Assigned"))</f>
        <v>Assigned</v>
      </c>
    </row>
    <row r="9" spans="1:20" ht="89.25">
      <c r="A9" s="24" t="s">
        <v>22</v>
      </c>
      <c r="B9" s="14">
        <v>1440</v>
      </c>
      <c r="C9" s="37" t="s">
        <v>39</v>
      </c>
      <c r="D9" s="39" t="s">
        <v>54</v>
      </c>
      <c r="E9" s="40">
        <v>9.14</v>
      </c>
      <c r="F9" s="41">
        <v>71</v>
      </c>
      <c r="G9" s="41">
        <v>19</v>
      </c>
      <c r="H9" s="27" t="s">
        <v>28</v>
      </c>
      <c r="I9" s="27" t="s">
        <v>29</v>
      </c>
      <c r="J9" s="42">
        <v>71.19</v>
      </c>
      <c r="K9" s="41">
        <v>9.14</v>
      </c>
      <c r="L9" s="27" t="s">
        <v>28</v>
      </c>
      <c r="M9" s="29" t="s">
        <v>55</v>
      </c>
      <c r="N9" s="29" t="s">
        <v>56</v>
      </c>
      <c r="O9" s="30" t="s">
        <v>88</v>
      </c>
      <c r="P9" s="31"/>
      <c r="Q9" s="31">
        <v>41</v>
      </c>
      <c r="R9" s="32" t="s">
        <v>32</v>
      </c>
      <c r="S9" s="33" t="str">
        <f t="shared" si="0"/>
        <v>Clause 9</v>
      </c>
      <c r="T9" s="34" t="str">
        <f>IF(P9&gt;0,VLOOKUP(P9,'[1]Comment Stats'!$A$117:'[1]Comment Stats'!$B$133,2,FALSE),IF(R9="","Discuss","Assigned"))</f>
        <v>Assigned</v>
      </c>
    </row>
    <row r="10" spans="1:20" ht="127.5">
      <c r="A10" s="24" t="s">
        <v>22</v>
      </c>
      <c r="B10" s="14">
        <v>1441</v>
      </c>
      <c r="C10" s="37" t="s">
        <v>39</v>
      </c>
      <c r="D10" s="39" t="s">
        <v>57</v>
      </c>
      <c r="E10" s="40">
        <v>9.14</v>
      </c>
      <c r="F10" s="41">
        <v>71</v>
      </c>
      <c r="G10" s="41">
        <v>19</v>
      </c>
      <c r="H10" s="27" t="s">
        <v>28</v>
      </c>
      <c r="I10" s="27" t="s">
        <v>29</v>
      </c>
      <c r="J10" s="28">
        <v>71.19</v>
      </c>
      <c r="K10" s="41">
        <v>9.14</v>
      </c>
      <c r="L10" s="27" t="s">
        <v>28</v>
      </c>
      <c r="M10" s="29" t="s">
        <v>58</v>
      </c>
      <c r="N10" s="29" t="s">
        <v>59</v>
      </c>
      <c r="O10" s="30" t="s">
        <v>64</v>
      </c>
      <c r="P10" s="43"/>
      <c r="Q10" s="43">
        <v>41</v>
      </c>
      <c r="R10" s="32" t="s">
        <v>32</v>
      </c>
      <c r="S10" s="33" t="str">
        <f t="shared" si="0"/>
        <v>Clause 9</v>
      </c>
      <c r="T10" s="34" t="str">
        <f>IF(P10&gt;0,VLOOKUP(P10,'[1]Comment Stats'!$A$117:'[1]Comment Stats'!$B$133,2,FALSE),IF(R10="","Discuss","Assigned"))</f>
        <v>Assigned</v>
      </c>
    </row>
    <row r="11" spans="1:20" ht="127.5">
      <c r="A11" s="24" t="s">
        <v>22</v>
      </c>
      <c r="B11" s="14">
        <v>1442</v>
      </c>
      <c r="C11" s="37" t="s">
        <v>39</v>
      </c>
      <c r="D11" s="38" t="s">
        <v>60</v>
      </c>
      <c r="E11" s="40">
        <v>9.14</v>
      </c>
      <c r="F11" s="41">
        <v>71</v>
      </c>
      <c r="G11" s="41">
        <v>19</v>
      </c>
      <c r="H11" s="27" t="s">
        <v>28</v>
      </c>
      <c r="I11" s="27" t="s">
        <v>29</v>
      </c>
      <c r="J11" s="28">
        <v>71.19</v>
      </c>
      <c r="K11" s="41">
        <v>9.14</v>
      </c>
      <c r="L11" s="27" t="s">
        <v>28</v>
      </c>
      <c r="M11" s="29" t="s">
        <v>61</v>
      </c>
      <c r="N11" s="29" t="s">
        <v>62</v>
      </c>
      <c r="O11" s="30" t="s">
        <v>87</v>
      </c>
      <c r="P11" s="31"/>
      <c r="Q11" s="31">
        <v>41</v>
      </c>
      <c r="R11" s="32" t="s">
        <v>32</v>
      </c>
      <c r="S11" s="33" t="str">
        <f t="shared" si="0"/>
        <v>Clause 9</v>
      </c>
      <c r="T11" s="34" t="str">
        <f>IF(P11&gt;0,VLOOKUP(P11,'[1]Comment Stats'!$A$117:'[1]Comment Stats'!$B$133,2,FALSE),IF(R11="","Discuss","Assigned"))</f>
        <v>Assigned</v>
      </c>
    </row>
  </sheetData>
  <mergeCells count="1">
    <mergeCell ref="C2:N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Kneckt Jarkko</dc:creator>
  <cp:keywords/>
  <dc:description/>
  <cp:lastModifiedBy>Kneckt Jarkko</cp:lastModifiedBy>
  <dcterms:created xsi:type="dcterms:W3CDTF">2006-09-18T02:35:12Z</dcterms:created>
  <dcterms:modified xsi:type="dcterms:W3CDTF">2006-09-18T22:40:46Z</dcterms:modified>
  <cp:category/>
  <cp:version/>
  <cp:contentType/>
  <cp:contentStatus/>
</cp:coreProperties>
</file>