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2"/>
  </bookViews>
  <sheets>
    <sheet name="Title" sheetId="1" r:id="rId1"/>
    <sheet name="Comments" sheetId="2" r:id="rId2"/>
    <sheet name="Comment Stats" sheetId="3" r:id="rId3"/>
    <sheet name="Technical Issues" sheetId="4" r:id="rId4"/>
    <sheet name="Requests" sheetId="5" r:id="rId5"/>
    <sheet name="References" sheetId="6" r:id="rId6"/>
  </sheets>
  <externalReferences>
    <externalReference r:id="rId9"/>
    <externalReference r:id="rId10"/>
  </externalReferences>
  <definedNames>
    <definedName name="_xlnm._FilterDatabase" localSheetId="1" hidden="1">'Comments'!$B$3:$V$1500</definedName>
    <definedName name="Fname" localSheetId="2">'[2]LB_Comments'!#REF!</definedName>
    <definedName name="Fname">'[1]LB_Comments'!#REF!</definedName>
    <definedName name="Lname" localSheetId="2">'[2]LB_Comments'!#REF!</definedName>
    <definedName name="Lname">'[1]LB_Comments'!#REF!</definedName>
    <definedName name="_xlnm.Print_Area" localSheetId="1">'Comments'!$A$1:$P$440</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 ref="P3" authorId="0">
      <text>
        <r>
          <rPr>
            <b/>
            <sz val="10"/>
            <rFont val="Arial"/>
            <family val="2"/>
          </rPr>
          <t xml:space="preserve">An identifier for a group of resolved comments. Once a revision of the spreadsheet has been uploaded to the server, a Comment Group is considered closed. If a further changed is needed to that resolution, it will be assigned to a new Comment Group.
Blank means the comment has not yet been resolved.
Comment groups, and revision of spreadsheet in which that group appeared:
1. -00 Editorial Comments, resolved by Editor
2. -00 Trivial Technical Comments, resolved by Editor
3. -00 Resolutions to some Technical Comments, proposed by Editor
4. 
5. 
6. 
7.
</t>
        </r>
      </text>
    </comment>
  </commentList>
</comments>
</file>

<file path=xl/sharedStrings.xml><?xml version="1.0" encoding="utf-8"?>
<sst xmlns="http://schemas.openxmlformats.org/spreadsheetml/2006/main" count="13764" uniqueCount="3950">
  <si>
    <t>The notes are useful for purposes of understanding context, but is there anyway to differentiate whether they will be included in the final text of the document so that you can determine which ones "count" and which ones "don't"?</t>
  </si>
  <si>
    <t>Use of the term "Transition" in inconsistent with the later title of the section.</t>
  </si>
  <si>
    <t>Replace "Transition" with "BSS Transition".</t>
  </si>
  <si>
    <t>Use of the term "allocation" is inconsistent with the previous label of "Establishment" in clause 5.4.5.1.</t>
  </si>
  <si>
    <t>Replace "Allocation" with "Establishment".</t>
  </si>
  <si>
    <t>The title of this clause is inconsistent with the previous label "Transition" in clause 5.4.5.1.</t>
  </si>
  <si>
    <t>Replace "The BSS transition gap" with "BSS Transition".</t>
  </si>
  <si>
    <t>The draft explicitly eliminates the use of (re)association frames from the class 2 frame definition.  By doing this, and qualifying the class 1 usage of these frame types based on whether FT is in use, you eliminate the ability for any future non-FT device to actually associate with an AP, ever, since these devices are now precluded from sending (re)association frames.</t>
  </si>
  <si>
    <t>"Undo"/remove the editing instructions related to these frame types.</t>
  </si>
  <si>
    <t>The sentence "If STA A receives a class 2 frame with a unicast address in the Address 1 field from STA B that is not authenticated with STA A, STA A shall send a deauthentication frame to STA B" appears out of place.  It is describing a certain category of normative behavior that should be declared elsewhere.  Additionally, the sentence as written is ambiguous.  Specifically, what wasn't authenticated?  The frame sent from STA B, or STA B?</t>
  </si>
  <si>
    <t>Rephrase to make the intent clear, and move this sentence to a more appropriate normative clause.</t>
  </si>
  <si>
    <t>REMARK: The text of the note is describing the order numbering, and what it should be.  Unfortunately the note itself incorrectly states what the Vendor Specific IE order number should be in that it says "32" when the table says "30".</t>
  </si>
  <si>
    <t>Change "32" to "30" to make the note technically correct (even though it is going away it is confusing if you aren't careful).</t>
  </si>
  <si>
    <t>The "Notes" section for the "QoS Capabilities" field is empty where all the other fields are populated.</t>
  </si>
  <si>
    <t>Add appropriate text related to this field.</t>
  </si>
  <si>
    <t>There is a comment made in the "notes" section that RSN needs to stay in front of "QoS Capability" for backward compatibility.  Since these are all Ies, they are based on a type-length-value type of system, the ordering shouldn't matter.  Additionally, this seems like an implementation constraint, not a specification constraint, and therefore shouldn't be factored in.</t>
  </si>
  <si>
    <t>If this is truly a constraint, then it should not be an editorial note, but should be defined as part of the actual specification itself, so add some text to state that this is required.</t>
  </si>
  <si>
    <t>The statement is made that "The Fast Transition Authentication exchange is only valid when the Fast Transition capability is enabled; more specifically, when the Fast Transition Information Element is advertised in the BSS and employed by the TSTA".  The statement seems a little ambiguous with regard to what constitutes 'enabled'.</t>
  </si>
  <si>
    <t>Rephrase the sentence as follows:
"Fast Transition capability is defined as enabled when the Fast Transition Information Element is advertised in the BSS by a TAP.  Furthermore, the Fast Transition Authentication exchange is only valid when the Fast Transition capability is enabled".</t>
  </si>
  <si>
    <t>There is a  heading, "Presence of fields 4-12".  I only count a maximum of "11" fields.</t>
  </si>
  <si>
    <t>Replace "12" with "11".</t>
  </si>
  <si>
    <t>The use of the information element name "Count" seems a little "generic", and could possibly be confusing down the road.</t>
  </si>
  <si>
    <t>Replace "Count" with "IE Count" in this table, and all corresponding locations within the text?!?  I know, it's kind of redundant, but I can't think of anything better at the moment.</t>
  </si>
  <si>
    <t>The use of the acronym "IE" in the phrase "Mobility Domain IE" is redundant, at least in this case.</t>
  </si>
  <si>
    <t>Remove the text "IE".</t>
  </si>
  <si>
    <t>Later text refers to the field "Fast Transition Resource Mechanisms" as "Fast Transition Resource Mechanism" (i.e. singular, not plural).</t>
  </si>
  <si>
    <t>Replace "Mechanisms" with "Mechanism".</t>
  </si>
  <si>
    <t>Table 31k seems to imply that the reservation mechanisms can be optional, and in different combinations, as it relates to support of the functionality.  The PICS (Annex A, p. 80, line 11) seems to imply that although the reservation mechanism may be optional as a whole, the two techniques are required when this option is implemented.  Given this, I don't see the point to having all of the options specified in Table 31k.</t>
  </si>
  <si>
    <t>Make the definition of the PICS and table 31k self consistent with regard to the optionality of the reservation mechanisms.</t>
  </si>
  <si>
    <t>The statement is made "A simple Resource Request is an RDIE followed by single TSPEC".  All of the draft text following this statement implies that the only purpose for the RIC is in negotiating TSPECs.  If this is truly the case then all of the RIC definition seems useless, and could be removed.  If the intent is that the RIC could be used to carry many different classes of information, then the remaining text of the draft needs to be more carefully phrased to eliminate the "TSPEC only" nature of it.</t>
  </si>
  <si>
    <t>Sanitize the text related to the RIC to make it more generic in form and eliminate the specific TSPEC references (specific examples excepted).
Alternatively, remove all references to the RIC and document how TSPECs are specified as a resource request during a fast transition.</t>
  </si>
  <si>
    <t>The paragraph below figure 80AF describes how each of the RDIEs within a RIC are treated when there are multiples of them.  This text even goes so far as to describe the "'OR' relationship" between TSPECs within and RDIE.  There also appears to be an "AND" behavior that occurs when more than 1 RDIE is present, yet the text doesn't describe this behavior.  The example in fig. 80AG implies this normative behavior, but it is not explicitly stated.</t>
  </si>
  <si>
    <t>Add text that explicitly defines the normative "AND" behavior associated with multiple RDIEs contained within a RIC.</t>
  </si>
  <si>
    <t>It isn't clear from the text whether response messages should include copies of the original TSPECs that were requested, or if they should include TSPEC responses, or shouldn't include anything.</t>
  </si>
  <si>
    <t>This is probably the wrong clause for the comment, but it is where I suddenly realized the question, so would like to have clarifying text added within an appropriate clause that clearly states what TSPEC is provided in response messages containing a RIC.</t>
  </si>
  <si>
    <t>The text states "When the frame does not contain a Count IE prior to the EAPKIE, then the value of the MIC is undefined".  So if the MIC is no longer valid, and there is no "Count IE", then what is the EAPKIE doing in the frame since this is a FT only concept?</t>
  </si>
  <si>
    <t>Explicitly state why one would include an EAPKIE without FT, or change the text to clearly indicate that an EAPKIE would not be present in the absence of a "Count IE", which allows the sentence in question to be removed as it is no longer valid.</t>
  </si>
  <si>
    <t>The text states "The FT Acknowledgement Action frame is transmitted by the current BSSID as a response…".  Should this read "the current BSSID", or should it be the target TAP BSSID?</t>
  </si>
  <si>
    <t>Clarify which BSSID, and why.</t>
  </si>
  <si>
    <t>There are several Data IEs that have been added which are specific to FT.  What should be done with these Ies if FT is not in use, and is there a particular order they need to be included to ensure compatibility?</t>
  </si>
  <si>
    <t>Clarify what should be done with the FT IEs in the event that FT is not enabled, and state whether there is an order issue to ensure compatibility.</t>
  </si>
  <si>
    <t>Eastlake, Donald</t>
  </si>
  <si>
    <t>57/58</t>
  </si>
  <si>
    <t>8.5A.5</t>
  </si>
  <si>
    <t>49/50</t>
  </si>
  <si>
    <t>I do not see how actions can occur or be mandated based on an undetected compromise.</t>
  </si>
  <si>
    <t>Replace "and their resulting sessions are deleted" with "and, if such a comproise is detected, their resulting session are deleted."</t>
  </si>
  <si>
    <t>Replace "and are deleted" with "and, if such a compromise is detected, these sessions are deleted."</t>
  </si>
  <si>
    <t>Replace "...freshness, they will never …" with "… freshness, if this condition is detected, they will never …"</t>
  </si>
  <si>
    <t>Replace "… after a compromise in the …" with "… after a compromise is detected in the …"</t>
  </si>
  <si>
    <t>Numer disagreement.</t>
  </si>
  <si>
    <t>Either make it "The mechanism … is …" or "The mechanisms … are …"</t>
  </si>
  <si>
    <t>Space is not a letter and, unless the encoding or numeric octet sequence is specified, this is ambiguous.</t>
  </si>
  <si>
    <t>Replace "letters" with "characters" and either state the encoding (ASCII? Unicode UTF-8?) or, probably simples, specify 0x5230204B65792044657269766174696F6E.</t>
  </si>
  <si>
    <t>Replace "letters" with "characters" and either state the encoding (ASCII? Unicode UTF-8?) or, probably simples, specify 0x5231204B65792044657269766174696F6E.</t>
  </si>
  <si>
    <t>My understanding is that key transmission from R0KH to R1KH is considered out of scope and will be done in the IETF.</t>
  </si>
  <si>
    <t>Specify this protocol or state that it is out of scope. An informative note that it is expected to be don ein the IETF would also be useful.</t>
  </si>
  <si>
    <t>Space is not a letter and, unless the encoding or numeric octet sequence is specified, this is ambiguous. (It also seems odd that this "derviation" is lower case but I left it that way.</t>
  </si>
  <si>
    <t>Replace "letters" with "characters" and either state the encoding (ASCII? Unicode UTF-8?) or, probably simples, specify 0x50544B204B65792064657269766174696F6E.</t>
  </si>
  <si>
    <t>Kuehnel/9</t>
  </si>
  <si>
    <t>Kuehnel/10</t>
  </si>
  <si>
    <t>Kuehnel/11</t>
  </si>
  <si>
    <t>Kuehnel/12</t>
  </si>
  <si>
    <t>Kuehnel/13</t>
  </si>
  <si>
    <t>Kuehnel/14</t>
  </si>
  <si>
    <t>Kuehnel/15</t>
  </si>
  <si>
    <t>Kuehnel/16</t>
  </si>
  <si>
    <t>Kuehnel/17</t>
  </si>
  <si>
    <t>Kuehnel/18</t>
  </si>
  <si>
    <t>Kuehnel/20</t>
  </si>
  <si>
    <t>Kuehnel/21</t>
  </si>
  <si>
    <t>Kuehnel/22</t>
  </si>
  <si>
    <t>Kuehnel/23</t>
  </si>
  <si>
    <t>Kuehnel/24</t>
  </si>
  <si>
    <t>Kuehnel/25</t>
  </si>
  <si>
    <t>Kuehnel/26</t>
  </si>
  <si>
    <t>Kuehnel/27</t>
  </si>
  <si>
    <t>Kuehnel/28</t>
  </si>
  <si>
    <t>Kuehnel/29</t>
  </si>
  <si>
    <t>Haisch/9</t>
  </si>
  <si>
    <t>Haisch/10</t>
  </si>
  <si>
    <t>Haisch/11</t>
  </si>
  <si>
    <t>Haisch/12</t>
  </si>
  <si>
    <t>Haisch/13</t>
  </si>
  <si>
    <t>Haisch/14</t>
  </si>
  <si>
    <t>Haisch/15</t>
  </si>
  <si>
    <t>Haisch/16</t>
  </si>
  <si>
    <t>Haisch/17</t>
  </si>
  <si>
    <t>Haisch/18</t>
  </si>
  <si>
    <t>Haisch/19</t>
  </si>
  <si>
    <t>Haisch/20</t>
  </si>
  <si>
    <t>Haisch/21</t>
  </si>
  <si>
    <t>Haisch/22</t>
  </si>
  <si>
    <t>Haisch/23</t>
  </si>
  <si>
    <t>Haisch/24</t>
  </si>
  <si>
    <t>Haisch/25</t>
  </si>
  <si>
    <t>Haisch/26</t>
  </si>
  <si>
    <t>Haisch/27</t>
  </si>
  <si>
    <t>Haisch/28</t>
  </si>
  <si>
    <t>Haisch/29</t>
  </si>
  <si>
    <t>Haisch/30</t>
  </si>
  <si>
    <t>Haisch/31</t>
  </si>
  <si>
    <t>Haisch/32</t>
  </si>
  <si>
    <t>Haisch/33</t>
  </si>
  <si>
    <t>Haisch/34</t>
  </si>
  <si>
    <t>Haisch/35</t>
  </si>
  <si>
    <t>Haisch/36</t>
  </si>
  <si>
    <t>Haisch/37</t>
  </si>
  <si>
    <t>Haisch/38</t>
  </si>
  <si>
    <t>Haisch/39</t>
  </si>
  <si>
    <t>Haisch/40</t>
  </si>
  <si>
    <t>Haisch/41</t>
  </si>
  <si>
    <t>Haisch/42</t>
  </si>
  <si>
    <t>Haisch/43</t>
  </si>
  <si>
    <t>Haisch/44</t>
  </si>
  <si>
    <t>Haisch/45</t>
  </si>
  <si>
    <t>Haisch/46</t>
  </si>
  <si>
    <t>Haisch/47</t>
  </si>
  <si>
    <t>Haisch/48</t>
  </si>
  <si>
    <t>Haisch/49</t>
  </si>
  <si>
    <t>Haisch/50</t>
  </si>
  <si>
    <t>Haisch/51</t>
  </si>
  <si>
    <t>Haisch/52</t>
  </si>
  <si>
    <t>Haisch/53</t>
  </si>
  <si>
    <t>Haisch/54</t>
  </si>
  <si>
    <t>Haisch/55</t>
  </si>
  <si>
    <t>Haisch/56</t>
  </si>
  <si>
    <t>Haisch/57</t>
  </si>
  <si>
    <t>Haisch/58</t>
  </si>
  <si>
    <t>Haisch/59</t>
  </si>
  <si>
    <t>Shimada/9</t>
  </si>
  <si>
    <t>Shimada/10</t>
  </si>
  <si>
    <t>Shimada/11</t>
  </si>
  <si>
    <t>Frederiks/9</t>
  </si>
  <si>
    <t>Engwer/9</t>
  </si>
  <si>
    <t>Engwer/10</t>
  </si>
  <si>
    <t>Engwer/11</t>
  </si>
  <si>
    <t>Engwer/12</t>
  </si>
  <si>
    <t>Engwer/13</t>
  </si>
  <si>
    <t>Engwer/14</t>
  </si>
  <si>
    <t>Stanley/9</t>
  </si>
  <si>
    <t>Stanley/10</t>
  </si>
  <si>
    <t>Stanley/11</t>
  </si>
  <si>
    <t>Stanley/12</t>
  </si>
  <si>
    <t>Stanley/13</t>
  </si>
  <si>
    <t>Stanley/14</t>
  </si>
  <si>
    <t>Stanley/15</t>
  </si>
  <si>
    <t>Stanley/16</t>
  </si>
  <si>
    <t>Stanley/17</t>
  </si>
  <si>
    <t>Stanley/18</t>
  </si>
  <si>
    <t>Stanley/19</t>
  </si>
  <si>
    <t>Stanley/20</t>
  </si>
  <si>
    <t>Stanley/21</t>
  </si>
  <si>
    <t>Stanley/22</t>
  </si>
  <si>
    <t>Stanley/23</t>
  </si>
  <si>
    <t>Stanley/24</t>
  </si>
  <si>
    <t>Stanley/25</t>
  </si>
  <si>
    <t>Stanley/26</t>
  </si>
  <si>
    <t>Stanley/27</t>
  </si>
  <si>
    <t>Stanley/28</t>
  </si>
  <si>
    <t>Stanley/29</t>
  </si>
  <si>
    <t>Stanley/30</t>
  </si>
  <si>
    <t>Stanley/31</t>
  </si>
  <si>
    <t>Stanley/32</t>
  </si>
  <si>
    <t>Stanley/33</t>
  </si>
  <si>
    <t>Stanley/34</t>
  </si>
  <si>
    <t>Stanley/35</t>
  </si>
  <si>
    <t>Stanley/36</t>
  </si>
  <si>
    <t>Stanley/37</t>
  </si>
  <si>
    <t>Stanley/38</t>
  </si>
  <si>
    <t>Stanley/39</t>
  </si>
  <si>
    <t>Stanley/40</t>
  </si>
  <si>
    <t>Stanley/41</t>
  </si>
  <si>
    <t>Stanley/42</t>
  </si>
  <si>
    <t>Stanley/43</t>
  </si>
  <si>
    <t>Stanley/44</t>
  </si>
  <si>
    <t>Stanley/45</t>
  </si>
  <si>
    <t>Stanley/46</t>
  </si>
  <si>
    <t>Stanley/47</t>
  </si>
  <si>
    <t>Stanley/48</t>
  </si>
  <si>
    <t>Ciotti/9</t>
  </si>
  <si>
    <t>Ciotti/10</t>
  </si>
  <si>
    <t>Ciotti/11</t>
  </si>
  <si>
    <t>Ciotti/12</t>
  </si>
  <si>
    <t>Ciotti/13</t>
  </si>
  <si>
    <t>Ciotti/14</t>
  </si>
  <si>
    <t>Ciotti/15</t>
  </si>
  <si>
    <t>Ciotti/16</t>
  </si>
  <si>
    <t>Ciotti/17</t>
  </si>
  <si>
    <t>Ciotti/18</t>
  </si>
  <si>
    <t>Ciotti/19</t>
  </si>
  <si>
    <t>Ciotti/20</t>
  </si>
  <si>
    <t>Ciotti/21</t>
  </si>
  <si>
    <t>Ciotti/22</t>
  </si>
  <si>
    <t>Ciotti/23</t>
  </si>
  <si>
    <t>Ciotti/24</t>
  </si>
  <si>
    <t>Ciotti/25</t>
  </si>
  <si>
    <t>Ciotti/26</t>
  </si>
  <si>
    <t>Ciotti/27</t>
  </si>
  <si>
    <t>Ciotti/28</t>
  </si>
  <si>
    <t>Ciotti/29</t>
  </si>
  <si>
    <t>Ciotti/30</t>
  </si>
  <si>
    <t>Stacey/9</t>
  </si>
  <si>
    <t>Stacey/10</t>
  </si>
  <si>
    <t>Stacey/11</t>
  </si>
  <si>
    <t>Stacey/12</t>
  </si>
  <si>
    <t>Stacey/13</t>
  </si>
  <si>
    <t>Stacey/14</t>
  </si>
  <si>
    <t>Stacey/15</t>
  </si>
  <si>
    <t>Stacey/16</t>
  </si>
  <si>
    <t>Stacey/17</t>
  </si>
  <si>
    <t>Stacey/18</t>
  </si>
  <si>
    <t>Jalfon/9</t>
  </si>
  <si>
    <t>Jalfon/10</t>
  </si>
  <si>
    <t>Jalfon/11</t>
  </si>
  <si>
    <t>Amann/9</t>
  </si>
  <si>
    <t>Amann/10</t>
  </si>
  <si>
    <t>Amann/11</t>
  </si>
  <si>
    <t>Amann/12</t>
  </si>
  <si>
    <t>Amann/13</t>
  </si>
  <si>
    <t>Amann/14</t>
  </si>
  <si>
    <t>Amann/15</t>
  </si>
  <si>
    <t>Amann/16</t>
  </si>
  <si>
    <t>Amann/17</t>
  </si>
  <si>
    <t>Amann/18</t>
  </si>
  <si>
    <t>Amann/19</t>
  </si>
  <si>
    <t>Amann/20</t>
  </si>
  <si>
    <t>Amann/21</t>
  </si>
  <si>
    <t>Amann/22</t>
  </si>
  <si>
    <t>Amann/23</t>
  </si>
  <si>
    <t>Amann/24</t>
  </si>
  <si>
    <t>Amann/25</t>
  </si>
  <si>
    <t>Amann/26</t>
  </si>
  <si>
    <t>Amann/27</t>
  </si>
  <si>
    <t>Amann/28</t>
  </si>
  <si>
    <t>Amann/29</t>
  </si>
  <si>
    <t>Eastlake/9</t>
  </si>
  <si>
    <t>Eastlake/10</t>
  </si>
  <si>
    <t>Eastlake/11</t>
  </si>
  <si>
    <t>Eastlake/12</t>
  </si>
  <si>
    <t>Eastlake/13</t>
  </si>
  <si>
    <t>Eastlake/14</t>
  </si>
  <si>
    <t>Eastlake/15</t>
  </si>
  <si>
    <t>Eastlake/16</t>
  </si>
  <si>
    <t>Eastlake/17</t>
  </si>
  <si>
    <t>unknown</t>
  </si>
  <si>
    <t>??</t>
  </si>
  <si>
    <t>23..01</t>
  </si>
  <si>
    <t>R0Name in PMK-R1 derivation serves no purpose. PMK-R0 has to be bound to the R0KH, and there has to be a secure 3 party protocol to securely distribute PMK-R1 to R1KHs (see above comment) which will bind the R1KH to PMK-R1.</t>
  </si>
  <si>
    <t>Remove R0Name in the PMK-R1 derivation. The key names should be informative and not normative.</t>
  </si>
  <si>
    <t>Since there are going to be multiple possible R0KHs in a MODO and which ends up being the R0KH for a particular key hierarchy depends on what AP a supplicant does “first contact” to, the idea that APs advertise PMK-R0 key holders would mean that every authenticator in the MODO would have to advertise the identity of every other authenticator in the MODO. That does not scale. We would consume almost all the airtime sending out massive beacons with scores of R0KH-IDs.</t>
  </si>
  <si>
    <t>“securely transmitting” is not adequate.</t>
  </si>
  <si>
    <t xml:space="preserve">Come up with a set of requirements that are placed on the protocol. </t>
  </si>
  <si>
    <t>PMKID count is 1 and the PMKID is R1Name is a bad idea.</t>
  </si>
  <si>
    <r>
      <t xml:space="preserve">Use the PMKID count and PMKID the way 11i defined them. The PMKID count should be the number of PMKIDs that are being sent and the PMKID should identify PMK-R1 in some meaningful way. R1Name does not identify a key, it identifies a branch of a key hierarchy that is not based on anything. The PMKID has to identify a </t>
    </r>
    <r>
      <rPr>
        <u val="single"/>
        <sz val="10"/>
        <rFont val="Tahoma"/>
        <family val="2"/>
      </rPr>
      <t>particular key</t>
    </r>
    <r>
      <rPr>
        <sz val="10"/>
        <rFont val="Tahoma"/>
        <family val="2"/>
      </rPr>
      <t xml:space="preserve"> and not merely refer to what level of a key hierarchy such a key would occupy if it existed.</t>
    </r>
  </si>
  <si>
    <t>Use the PMKID count and PMKID the way 11i defined them. The PMKID count should be the number of PMKIDs that are being sent and the PMKID should identify PMK-R1 in some meaningful way. R1Name does not identify a key, it identifies a branch of a key hierarchy that is not based on anything. The PMKID has to identify a particular key and not merely refer to what level of a key hierarchy such a key would occupy if it existed.</t>
  </si>
  <si>
    <t>“This section is describes...”</t>
  </si>
  <si>
    <t>Strike “is”</t>
  </si>
  <si>
    <t>Paragraph is awkward and implies things that are not adequately explained.</t>
  </si>
  <si>
    <r>
      <t>“</t>
    </r>
    <r>
      <rPr>
        <sz val="10"/>
        <rFont val="Tahoma"/>
        <family val="2"/>
      </rPr>
      <t>first contact” is enabling? And it enables the full potential of FT? How? And how does the act of “first contact” “ensure that all potential TAPs to which a TSTA may make a transition will affect” anything?</t>
    </r>
  </si>
  <si>
    <t>An AP has to now deal with 2 different 802.11 authentication techniques and the 802.1x control port is opened based on different things happening in those two entry points.</t>
  </si>
  <si>
    <t>Write an informative paragraph explaining how this is supposed to work.</t>
  </si>
  <si>
    <t>11r does not redefine the relationship between the 802.1x authenticator/AAA client and the AAA server. Upon successful completion of the 802.1x exchange the authenticator “receives” the MSK and authorization attributes associated with it and with the supplicant to which it is bound. It does not “receive” PMK-R0, it does not receive R0Name, etc.</t>
  </si>
  <si>
    <t>Explain what information is received, what is gathered, and what is derived to form the SA for PMK-R0</t>
  </si>
  <si>
    <t>R1Name does not identify a key, it identifies an abstract location in a key hierarchy.</t>
  </si>
  <si>
    <t>What is “the ‘infrastructure’”? How does one go about putting something into it and getting something out of it? Section 8.5A6 does not define “infrastructure” nor does it explain how data is managed in it.</t>
  </si>
  <si>
    <t>Don’t punt this issue by using vague terms. Define a secure 3 party protocol involving the R0KH, the potential R1KH, and the TSTA, then refer to it here.</t>
  </si>
  <si>
    <t>What if the AS does not return a lifetime when EAP authentication succeeds? How is the PTKSA lifetime to be defined?</t>
  </si>
  <si>
    <t>Define a new variable for PMK-R0 lifetime that can be used when the AS does not return a lifetime.</t>
  </si>
  <si>
    <t>There should be a “quiet period” defined which begins upon a failed FT exchange and will cause new FT exchanges from the TSTA to be silently ignored (note: a new “first contact” would not be silently dropped).</t>
  </si>
  <si>
    <t>Define such a “quiet period”.</t>
  </si>
  <si>
    <t>“When an TSA...”</t>
  </si>
  <si>
    <t>Make it “When a TSA...”</t>
  </si>
  <si>
    <t>When there are 2 ways to do something 1 should be mandatory and the other optional.</t>
  </si>
  <si>
    <t>Make over the DS optional.</t>
  </si>
  <si>
    <t>Harkins/9</t>
  </si>
  <si>
    <t>Harkins/10</t>
  </si>
  <si>
    <t>Harkins/11</t>
  </si>
  <si>
    <t>Harkins/12</t>
  </si>
  <si>
    <t>Harkins/13</t>
  </si>
  <si>
    <t>Harkins/14</t>
  </si>
  <si>
    <t>Harkins/15</t>
  </si>
  <si>
    <t>Harkins/16</t>
  </si>
  <si>
    <t>Harkins/17</t>
  </si>
  <si>
    <t>Harkins/18</t>
  </si>
  <si>
    <t>Harkins/19</t>
  </si>
  <si>
    <t>Harkins/20</t>
  </si>
  <si>
    <t>Harkins/21</t>
  </si>
  <si>
    <t>Harkins/22</t>
  </si>
  <si>
    <t>Harkins/23</t>
  </si>
  <si>
    <t>Harkins/24</t>
  </si>
  <si>
    <t>Harkins/25</t>
  </si>
  <si>
    <t>Harkins/26</t>
  </si>
  <si>
    <t>Harkins/27</t>
  </si>
  <si>
    <t>Harkins/28</t>
  </si>
  <si>
    <t>Harkins/29</t>
  </si>
  <si>
    <t>Harkins/30</t>
  </si>
  <si>
    <t>Harkins/31</t>
  </si>
  <si>
    <t>Harkins/32</t>
  </si>
  <si>
    <t>Harkins/33</t>
  </si>
  <si>
    <t>Harkins/34</t>
  </si>
  <si>
    <t>Harkins, Dan</t>
  </si>
  <si>
    <t>7..2.3.1</t>
  </si>
  <si>
    <t>Godfrey, Tim</t>
  </si>
  <si>
    <t>Godfrey/9</t>
  </si>
  <si>
    <t>Godfrey/10</t>
  </si>
  <si>
    <t>Godfrey/11</t>
  </si>
  <si>
    <t>Godfrey/12</t>
  </si>
  <si>
    <t>Godfrey/13</t>
  </si>
  <si>
    <t>Inconsistency between Order for Vendor Specific IE in Table 5 and in Note below Table 5. Table contains 30, and Note suggests a value of 32.</t>
  </si>
  <si>
    <t>Use correct value in both places</t>
  </si>
  <si>
    <t>Inconsistency between Order for Vendor Specific IE in Table 7 and in Note below Table 7. Table contains 15, and Note suggests a value of 10.</t>
  </si>
  <si>
    <t>The first sentence in Table 9, Notes column, for the FTIE row is incorrect.</t>
  </si>
  <si>
    <r>
      <t xml:space="preserve">"A Fast Transition Information Element </t>
    </r>
    <r>
      <rPr>
        <u val="single"/>
        <sz val="10"/>
        <rFont val="Tahoma"/>
        <family val="2"/>
      </rPr>
      <t>is used</t>
    </r>
    <r>
      <rPr>
        <sz val="10"/>
        <rFont val="Tahoma"/>
        <family val="2"/>
      </rPr>
      <t xml:space="preserve"> to convey the Fast Transition resource reservation and security policies."</t>
    </r>
  </si>
  <si>
    <t>Inconsistency between Order for Vendor Specific IE in Table 10 and in Note below Table 10. Table contains 15, and Note suggests a value of 8.</t>
  </si>
  <si>
    <t>doc.: IEEE 802.11-06/1284-00</t>
  </si>
  <si>
    <t>I think we need to be more specific here than use words like employed.</t>
  </si>
  <si>
    <t>Change sentence to "Fast Transition Authentication may only be used when Fast Transition support is advertised by the TAP and dot11FastTransitionEnabled is set to true in the TSTA.</t>
  </si>
  <si>
    <t>Can a TAP (BSS) be part of multiple mobility domains? If not then a simple mechanism for setting the identifier would be to use the lowest BSSID in the domain as the ID. This would insure that the administration of IDs is consistent and does not lead to conflicts.</t>
  </si>
  <si>
    <t>Why are there 2 elements for FTIE and MDIE. It seems to me that they always go together.</t>
  </si>
  <si>
    <t>Make the MD ID value a field in the FTIE.</t>
  </si>
  <si>
    <t>Delete the "MDIE"</t>
  </si>
  <si>
    <t>Include the mobility domain ID as a field in the FTIE.</t>
  </si>
  <si>
    <t>How is this value arrived at? Is it the same for all TAPs in the mobility domain? Shouldn't this value really be dependent on the resources available at each TAP? Please carify.</t>
  </si>
  <si>
    <t>Bits 0-2 are not really individual bit fields since we have table 31K defining what they mean, especially since bit2=1 doesn't always mean mandatory.</t>
  </si>
  <si>
    <t>Change Bit 0-2 from individual bit fields to a 3 bit field detailed in table 31K.</t>
  </si>
  <si>
    <t>Do the key IDs need to be 16 octets long. Beacon frames are already getting quite long and adding 32 bytes to them just reduces the available bandwidth for data. Also remember that Beacon frames are usually sent at lower rates and are even more costly.</t>
  </si>
  <si>
    <t>Reduce the length of key IDs to 8 bytes.</t>
  </si>
  <si>
    <t>What are the SAPs for mlme to determine how to set these bits? Clarify.</t>
  </si>
  <si>
    <t>This element may lead to confusion since there are multiple versions of this element present in the same frame. I don't think we have had such a case before. Also there are currently timeouts for association, reassociation etc. that seem to work. Why can't we just add a "Fast Transition" timeout. We can keep this information element and rename as key timeout interval.</t>
  </si>
  <si>
    <t>I don't see the point of embedding information elements inside information elements. We should specify an element ID for the RIC with a variable length. The format of the RIC can be specified to support the modes we want. The length specified in the RRIE should be the entire RIC. We can use whatever identifier we want to separate "RDIEs" since they don't have to be information elements. That way the RIC is a black box to an STA that does not support it.</t>
  </si>
  <si>
    <t>What are the TSTA and Target TAP address used for by the receiver of these frames. They are not protected by the MIC and could therefore be modified by an attacker. Please clarify.</t>
  </si>
  <si>
    <t>Where is the mechanism for distributing PMK-R1 keys? Without an explicit mechanism describing this key transfer, there is no hope of having interoperable fast roaming.</t>
  </si>
  <si>
    <t>Since the TAP holds multiple PMK-R0 keys and PMK-R1 keys, it is not clear what R1KH-ID is put in the FTIE by the TAP. How are the R0KH-ID and R1KH-ID from the Beacon used? Please clarify.</t>
  </si>
  <si>
    <t>7.32.42</t>
  </si>
  <si>
    <t>5.4.5.3</t>
  </si>
  <si>
    <t>11.4a.4a</t>
  </si>
  <si>
    <t>8a.52</t>
  </si>
  <si>
    <t>48-52</t>
  </si>
  <si>
    <t xml:space="preserve">8A.6.2.1 </t>
  </si>
  <si>
    <t>63-65</t>
  </si>
  <si>
    <t>3-63</t>
  </si>
  <si>
    <t>8A1</t>
  </si>
  <si>
    <t>55-57</t>
  </si>
  <si>
    <t>8A42</t>
  </si>
  <si>
    <t xml:space="preserve">8A.6.3.2 </t>
  </si>
  <si>
    <t>61-62</t>
  </si>
  <si>
    <t>63-65; 1-15</t>
  </si>
  <si>
    <t>1-5</t>
  </si>
  <si>
    <t>8A.6.6</t>
  </si>
  <si>
    <t>63-64</t>
  </si>
  <si>
    <t>60-16</t>
  </si>
  <si>
    <t>52-54</t>
  </si>
  <si>
    <t>7-31</t>
  </si>
  <si>
    <t>52-</t>
  </si>
  <si>
    <t>Kuehnel, Thomas</t>
  </si>
  <si>
    <t xml:space="preserve">Poor wording The term "Resource Information container (RIC)" is not a mechanism. </t>
  </si>
  <si>
    <t xml:space="preserve">use another term for for Resource Information Container (RIC). Proposal: "Resource Management" </t>
  </si>
  <si>
    <t>The packet loss icnurred during the transition gap should and can be mimimized. The behavior of the Aps when switching between Aps is not clearly defined.</t>
  </si>
  <si>
    <t xml:space="preserve">Add the following clause: "While the STA temporarily leaves the current AP it should indicate to the current AP that it entered sleep mode thus requiring the current AP to buffer any downlink traffic. Prior to transitioning to the new AP the STA must empty any queued packets at the old AP following DTIM by using PS-POLL.  </t>
  </si>
  <si>
    <t xml:space="preserve">The behavior of the resource manager and scheduler need to be more clearly defined to achive interoperability. </t>
  </si>
  <si>
    <t>define the behaveior of the resource manager and scheduler - otehrwise remove section 11.4a.4a</t>
  </si>
  <si>
    <t>Figure contains QoS scheduler noweher explained.</t>
  </si>
  <si>
    <t>To have a mandatory and non mandatory option for Tspecs seems odd for a reservation based protocol. The application would not do an reservation if it would not be mandatory or guarnteed.</t>
  </si>
  <si>
    <t>remove option of mandatory / optional reservation</t>
  </si>
  <si>
    <t xml:space="preserve">The following information is already part of the beacon probe response "Over-the-air reservation is supported by the TAP, and 
its use is mandatory". Having this information replicated creates different error corner cases if different. </t>
  </si>
  <si>
    <t>remove option (bit0) over the air in Table 31k</t>
  </si>
  <si>
    <t>Having mandatory and optional Tspecs introduce complexity and can not be properly supported by applications. There is no mechanism in place to replace an optional Tspec in case of resource shortage once the optional Tspec was accepted.</t>
  </si>
  <si>
    <t>remove bit 0 from table 31m</t>
  </si>
  <si>
    <t>remove lines 48-52</t>
  </si>
  <si>
    <t>remove lines 63-65</t>
  </si>
  <si>
    <t>change figure to remove handling of mandatory/ooptional bits</t>
  </si>
  <si>
    <t xml:space="preserve">This section is describes </t>
  </si>
  <si>
    <t>remove "is"</t>
  </si>
  <si>
    <t>The following is not clear to me: "This section addresses solutions to two classes of network infrastructures from a QoS perspective: one where the TAP is capable of provisioning QoS resources at re-association time; and another where the TAP needs to pre-reserve the network infrastructure resources before making a transition." Does provisioning and pre-reserve mean the same in this context?   Likewise, do re-association time and beforme making transition are identical in this context?</t>
  </si>
  <si>
    <t xml:space="preserve">Use same terms for same </t>
  </si>
  <si>
    <t>How can resources be guaranteed in a wireless network over period of time?</t>
  </si>
  <si>
    <t xml:space="preserve">add "attempt is made" to provide resources </t>
  </si>
  <si>
    <t xml:space="preserve">The bahvior introduces ambiguity for the application as an existing accepted TS may be rejected. </t>
  </si>
  <si>
    <t>change beghavior that a renewal does not result in nullifying an existing reservation.</t>
  </si>
  <si>
    <t>The presence (must/may) It is not consitent throughout the spec. See also secition 8.5</t>
  </si>
  <si>
    <t xml:space="preserve">The TIE Must be present  </t>
  </si>
  <si>
    <t>It is not clear if the TIE is not contained as it is optional (see 7.2.3.10)</t>
  </si>
  <si>
    <t>define default value for re-association dealine</t>
  </si>
  <si>
    <t>The OR relationship between Tspecs may not be necessaily true as Tspecs are eiterh bidirectional or unidirectional. In case of an asymetric reservation two Tspecs represent the traffic stream.</t>
  </si>
  <si>
    <t xml:space="preserve">use "and" relationship of Tspecs. </t>
  </si>
  <si>
    <t xml:space="preserve">Tclass processing should be defined in more detail, esp error cases that can occur when Tclass processing for a given type is not supported at TAP. </t>
  </si>
  <si>
    <t>define proper Tclass processing or remove 8A.6.6</t>
  </si>
  <si>
    <t xml:space="preserve">The concept of reserving QoS resources in advance introduces complexity and may not yield satisfactory results unless significant overprovisioning is done. Reasons are the nature of the wireless medium and continous changes of the channel. </t>
  </si>
  <si>
    <t>remove QoS related reservation in "Pre-reservation"</t>
  </si>
  <si>
    <t>The use of a 48 bit identifier may require the administration of the Mobility IE. Unintentional collisions can not be avoided.</t>
  </si>
  <si>
    <t>use a 16 octet (128 byte) identifier that is unique generated as UUID. Alternatively, define rules on how mobility IE is defined.</t>
  </si>
  <si>
    <t>It is not clear if the pre-reservation of QoS parameters shall be advertised in the QBSS load element or not?</t>
  </si>
  <si>
    <t>add a paragraph that describes the value of the QBSS load element. Proposal: "The QBSS load element shall reflect all reservations."</t>
  </si>
  <si>
    <t>Haisch, Fred</t>
  </si>
  <si>
    <t>3.7.3</t>
  </si>
  <si>
    <t>55-65</t>
  </si>
  <si>
    <t>8,19</t>
  </si>
  <si>
    <t>59-60</t>
  </si>
  <si>
    <t>8A.6.5</t>
  </si>
  <si>
    <t>Recommend replacing "derived from" by "derived by"</t>
  </si>
  <si>
    <t>Suggest replacing "live values" by liveliness values"</t>
  </si>
  <si>
    <t>Suggest "the" before "key is shared …"</t>
  </si>
  <si>
    <t>Suggest using "R0KName" instead of "R0Name" to convey that it is a name of a key rather than keyholder for the casual reader.</t>
  </si>
  <si>
    <t>Suggest using "R1KName" instead of "R1Name" to convey that it is a name of a key rather than keyholder for the casual reader.</t>
  </si>
  <si>
    <t>Suggest adding "in this standard" after "other tools"</t>
  </si>
  <si>
    <t>Recommend replacing "complete" with "start" to be consistent with later text.</t>
  </si>
  <si>
    <t>Suggest placing "In summary," in front of "In a Robust …"
and inserting "Fast" in front of "BSS Transition".</t>
  </si>
  <si>
    <t>Suggest replacing "client" with "STA" in the sentence that begins with "It defines …".</t>
  </si>
  <si>
    <t>Aren't the struck out lines i) and ii) required for legacy STAs (non FT capable STAs)?</t>
  </si>
  <si>
    <t>The MLME-PLME SAP needs a SAP symbol in Figure 11.</t>
  </si>
  <si>
    <t>Recommend replacing "left as" by "left to the".</t>
  </si>
  <si>
    <t>Recommend replacing "Deadline" by "Deadline Interval" in the 0x01 row in table 31L.</t>
  </si>
  <si>
    <t>In 802.11ma/D2.0, there are two EAPOL concepts defined in 8.5.2: the EAPOL-Key frame in Figure 107 and the EAPOL-Key frame body in the following text. Which one does the EAPOL-Key message used Figure 80AK and line 19 refer to?</t>
  </si>
  <si>
    <t>Add clarification in the definition of the 802.1X EAPOL-Key message.</t>
  </si>
  <si>
    <t>The phrase "up through and including" is used here and in many other places in this draft but is never used in 802.11ma. Recommend replacing it with "up to and including". "up to and including" is used twice in 802.11ma.</t>
  </si>
  <si>
    <t>Suggest adding "(with some fields muted)" after "802.11 header".</t>
  </si>
  <si>
    <t>Suggest replacing "trigger" with 'begin initiation of"</t>
  </si>
  <si>
    <t>Recommend replacing "BSSID" by AP.</t>
  </si>
  <si>
    <t>Recommend adding "IE" after "RIC Request" in Table 32R</t>
  </si>
  <si>
    <t xml:space="preserve">"authentication tag" is used in Table 32R and 32S, but is not used elsewhere in this draft or in 802.11i. </t>
  </si>
  <si>
    <t>Suggest replacing "authentication tag" with "message authentication code", "authentication code" or "message integrity code".</t>
  </si>
  <si>
    <t>Replace "RSNID" by "RSNIE".</t>
  </si>
  <si>
    <t>Suggest replacing "the encapsulated GTK" with "KDE" encapsulated GTK, described in 8.5.2"</t>
  </si>
  <si>
    <t>Suggest replacing "GTK, with key identifier field set to N. with "KDE encapsulated GTK with key identifier field set to N, described in 8.5.2."</t>
  </si>
  <si>
    <t>The PTK key holder is identified by its BSSID which is only 6 octets. In addition, Figure 121A does not shown the sizes of the key holder identities.</t>
  </si>
  <si>
    <t>Recommend replacing the sentence beginning "As shown in Figure 121A …" with "As shown in Figure 121A there are three key holding entities and each has an identifier." Recommend moving the 16 octet length sepecification of the Key Holder identifiers to the corresponding key derviation sections in 8.5A.3.</t>
  </si>
  <si>
    <t>Insert "and PMK-R1" after "PMK-R0".</t>
  </si>
  <si>
    <t>Enhance Figure 121A</t>
  </si>
  <si>
    <t>Recommend the follwing enhancements to Figure 121A:
Add an additional line going into the R0-Key Holder for the PSK because the PSK does not come from the AS
Add "TSTA or TAP" to the BSSID boxes for consistency
Replace the PTKs between the R1 Key Holders and the TSTA/TAP boxes with PMK-R1s because the PTK is derived by the TSTA/AP
Place the corresponding PTKs beside the "TSTA or TAP" box
Add an Identifier to the Authentication Server for consistency.</t>
  </si>
  <si>
    <t>Enhance Figure 121B to better illustrate where the keys are derived and optionally where they are stored.</t>
  </si>
  <si>
    <t>Recommend the following enhancements to Figure 121B
Make the Boxes wider to create sufficient room for two columns within the boxes, one for Derivation and optionally one for storage
Place MSK in the AS box in the Derivation column
Place MSK between the AS and the PMK-RO Key Holder boxes
Place PMK-RO &amp; PMK-R1 in the Derivation column in the PMK-R0 Key Holder box
Place PMK-RO in the Storage column in the PMK-R0 Key Holder box
Place PMK-R1 in the Storage column in the PMK-R1 Key Holder box
Place PMK-R1 between the PMK-R1 Key Holder and the STA &amp; TAP box
Place the "STA &amp; TAP" in the top part of the box and place the PTK in the Derivation and the Storage columns within the "STA &amp; TAP" box.</t>
  </si>
  <si>
    <t>Insert "move to" after "mechanisms to" and before "TAPs that".</t>
  </si>
  <si>
    <t>Given the expected number of Key Holders in a Mobility Domain, 16 octets seems to be excessive for the Key Holder identifiers given that both the R0KH-ID and R1KH-ID must be advertised in the beacon and probe response. Wouldn't a 4 or 6 octet hash of the authenticated identity of the EAP Authenticator be sufficient?</t>
  </si>
  <si>
    <t>Recommend designing shorter Key Holder identifiers.</t>
  </si>
  <si>
    <t>Storage location for R0KH-ID is not specified as it is for R1KH-ID in the next clause.</t>
  </si>
  <si>
    <t>Recommend add the following sentence after the end of clause 8.5A.4: In either case, the R0KH-ID is stored in the dot11FTR0KeyHolderID MIB variable.</t>
  </si>
  <si>
    <t>It is confusing to have two Ies, using the same elementID, to be used in the same frame.</t>
  </si>
  <si>
    <t>Invent a new IE for either the key lifetime or the reassoc deadline.</t>
  </si>
  <si>
    <t>…by the current BSSID…</t>
  </si>
  <si>
    <t>…by the currently associated AP…</t>
  </si>
  <si>
    <t>The Protected bit should not be set since the frame needs no confidentiality/encryption.  MAC state machines take special actions when the Protected bit of the FC is set to one in a received frame (management or otherwise), and there is no encryption needed for the FT frames.</t>
  </si>
  <si>
    <t>Protected bit should be zero.</t>
  </si>
  <si>
    <t>"…the seconds 256 bits of the MSK"  Was this keyfield not reserved for some other purpose?</t>
  </si>
  <si>
    <t>If this field was reserved for some other purpose, then create the XXKey by using a KDF on the MSK itself.</t>
  </si>
  <si>
    <t>In the Definition section, the R0KH ID is the "16-octet identifier that is advertised as the name of the holder of the PMK-R0".  This would seem to be the same as the ROName.  Don't use two terms to describe the same object.</t>
  </si>
  <si>
    <t>Replace "R0KH-ID is the 16-octet…" with "R0Name is the 16-octet…"</t>
  </si>
  <si>
    <t xml:space="preserve">Only a fragment of the RSN IE is specified.  </t>
  </si>
  <si>
    <t>For completeness, please specify the whole RSN IE.</t>
  </si>
  <si>
    <t>The reassociation deadline is given as a MIB variable.  It would seem that this may be a dynamic quantity.  It should assume an upper limit from the MIB variable, but under resource constraints it should be able to be reduced by the TAP.</t>
  </si>
  <si>
    <t>Add text to state that the MIB setting is an upper limit.</t>
  </si>
  <si>
    <t>The pre-reservation limit is specified to be consistent across the Mobility Domain.  Why is this required?</t>
  </si>
  <si>
    <t>Explain why the pre-reservation limit cannot be dynamically managed by each TAP.</t>
  </si>
  <si>
    <t>There is an Anonce specified in M3.  Why is this required?</t>
  </si>
  <si>
    <t>Eliminate the Anonce from M3 if it is not required.</t>
  </si>
  <si>
    <t>"as that advertised by the TAP's beacon."</t>
  </si>
  <si>
    <t>"as that advertised by the TAP's beacon and probe responses."</t>
  </si>
  <si>
    <t>"it attempts to retrieve the key…"  There is administrative policy to consider.</t>
  </si>
  <si>
    <t>"it may attempt to retrieve the key…"</t>
  </si>
  <si>
    <t>Error cases are not described.</t>
  </si>
  <si>
    <t>Specify how to detect errors, and what actions are to be taken by the protocol entities when they are detected.</t>
  </si>
  <si>
    <t>What if an RRB receives a remote request with no matching requesting session?</t>
  </si>
  <si>
    <t>Specify what actions to take in error cases.</t>
  </si>
  <si>
    <t>73.2.44</t>
  </si>
  <si>
    <t>Kandala, Srinivas</t>
  </si>
  <si>
    <t>Various</t>
  </si>
  <si>
    <t>8.5.4</t>
  </si>
  <si>
    <t>8.5.5</t>
  </si>
  <si>
    <t>8.5.6.3</t>
  </si>
  <si>
    <t>8A.</t>
  </si>
  <si>
    <t>Kandala/9</t>
  </si>
  <si>
    <t>Kandala/10</t>
  </si>
  <si>
    <t>Kandala/11</t>
  </si>
  <si>
    <t>Kandala/12</t>
  </si>
  <si>
    <t>Kandala/13</t>
  </si>
  <si>
    <t>Kandala/14</t>
  </si>
  <si>
    <t>Kandala/15</t>
  </si>
  <si>
    <t>Kandala/16</t>
  </si>
  <si>
    <t>Kandala/17</t>
  </si>
  <si>
    <t>Kandala/18</t>
  </si>
  <si>
    <t>Kandala/19</t>
  </si>
  <si>
    <t>Kandala/20</t>
  </si>
  <si>
    <t>Kandala/21</t>
  </si>
  <si>
    <t>Kandala/22</t>
  </si>
  <si>
    <t>Kandala/23</t>
  </si>
  <si>
    <t>Kandala/24</t>
  </si>
  <si>
    <t>Kandala/25</t>
  </si>
  <si>
    <t>Kandala/26</t>
  </si>
  <si>
    <t>Kandala/27</t>
  </si>
  <si>
    <t>Kandala/28</t>
  </si>
  <si>
    <t>Kandala/29</t>
  </si>
  <si>
    <t>Kandala/30</t>
  </si>
  <si>
    <t>By striking this text, we are not allowing non-TSTAs and non-TAPs to send the association request and response frames.</t>
  </si>
  <si>
    <t>Restore the deleted sentences and indicate that they are applicable only for non-TSTAs and non-TAPs (i.e., STAs and APs that are not enabled for 11r)</t>
  </si>
  <si>
    <t xml:space="preserve">There are several editorial notes or comments for the internal working of the Task Group. However, it is inappropriate to have them in the draft. If the draft were to get approved and does not need to be recirculated (one reason to put this comment in), then the draft would become a standard with these notes and comments.
Also, the editor should not give any specific justification as to why a specific order number has been chosen (for the same reason as others).
Also, please note that 11ma, 11e etc are somewhat meaningless because those terms would cease to exist in the future. </t>
  </si>
  <si>
    <t>Remove the editorial notes and comments.</t>
  </si>
  <si>
    <t>Since other fields do not have any specific explanation of what they are/why they are included - the inserted text here is out of place.</t>
  </si>
  <si>
    <t>Move the text to the subclauses on respective IEs within frame formats or preferably remove it altogether as the normative behavior is already described elsewhere.</t>
  </si>
  <si>
    <t>Is there a reason to have new authentication types? Why are they not covered under the existing authentication types?</t>
  </si>
  <si>
    <t>Please explain</t>
  </si>
  <si>
    <t>11k is not yet a standard and thus should not refer to the mechanisms in 11k</t>
  </si>
  <si>
    <t>Delete the reference. If the neighbor report mechanism is important, provide complete details of the protocol that needs to be implemented.</t>
  </si>
  <si>
    <t>Add EAPKIE to the list of acronyms</t>
  </si>
  <si>
    <t>As suggested</t>
  </si>
  <si>
    <t>The computation of the Key MIC for EAPKIE is confusing. Would it be possible to provide more detailed descriptions (perhaps as a psuedocode)?</t>
  </si>
  <si>
    <t>It appears that the messages are being altered. Doesn’t this make current devices non-compliant?</t>
  </si>
  <si>
    <t>Why include the following phrase: "and advertise the same PMK-R0 Key Holder? Is this a constraint?</t>
  </si>
  <si>
    <t>Recommend replacing "AAA server from its" with "AAA server in its".</t>
  </si>
  <si>
    <t>Recommend the following editorial enhancements:
Replace "allow each" with "allow the"
Place commas in front of and after "Snonce and Anonce"</t>
  </si>
  <si>
    <t>Add "IE" to the RSN and RIC entries in table 35A</t>
  </si>
  <si>
    <t>Insert "holder" between "key" and "names"</t>
  </si>
  <si>
    <t xml:space="preserve">" GTK, N" in Figures 121C, 121D, 121E, and 121F is not consistent with the "GTK[N] used  in Figure 121G and in 8.5.2.2 on page 31, line 44. </t>
  </si>
  <si>
    <t>Recommend the Figures 121C, 121D, 121E, and 121F be made consistent.</t>
  </si>
  <si>
    <t>Shouldn't this paragraph state explicitly the key hierarchy that is the source of the PTK that is plumbed?</t>
  </si>
  <si>
    <t>Since clause 8A.3.1 discusses on the authentication portion of the base mechanism, the clause titel should include "authentication".</t>
  </si>
  <si>
    <t>Since clause 8A.3.2 discusses on the authentication portion of the base mechanism, the clause titel should include "authentication".</t>
  </si>
  <si>
    <t>Replace "as it specified" with "as is specified"</t>
  </si>
  <si>
    <t>Replace "longer that the" with "longer than the"</t>
  </si>
  <si>
    <t>Shouldn't a range be specified for the Remote Request Linit in Table 35B?</t>
  </si>
  <si>
    <t>Recommend a range of 1 to 15 be specified.</t>
  </si>
  <si>
    <t>Figure 121H needs to be clarified.</t>
  </si>
  <si>
    <t>The Remote Resource Broker must also age commited Resource Reservations to properly enforce the Request Limit.</t>
  </si>
  <si>
    <t>Delete "and" before "procedures for replacing …"</t>
  </si>
  <si>
    <t>Insert "in" after "order as" and before "the request"</t>
  </si>
  <si>
    <t>What is the purpose of the confirmation RIC if the TAP response "shall be identical ot the response to the previous response" as stated in 8A.6.5.2?</t>
  </si>
  <si>
    <t>Recommend removing clauses 8A.6.5.1 and 8A.6.5.2.</t>
  </si>
  <si>
    <t>Why not place the Mobility Domain Identifier in the FTIE and eliminate the MD IE?</t>
  </si>
  <si>
    <t>Shimada, Shusaku</t>
  </si>
  <si>
    <t>5.4.5</t>
  </si>
  <si>
    <t>5</t>
  </si>
  <si>
    <t>27</t>
  </si>
  <si>
    <t>T</t>
  </si>
  <si>
    <t>Y</t>
  </si>
  <si>
    <t>7.3.2.44</t>
  </si>
  <si>
    <t>22</t>
  </si>
  <si>
    <t>7</t>
  </si>
  <si>
    <t>T</t>
  </si>
  <si>
    <t>Y</t>
  </si>
  <si>
    <t>8.5A.1</t>
  </si>
  <si>
    <t>33</t>
  </si>
  <si>
    <t>11</t>
  </si>
  <si>
    <t>T</t>
  </si>
  <si>
    <t>Y</t>
  </si>
  <si>
    <t xml:space="preserve">The relation between association/reassociation and corresponding Key revocations should be clarified. </t>
  </si>
  <si>
    <t>Uncertain.</t>
  </si>
  <si>
    <t xml:space="preserve">When is Type 1 TIE value updated to restart ? </t>
  </si>
  <si>
    <t>Uncertain. If no way other than restarting from authentication frame, it is inconvenient for the timer usage to set the value of dot11FTReassociationDeadLine sufficiently smaller than Type2 TIE and MSK(PSK) Life Time.</t>
  </si>
  <si>
    <t>Clarify if reassoiation to TAP doesn't mean the session revocation with current AP and if so how to discard PTKSA with previous AP in the both end cashes.</t>
  </si>
  <si>
    <t>Uncertain but defining a revocation frame might have been a way.</t>
  </si>
  <si>
    <t>Frederiks, Guido</t>
  </si>
  <si>
    <t>Editorial notes should not be in the draft text</t>
  </si>
  <si>
    <t>Remove these notes</t>
  </si>
  <si>
    <t>10.3.31.2</t>
  </si>
  <si>
    <t>10.3.31.2.3</t>
  </si>
  <si>
    <t>10.3.31.6</t>
  </si>
  <si>
    <t>10.3.31.5.4</t>
  </si>
  <si>
    <t>Engwer, Darwin</t>
  </si>
  <si>
    <t>Incorrect X.210 primitive terminology.</t>
  </si>
  <si>
    <t>Change ".indicate" to ".indication", since .indicate has no technical meaning n the context of clause 10.</t>
  </si>
  <si>
    <t>grammar</t>
  </si>
  <si>
    <t>change "at an AP to indicate the third frame" to "at an AP to indicate that the third frame"</t>
  </si>
  <si>
    <t>Incorrect X.210 primitive usage.  Clause 10.3.31.6 cannot be a .response primitive.  It should be either a .confirm or a .indication primitive.  If this primitive is generated by the MAC within the same entity that generated the .request, then this should be a .confirm.  Conversely, if this primitive is generated by the MAC in a different entity (say for example the PeerMAC) then this should be a .indication.  See the intrductory text in submission 04/639r1 for X.210 primitive usage clarifications.</t>
  </si>
  <si>
    <t>Change primitive name to .confirm or .indication to match the intended usage.</t>
  </si>
  <si>
    <t>Incorrect X.210 primitive usage.  Clause 10.3.31.6.2 cannot be a .response primitive.  It should be either a .confirm or a .indication primitive.  If this primitive is generated by the MAC within the same entity that generated the .request, then this should be a .confirm.  Conversely, if this primitive is generated by the MAC in a different entity (say for example the PeerMAC) then this should be a .indication.  See the intrductory text in submission 04/639r1 for X.210 primitive usage clarifications.</t>
  </si>
  <si>
    <t>incorrect usage of "as per"</t>
  </si>
  <si>
    <t>Say either "as" or "per", but not both - since they mean the same thing.  Preferred usage is just to say "per".</t>
  </si>
  <si>
    <t>3.129</t>
  </si>
  <si>
    <t>3.130</t>
  </si>
  <si>
    <t>4.0</t>
  </si>
  <si>
    <t>6,8</t>
  </si>
  <si>
    <t>33-46</t>
  </si>
  <si>
    <t>44-49</t>
  </si>
  <si>
    <t>Stanley, Dorothy</t>
  </si>
  <si>
    <t>Throughout the document both "section" and "clause" are used to refer to clauses in the document</t>
  </si>
  <si>
    <t>Change all instances of "section" to "clause"</t>
  </si>
  <si>
    <t>Authentication nonce is incorrect</t>
  </si>
  <si>
    <t>Change "Authentication" to "Authenticator". Also suggest deleting the sentence beginning "A key bound..link protection". And changing "The PTK is derived" tp "The key derived"</t>
  </si>
  <si>
    <t>Clarification - "Between Aps" suggests that the transition is an action occurring between Aps rather than between a STA and an AP</t>
  </si>
  <si>
    <t xml:space="preserve">Suggest changing from "between" to "of a STA from one AP to another AP" </t>
  </si>
  <si>
    <t>Incorrect capitalization</t>
  </si>
  <si>
    <t>Change from Information Element" to information element</t>
  </si>
  <si>
    <t>Missing verb</t>
  </si>
  <si>
    <t>Insert "is available" after "access to common network services"</t>
  </si>
  <si>
    <t>Term "Over the Air" is too general.</t>
  </si>
  <si>
    <t>Suggest changing to "OTA Transition mechanism, or similar</t>
  </si>
  <si>
    <t>Term Over the DS is too general</t>
  </si>
  <si>
    <t>Suggest changing to "Over the DS Transition mechanism, or similar</t>
  </si>
  <si>
    <t>"Between the two encapsulations" and "via an encapsulation method" should state the specific encapsulations</t>
  </si>
  <si>
    <t>Describe what the two encapsulations are, for example "The current TAP converts between the action frame encapsulation and the Remote Request encapsulation.</t>
  </si>
  <si>
    <t>Possible missing definition - Mobility Domain Identifier</t>
  </si>
  <si>
    <t>The term is used but not defined - define it.</t>
  </si>
  <si>
    <t xml:space="preserve">Missing verb, missingdescription of the specific key </t>
  </si>
  <si>
    <t>change from "and used" to "and is used", and change from "key is shared" to "The PMK-R0 key is known to both the STA and the R0 Key holder"</t>
  </si>
  <si>
    <t>Clarify the description</t>
  </si>
  <si>
    <t xml:space="preserve">Change from "the 16 octet identifier that is advertized as the name of the holder of the PMK-R0" to "A 16 octet identifier which names the holder, or authenticator that derived the PMK-R0 Key.  </t>
  </si>
  <si>
    <t>Change from "key is shared between a STA and the R1 Key holder, and used to derive the PTKs" to "The PMK-R1 Key is known to the STA and the R1 Key holder, and is used to derive the PTK.</t>
  </si>
  <si>
    <t>Change from "the 16 octet identifier that is advertized as the name of the holder of the PMK-R1" to "A 16 octet identifier which names the holder, or authenticator that derived the PMK-R1 key.</t>
  </si>
  <si>
    <t>Grammar - 3.130, 131, 132</t>
  </si>
  <si>
    <t>Change from "The 16 octet…" to "A 16 octet" and from "reference PMK" to "reference the PMK"</t>
  </si>
  <si>
    <t xml:space="preserve">Grammar </t>
  </si>
  <si>
    <t>Change to "an SME entity which provides…Target AP MAC, through the STA's current AP".</t>
  </si>
  <si>
    <t>Consistent use of terms</t>
  </si>
  <si>
    <t>Fast BSS is used here, but not in 3.134. Suggest deleting "Fast BSS" here.</t>
  </si>
  <si>
    <t>Text not needed</t>
  </si>
  <si>
    <t>Delete the two paragraphs in 5.4.5, and replace with "BSS transition services minimize connectivity loss when a STA transitions between BSSs in an ESS, reducing potential packet loss and the impact of packet loss on higher layer applications"</t>
  </si>
  <si>
    <t>Clarify that theconnection resources to maintain sessions are related to QOS parameters</t>
  </si>
  <si>
    <t>Change "connection resources" to "QOS connection resources".</t>
  </si>
  <si>
    <t>Discussion of signal quality established criteria, which is supposed to be out of scope</t>
  </si>
  <si>
    <t>Delete the first paragraph in  5.4.5.1.1</t>
  </si>
  <si>
    <t>Not sure that the justification is needed in the standard</t>
  </si>
  <si>
    <t>Delete the first paragraph in 5.4.5.1.2</t>
  </si>
  <si>
    <t>Change "gap" to "interval" and delete the first paragraph in 5.4.5.1.3</t>
  </si>
  <si>
    <t>Duplicate text</t>
  </si>
  <si>
    <t>Delete the first paragraph and bullet list items.</t>
  </si>
  <si>
    <t>Un-needed text</t>
  </si>
  <si>
    <t>Delete the sentence beginning "There are other tools… ", and the following paragraph.</t>
  </si>
  <si>
    <t>Why is a STA limited to Aps that advertize the same R0KH ID?</t>
  </si>
  <si>
    <t>Simplify the wording</t>
  </si>
  <si>
    <t>Change from "A simple representative topology" to "This simple topology"</t>
  </si>
  <si>
    <t>RRB is mentioned in the text, but not included in the figure</t>
  </si>
  <si>
    <t>Add RRB to the figure</t>
  </si>
  <si>
    <t>Clarity</t>
  </si>
  <si>
    <t>Change "It provides a mechanism" to "The RIC", and in the previous sentence change to ""…provides a generic mechanism, the Resouce Information Container (RIC) to reserve resources at a candidate TAP."</t>
  </si>
  <si>
    <t>Delete the paragraph</t>
  </si>
  <si>
    <t>New terms are introduced, which can be replaced with existing terms</t>
  </si>
  <si>
    <t>Change "from clients to an AP" to "from an associated STA to another AP in the same Mobility Domain." Also chane "Access Point" to "AP" .</t>
  </si>
  <si>
    <t xml:space="preserve">Mobility Domain is the name of the identifier, while the field includes the Mobility Domain Identifier </t>
  </si>
  <si>
    <t>Change the name of the IE to "Mobility Domain Identifier IE" here and in other sections where this IE appears.</t>
  </si>
  <si>
    <t>The tern "first contact" is very general - make more specific to this application</t>
  </si>
  <si>
    <t>Suggest change to first re(association)</t>
  </si>
  <si>
    <t xml:space="preserve">Clarification  </t>
  </si>
  <si>
    <t>Change from "On first contact: to "When the STA first associates"</t>
  </si>
  <si>
    <t>Incorrect verb usage</t>
  </si>
  <si>
    <t>Change "authenticate" to "authenticates" Also in 7.2.3.7</t>
  </si>
  <si>
    <t>Change "authenticating" to "authenticates"</t>
  </si>
  <si>
    <t>Awkward wording</t>
  </si>
  <si>
    <t>Change "is defined to enable the advertizement of network infrastructure" to "includes:</t>
  </si>
  <si>
    <t>Wording</t>
  </si>
  <si>
    <t>Change "this generis" to "The" and Change "This information element" to The Time interval information element"</t>
  </si>
  <si>
    <t>Change "messages" to "action frames" and insert "frames" after "request and response"</t>
  </si>
  <si>
    <t>This section duplicates material in other sections</t>
  </si>
  <si>
    <t>Delete this section</t>
  </si>
  <si>
    <t>Delete the second sentence in the first paragraph and rename "basic mechanism" to "Basic transition"</t>
  </si>
  <si>
    <t>Use specific standards language</t>
  </si>
  <si>
    <t>Change "packages" to "encapsulates"</t>
  </si>
  <si>
    <t>Intro</t>
  </si>
  <si>
    <t>Ciotti, Frank</t>
  </si>
  <si>
    <t>Typo: 802.1x should be 802.1X</t>
  </si>
  <si>
    <t>change "…allow a FT-enabled..." to "…allow an FT-enabled…"</t>
  </si>
  <si>
    <t>TAP definition is incorrect</t>
  </si>
  <si>
    <t>change "…transistion-enabled AP (TAP)…" to "…Fast BSS Transition Enabled AP (TAP)…"</t>
  </si>
  <si>
    <t>Inconsistent capitalization of "Probe Response"</t>
  </si>
  <si>
    <t>Use "Probe Response"</t>
  </si>
  <si>
    <t>Inconsistent capitalization of "Beacon"</t>
  </si>
  <si>
    <t>Use "Beacon"</t>
  </si>
  <si>
    <t>First use of TAP which has not been defined yet</t>
  </si>
  <si>
    <t>Define TAP in line</t>
  </si>
  <si>
    <t>Typos in definition of RRB</t>
  </si>
  <si>
    <t>change to: The Remote Request Broker is an SME entity that provides a means for a TSTA MAC to communicate with a Target TAP MAC through its current TAP.</t>
  </si>
  <si>
    <t>There is ambiguity between "top level" and "first level" terms used for PMK keys R0 &amp; R1</t>
  </si>
  <si>
    <t>Use the term "second level" to refer to PMK-R1</t>
  </si>
  <si>
    <t>wording</t>
  </si>
  <si>
    <t>consider replacing the word "hiccup" with "disruption"</t>
  </si>
  <si>
    <t>The term "new AP" is used many times in clause 5.  The remainder of the draft uses the term "Target AP".</t>
  </si>
  <si>
    <t>consider replacing "new AP" with "Target AP" or "Target TAP"</t>
  </si>
  <si>
    <t>The definition of TAP does not match clause 4</t>
  </si>
  <si>
    <t>match def in clause 4</t>
  </si>
  <si>
    <t>The PTK is derived prior to association frames being exchanged.</t>
  </si>
  <si>
    <t>change "…derivation at re-association time" to "…derivation prior to reassociation"</t>
  </si>
  <si>
    <t>The terms TAP and AP are both used in the draft.  There are uses of AP that should be TAP.</t>
  </si>
  <si>
    <t>Change appropriate uses of AP to TAP</t>
  </si>
  <si>
    <t>The last 2 sentences of this paragraph no longer apply to the draft.</t>
  </si>
  <si>
    <t>Remove the last 2 sentences.</t>
  </si>
  <si>
    <t>Typo: Figure 7A APs should be labeled TAP1, TAP2, TAP3 to match text</t>
  </si>
  <si>
    <t>Both terms "BSS Transition" and "Fast BSS Transition" are used to define the 11r mechanism.</t>
  </si>
  <si>
    <t>Use  "Fast BSS Transition" consistently</t>
  </si>
  <si>
    <t>change "…authenticate the…" to "…authenticates the…"</t>
  </si>
  <si>
    <t>change "…authenticating the…" to "…authenticates the…"</t>
  </si>
  <si>
    <t>dot11FTR0KeyHolderID is used for both 802.1X and PSK AKM's.</t>
  </si>
  <si>
    <t>Replace first 2 sentences with "When sent by a TAP, R0KH-ID indicates the primary (or default) TAP Authenticator, and is represented by the MIB variable dot11FTR0KeyHolderID."</t>
  </si>
  <si>
    <t>The FT Request Action frame is used by both the base an pre-reservation requests.</t>
  </si>
  <si>
    <t>change "…trigger a pre-reservation…" to "…initiate an over-the-DS Fast BSS Transition…"</t>
  </si>
  <si>
    <t>Only one PMK-R0 is derived for each MSK.</t>
  </si>
  <si>
    <t>Change "PMK-R0 keys" to "PMK-R0 key"</t>
  </si>
  <si>
    <t>Stacey, Robert</t>
  </si>
  <si>
    <t xml:space="preserve">It's not clear how dot11FTPendingRemoteRequestLimit relates to the operation of the protocol and seems to point to flaws in the protocol. What happens when pending requests exceed the dot11FTPendingRemoteRequestLimit? There seems to be no mechanism for a RRB to reject a request (other than discarding it) due to resource constraints. </t>
  </si>
  <si>
    <t>Define a mechanism that allows the TSTA to determine that a remote request has failed due to resource constraints. Alternatively, let the TSTA manage reliability for remote requests. It would seem that an implementation would have to do this anyway with the described protocol since it has no way of knowing that a request was discarded due to resource constraints.</t>
  </si>
  <si>
    <t>Jalfon, Marc</t>
  </si>
  <si>
    <t>discovery takes far more than "hundreds of milliseconds".  It can take up to several seconds.</t>
  </si>
  <si>
    <t>replace with "several seconds"</t>
  </si>
  <si>
    <t>"inter AP communication over the DS is assumed to be protected and authenticated".  This assumption is problematic, as it does not hold true in most relevant networks, i.e. corporate networks and public networks, in which the DS may consists of 802.3 wired networks.  This assumption also does not allow implementing interoperable equipment, as the protection and authentication protocols are not specified.</t>
  </si>
  <si>
    <t>specify HOW the interAP communication over the DS is protected and authenticated.</t>
  </si>
  <si>
    <t>"...shall transmit remote request frames to the target TAP based on the BSSID of the target TAP..."</t>
  </si>
  <si>
    <t xml:space="preserve">the mechanism to successfully "transmit", e.g. determining the address of the target TAP, must be specified.  </t>
  </si>
  <si>
    <t>Amann, Keith</t>
  </si>
  <si>
    <t>There appear to be several editorial notes spread throughout the document describing a variety of contextual information that is important for purposes of understanding numbering, or some basic reasoning.  I'm assuming that these are not intended for the final document??</t>
  </si>
  <si>
    <t>Changes in title of Fig 14 is not shown.</t>
  </si>
  <si>
    <t>Please show changes explicitly using change marks.</t>
  </si>
  <si>
    <t>The use of section number seems to be really asking for difficulty.</t>
  </si>
  <si>
    <t>Why can it be 8.6 and renumber other sections that follow?</t>
  </si>
  <si>
    <t>Why can it be 9 and renumber other sections that follow?</t>
  </si>
  <si>
    <t>This adds a new item to an existing interface.</t>
  </si>
  <si>
    <t>The new item must be keyed to the presence of some MIB item (or similar) so that it still works for devices not implementing 802.11r.</t>
  </si>
  <si>
    <t>Editing instructions don't match section number.</t>
  </si>
  <si>
    <t>Chagne to match. (I believe that 802.11e actually used different section numbers than these… please cross check.)</t>
  </si>
  <si>
    <t>Why can it be 11.4A.5 and renumber other sections that follow? (And I don't think 802.11e actually published with this section number… please double check.)</t>
  </si>
  <si>
    <t>PC34.2 should be *'ed since it is the target of a conditional reference.</t>
  </si>
  <si>
    <t>Change to "*PC34.2"</t>
  </si>
  <si>
    <t>PC34.2.13 Should be starred</t>
  </si>
  <si>
    <t>Change to "*PC34.2.13"</t>
  </si>
  <si>
    <t>You cannot hyphenate in the part of the MIB that is intended to compile.</t>
  </si>
  <si>
    <t>Remove the hypen and continue the entire declaration on a new line.</t>
  </si>
  <si>
    <t>Ptasinski, Harry</t>
  </si>
  <si>
    <t>Ptasinski/9</t>
  </si>
  <si>
    <t>Ptasinski/10</t>
  </si>
  <si>
    <t>Ptasinski/11</t>
  </si>
  <si>
    <t>Ptasinski/12</t>
  </si>
  <si>
    <t>Ptasinski/13</t>
  </si>
  <si>
    <t>Ptasinski/14</t>
  </si>
  <si>
    <t>As currently used in the draft, “transition” has two distinct meanings which can only sometimes be inferred from the context. The sequence of {Discovery, Resource, Transition} stages should be called something other than “a transition”.</t>
  </si>
  <si>
    <t>Use “transition” only when it is intended to mean the definition given for stage 3 in 5.4.5.1, and use a new term for any other cases.</t>
  </si>
  <si>
    <t>“Fast Transition” and “Fast BSS Transition” are used inconsistently.  For example, TSTA is defined as “Fast BSS Transition Enabled Station” in clause 4, but clause 5.4.5.1.2 refers to “Fast Transition Enabled Station (TSTA)”.</t>
  </si>
  <si>
    <t>Pick one ans use it consistently.</t>
  </si>
  <si>
    <t>“Minimize PTK computation and latencies” is incorrect.  The latency during the critical path is eliminated, but the new key hierarchy doesn't minimize the total computations required for the key derivation.</t>
  </si>
  <si>
    <t>Change “computation and latencies” to “critical-path computation latency”.</t>
  </si>
  <si>
    <t>Muting of frame control fields should be normative.</t>
  </si>
  <si>
    <t>Change “subfields are muted” to “subfields shall be muted”.</t>
  </si>
  <si>
    <t>The additional information included in the EAPOL-Key message is not restricted to Information Elements.  802.11i defined “Key Data Encapsulations” (KDEs) for encapsulation of data in the Key Data Field; e.g. the GTK is encapsulated in the GTK KDE, not in an Information Element.  Some of the KDEs defined in 802.11i are missing from the “DataIE” list.</t>
  </si>
  <si>
    <t>Change all instances of “DataIE” to KDE and change the definition starting on line 38 to indicate that these fields are KDEs and/or Information Elements.  Add StaKey and MAC KDEs to list.</t>
  </si>
  <si>
    <t>Support for multiple PMR-R0 key holders within a mobility domain is not clearly spelled out in the draft. E.g. clause 5.4.5.2 states that fast transitions can only occur if the TAP advertises the same PMK-R0 that the TSTA used for initial contact.</t>
  </si>
  <si>
    <t>Include explicit support for multiple PMK-R0 key holders.</t>
  </si>
  <si>
    <t>Lemberger, Uriel</t>
  </si>
  <si>
    <t>Lemberger/9</t>
  </si>
  <si>
    <t>Lemberger/10</t>
  </si>
  <si>
    <t xml:space="preserve">Missing how to map literal "letters" to integers? </t>
  </si>
  <si>
    <t>Add reference or specify the mapping.</t>
  </si>
  <si>
    <t>It is not clear that the interfaces into the MLME are sufficient for the operation of this entity in its position entirely within the SME.</t>
  </si>
  <si>
    <t>10.3.31.5.1</t>
  </si>
  <si>
    <t>Zweig, Johnny</t>
  </si>
  <si>
    <t>Zweig/9</t>
  </si>
  <si>
    <t>Zweig/10</t>
  </si>
  <si>
    <t>Zweig/11</t>
  </si>
  <si>
    <t>Zweig/12</t>
  </si>
  <si>
    <t>Zweig/13</t>
  </si>
  <si>
    <t>Zweig/14</t>
  </si>
  <si>
    <t>Zweig/15</t>
  </si>
  <si>
    <t>Zweig/16</t>
  </si>
  <si>
    <t>Zweig/17</t>
  </si>
  <si>
    <t>Zweig/18</t>
  </si>
  <si>
    <t>Zweig/19</t>
  </si>
  <si>
    <t>Define PMKSA</t>
  </si>
  <si>
    <t>Pull in from 11ma draft</t>
  </si>
  <si>
    <t>Define PTKSA</t>
  </si>
  <si>
    <t>Reference is to 7.3.2.36 but says to modify 7.3.2.40. Nothing appears to be changed in 7.3.2.36.</t>
  </si>
  <si>
    <t>Correct reference</t>
  </si>
  <si>
    <t>I don't believe the term "muted" is sufficiently well-defined. I know what you mean, but I think the Standardsese ought to be cleaner.</t>
  </si>
  <si>
    <t>Rephrase along the lines of "for purposes of MIC calculation, bits 11, 12 and 13 are treated as though they had been set to 0, and bit 14 as though it had been set to 1"</t>
  </si>
  <si>
    <t>The phrase "shall be random" imposes a physically impossible burden on some implementations. (I know this has happened before, and I wish there were an IEEE 802-wide definition for "adequately pseudorandom with at least such-and-such amount of entropy".)</t>
  </si>
  <si>
    <t>Replace "random" with "pseudorandom" or specify minimum entropy level or other aspects of randomness to make an implementation possible.</t>
  </si>
  <si>
    <t>Typo: "This section is describes"</t>
  </si>
  <si>
    <t>Remove extraneous occurrence of "is"</t>
  </si>
  <si>
    <t>Figure 121D appears to use dotted lines to define which parts of the mechanism occur over the DS as opposed to those parts that do not. This makes it seem like there are other possible over-the-DS operations besides Remote Request frame-exchanges that are allowable between the Current TAP and the Target TAP. If that is the case, it ought to be made explicit here. If we are going to require Remote Request transactions, that should be made clear (and several people will probably vote No if that is the case).</t>
  </si>
  <si>
    <t>Add note exlaining that the dotted lines describe over-the-DS interaction that MAY include Remote Request transactions, but could be some other mechanism (such as direct interaction inside a WLAN switch) that has the same effect.</t>
  </si>
  <si>
    <t>Figure 121F appears to use dotted lines to define which parts of the mechanism occur over the DS as opposed to those parts that do not. This makes it seem like there are other possible over-the-DS operations besides Remote Request frame-exchanges that are allowable between the Current TAP and the Target TAP. If that is the case, it ought to be made explicit here. If we are going to require Remote Request transactions, that should be made clear (and several people will probably vote No if that is the case).</t>
  </si>
  <si>
    <t>Byte-order of FT Action Length unspecified. I don't think the blanket "everything is Little Endian" byte-order statement applies here, since the frame in question is not an 802.11 frame. (Perhaps one of the other amendments has text that will force the byte-order to be uniquely specified here, and I apologize if that is the case.)</t>
  </si>
  <si>
    <t>Specify byte-order explicitly, or via a reference to whatever other clause forces it to be a certain way.</t>
  </si>
  <si>
    <t>I think "BSSID" would be more appropriate than "MAC address" here.</t>
  </si>
  <si>
    <t>There ought to be a space between "peer" and "MAC".</t>
  </si>
  <si>
    <t>Soranno,Robert</t>
  </si>
  <si>
    <t>Soranno/1</t>
  </si>
  <si>
    <t>I believe that the word "will" should be replaced by the word "shall" in this instance</t>
  </si>
  <si>
    <t>…the TSTA shall include its FTIE…</t>
  </si>
  <si>
    <t>Soranno/2</t>
  </si>
  <si>
    <t>Delete the word "is" before the word "lost"</t>
  </si>
  <si>
    <t>…connectivity lost between…</t>
  </si>
  <si>
    <t>Soranno/3</t>
  </si>
  <si>
    <t>Change "here" to "herein"</t>
  </si>
  <si>
    <t>…mechanisms defined herein to minimize…</t>
  </si>
  <si>
    <t>Define what the "Policy Management Server" in figure 7A does</t>
  </si>
  <si>
    <t>Clearly state the responsiblities of the "Policy Mangement Server", and its interaction/interface mechanisms.</t>
  </si>
  <si>
    <t>Mehta, Pratik</t>
  </si>
  <si>
    <t>Mehta/9</t>
  </si>
  <si>
    <t>Trainin, Solomon</t>
  </si>
  <si>
    <t>Trainin/9</t>
  </si>
  <si>
    <t>Paine, Richard</t>
  </si>
  <si>
    <t>Paine/9</t>
  </si>
  <si>
    <t>Paine/10</t>
  </si>
  <si>
    <t>The opening sentence; "Without Fast BSS Transition Services, the transition process (assuming PMK caching)  consists of", should also include the Neighbor Report mechanism from 11k.</t>
  </si>
  <si>
    <t>Replace the first sentence with: "Without Fast BSS Transition Services, the transition process (assuming PMK caching)  consists of information from the Neighbor Report mechanism; scanning; 802.11 authentication; re-association; PTK derivation - four-way handshake; and QoS admission control."  Add a second sentence: "The Neighbor Report interrogation can occur at any time."</t>
  </si>
  <si>
    <t>Remove "is" from "This section is describes……."</t>
  </si>
  <si>
    <t>Remove "is"</t>
  </si>
  <si>
    <t>Pitarresi, Joe</t>
  </si>
  <si>
    <t>Pitarresi/9</t>
  </si>
  <si>
    <t>Pitarresi/10</t>
  </si>
  <si>
    <t>Pitarresi/11</t>
  </si>
  <si>
    <t>Pitarresi/12</t>
  </si>
  <si>
    <t>Pitarresi/13</t>
  </si>
  <si>
    <t>Pitarresi/14</t>
  </si>
  <si>
    <t>Pitarresi/15</t>
  </si>
  <si>
    <t>Tolpin, Alexander</t>
  </si>
  <si>
    <t>Tolpin/9</t>
  </si>
  <si>
    <t>Tolpin/10</t>
  </si>
  <si>
    <t>Kasher, Assaf</t>
  </si>
  <si>
    <t>Kasher/9</t>
  </si>
  <si>
    <t>Kasher/10</t>
  </si>
  <si>
    <t>Kasher/11</t>
  </si>
  <si>
    <t>Kasher/12</t>
  </si>
  <si>
    <t>Kasher/13</t>
  </si>
  <si>
    <t>Kasher/14</t>
  </si>
  <si>
    <t>Kasher/15</t>
  </si>
  <si>
    <t>1-6</t>
  </si>
  <si>
    <t>8.5A6</t>
  </si>
  <si>
    <t>40-42</t>
  </si>
  <si>
    <t>8.5A7</t>
  </si>
  <si>
    <t>8.A2</t>
  </si>
  <si>
    <t xml:space="preserve">48 </t>
  </si>
  <si>
    <t>45-56</t>
  </si>
  <si>
    <t xml:space="preserve">52 </t>
  </si>
  <si>
    <t>Audeh, Malik</t>
  </si>
  <si>
    <t>Audeh/9</t>
  </si>
  <si>
    <t>Audeh/10</t>
  </si>
  <si>
    <t>Audeh/11</t>
  </si>
  <si>
    <t>Audeh/12</t>
  </si>
  <si>
    <t>Audeh/13</t>
  </si>
  <si>
    <t>The implication here is that the authenticity and implied authorization of the credential established by means of a mutually-authenticated EAP method through one authenticator somehow spans authenticators. That is not possible.</t>
  </si>
  <si>
    <t>Define a secure 3-party protocol between the R0 key holder, a new R1 key holder (that needs this credential it is receiving to be authenticated) and the supplicant. I have made a proposal for such a protocol to Tgr already.</t>
  </si>
  <si>
    <t>Since there are going to be multiple possible R0KHs in a MODO and which ends up being the R0KH for a particular key hierarchy depends on what AP a supplicant does “first contact” to, the idea that APs advertise PMK-R0 key holders would mean that every authenticator in the MODO would have to advertise the identity of every other key holder in the MODO. this will seriously affect systems as they grow and scale. Systems will consume almost all airtime sending out large beacons with scores of R0KH-IDs.</t>
  </si>
  <si>
    <t>A TSTA may make a transition to any of the Aps which advertise the same MODO IE (figure 80AC in 7.3.2.42). The R0KH-ID should not be part of a decision on where a TSTA can move to. It is, as I mentioned in my earlier comment, the 802.1x authenticator identity when “first contact” is made through it.</t>
  </si>
  <si>
    <t>R0KH-ID and R1KH-ID are not necessary. R0KH-ID has to be part of PMK-R0 through channel binding. R1KH-ID has to be bound to PMK-R1 through the distribution protocol (viz a secure 3 party protocol) and the PTK is derived from PMK-R1 so these are not necessary.</t>
  </si>
  <si>
    <t>Remove R0KH-ID and R1KH-ID from the PTK derivation.</t>
  </si>
  <si>
    <r>
      <t xml:space="preserve">This draft does not explain how one deals with 2 “first contact”s from one TSTA. What if the TSTA does “first contact” with AP X and later on crashes. It restarts and does “first contact” with AP Y. Now there are 2 key hierarchies for the TSTA in the MODO. Since the supplicant is restricted to 1 PMKID and R1Name as that PMKID, and since R1Name doesn’t identify a </t>
    </r>
    <r>
      <rPr>
        <u val="single"/>
        <sz val="10"/>
        <rFont val="Tahoma"/>
        <family val="2"/>
      </rPr>
      <t>particular key</t>
    </r>
    <r>
      <rPr>
        <sz val="10"/>
        <rFont val="Tahoma"/>
        <family val="2"/>
      </rPr>
      <t xml:space="preserve"> (see above comments) when the supplicant went back to AP X the FT would fail-- AP X would not retrieve a PMK-R1 “from the ‘infrastructure’”, as described in the draft-- and the only thing the TSTA could do is another full 802.1x and “first contact”. Now there’s 3 key hierarchies in the MODO. The TSTA goes back to AP Y. What key is he going to use for the FT? What assurance is there that AP Y will have it?</t>
    </r>
  </si>
  <si>
    <r>
      <t xml:space="preserve">Allow for multiple PMKIDs to be sent in FT request and make those PMKIDs identify a </t>
    </r>
    <r>
      <rPr>
        <u val="single"/>
        <sz val="10"/>
        <rFont val="Tahoma"/>
        <family val="2"/>
      </rPr>
      <t>particular key</t>
    </r>
    <r>
      <rPr>
        <sz val="10"/>
        <rFont val="Tahoma"/>
        <family val="2"/>
      </rPr>
      <t xml:space="preserve"> and not an abstract reference to the position of a key in the key hierarchy. That way any ambiguity regarding multiple key hierarchies can be properly dealt with.</t>
    </r>
  </si>
  <si>
    <t>What is “the ‘infrastructure’”? How does one go about putting something into it and getting something out of it? Section 8.5A6 does not clearly describe “infrastructure” in any way nor  explain how data is managed in it.</t>
  </si>
  <si>
    <t>Do not use confusing terminology. Define a secure 3 party protocol involving the R0KH, the potential R1KH, and the TSTA..</t>
  </si>
  <si>
    <t>24-29</t>
  </si>
  <si>
    <t>8.5A4</t>
  </si>
  <si>
    <t>8.5A8.2</t>
  </si>
  <si>
    <t>27-28</t>
  </si>
  <si>
    <t xml:space="preserve">T </t>
  </si>
  <si>
    <t>8.5A8.3</t>
  </si>
  <si>
    <t>23-24</t>
  </si>
  <si>
    <t>8.5A8.4</t>
  </si>
  <si>
    <t>33-34</t>
  </si>
  <si>
    <t>45-49</t>
  </si>
  <si>
    <t>48-49</t>
  </si>
  <si>
    <t>18-23</t>
  </si>
  <si>
    <t>33, 36, 43, 48</t>
  </si>
  <si>
    <t xml:space="preserve">40 </t>
  </si>
  <si>
    <t>50-54</t>
  </si>
  <si>
    <t>8.A5</t>
  </si>
  <si>
    <t>54+</t>
  </si>
  <si>
    <t>Why the scare quotes? What does “authenticated” mean?</t>
  </si>
  <si>
    <t>Define how the exchange is authenticated and then lose the scare quotes.</t>
  </si>
  <si>
    <t>R0KH-ID should really be the identity of the 802.1x authenticator. R1KH-ID does not need to be advertised in beacons.</t>
  </si>
  <si>
    <t>Remove R1KH-ID from the FTIE. It’s not needed. All that a supplicant needs to know is what authenticator the TAP is part of. If it is part of an authenticator which the supplicant has not authorized to have a PMK-R1, which means the authenticator doesn’t have PMK-R1, then we can do the secure 3 party protocol (see later comment) to get it there. In that case the authenticator identity of the TAP would become, in effect, R1KH-ID and get bound to PMK-R1 during the said secure 3 party protocol.</t>
  </si>
  <si>
    <t>The top-level key holder MUST be bound to what is referred here as XXKey through channel binding. If that is not done then the top level key holder is not bound to it and hashing in R0KH-ID is not doing a cryptographic binding. If channel binding is being done then this step buys us nothing.</t>
  </si>
  <si>
    <t>Remove R0KH-ID from the PMK-R0 derivation. If we can’t mandate channel binding (we mandate mutual authentication, right?) then we should strongly recommend it. Either way R0KH-ID is not necessary here.</t>
  </si>
  <si>
    <t>There is no method defined of getting Anonce from the TAP up to the R0KH. Without it there is no way to get R0Name and since that’s used in PMK-R1 computation (see later comment) PMK-R1 cannot be calculated.</t>
  </si>
  <si>
    <t>Remove Anonce from the calculation of R0Name. The key names should be informative not normative anyway.</t>
  </si>
  <si>
    <t>“EAP Authenticator”? Do you mean “802.1x Authenticator”?</t>
  </si>
  <si>
    <t>s/EAP/802.1x/</t>
  </si>
  <si>
    <t>Change to 'The RRIE Identifier contains an arbitrary value that is unique among outstanding resource allocation requests at a TSTA and enables the matching of responses to requests'</t>
  </si>
  <si>
    <t>Sorry I didn't get the second sentence here (starting 'If the Mandatory bit…'. The 'Request in RIC' part is weird english too.</t>
  </si>
  <si>
    <t>Suggest 'Frame Body' in place of 'Other Information Elements' - this matches the text far better.</t>
  </si>
  <si>
    <t>Change Other Information Elements to Frame Body. See also other action frame definitions</t>
  </si>
  <si>
    <t>Notes column of FTIE in table - 'it is negotiating' - what is 'it'. See also P27, L51</t>
  </si>
  <si>
    <t>Requirements for the contents of' would be better as 'The contents of these information elements are defined in 8.5A.8.2' (no need to say section in IEEE style rules).</t>
  </si>
  <si>
    <t>Make suggested editorial change.</t>
  </si>
  <si>
    <t>I think 'First Contact' would be a worthwhile addition to the definitions in clause 3. It appears several times here before being defined and that is slightly confusing.</t>
  </si>
  <si>
    <t>Consider adding 'First Contact' to the definitions in clause 3.</t>
  </si>
  <si>
    <t>The text after 'For instance…' would be better as a bullet list - it is cumbersome at present.</t>
  </si>
  <si>
    <t>Consider making a bullet list.</t>
  </si>
  <si>
    <t>A redefinition of frame contents seems out of place here.</t>
  </si>
  <si>
    <t>Make reference, or just have a simple list of element names.</t>
  </si>
  <si>
    <t>Remove 'is', section = clause.</t>
  </si>
  <si>
    <t>This clause describes</t>
  </si>
  <si>
    <t>The text started 'It is intended…' should be an informative note.</t>
  </si>
  <si>
    <t>Note: It is intended'</t>
  </si>
  <si>
    <t>The FT Action Response from Target TAP to Currect TAP should be a dotted line I think to follow your MSC  conventions in this draft</t>
  </si>
  <si>
    <t>See comment.</t>
  </si>
  <si>
    <t>Sorry I didn't get the point of this first sentence at all.</t>
  </si>
  <si>
    <t>Remove?</t>
  </si>
  <si>
    <t>Some rewording is required in these first two paragraphs. Statements like 'To obtain the full potential' don't sound like standards style to me. I this the second para is just saying that for FT you add the FTIE and MDIE in the association exchange - but it's very poorly worded.</t>
  </si>
  <si>
    <t>the Target TAP will delete the PTKSA' is this a requirement - if so it should be a shall. There are many other instances in this body of text where I think a normative requirement was being stated but there was no shall. Suggest coming text to see if you have all normative behaviour correctly stated with shall and may.</t>
  </si>
  <si>
    <t>will = shall?</t>
  </si>
  <si>
    <t>Avoid using bit number positions in the text here - a maintenance nightmare if you move the field bit positions about.</t>
  </si>
  <si>
    <t>Just use field names.</t>
  </si>
  <si>
    <t xml:space="preserve">Title of Table 35B should be 'Default remote request broker configuration' and 'value' column should be 'default value'. I also suggest adding in the MIB for these attributes the ASN.1 DEFVAL clause with the appropriate values here entered. You might also want to define UNITS for the timeout. </t>
  </si>
  <si>
    <t>Make clarifications here and add DEFVAL clauses to MIB attributes.</t>
  </si>
  <si>
    <t xml:space="preserve">What is a frame definition doing here! </t>
  </si>
  <si>
    <t>Shouldn’t this be in clause 7 - that is frame definitions. If it is not a frame but just a collection of data then don't label it a frame.</t>
  </si>
  <si>
    <t>The SME looks at TSPECs...' - not sure what you are trying to say here. Maybe the SME simple extracts the TSPECs - also I wasn't sure what was going on here architcturally - is this like an ADDTS.request for reservations?</t>
  </si>
  <si>
    <t>In the description you have 'set of ies to be included in FT response' whereas I think you mean 'set of ies received in FT response'. This occurs in other places in clause 10 - see also P66L4, P67L48, P68L23, P70L28</t>
  </si>
  <si>
    <t>Reword.</t>
  </si>
  <si>
    <t>This primitive definiton is very vague - from the introduction (enacts the security and QoS reservation' to the vague frame references in L57 and L64.</t>
  </si>
  <si>
    <t>Clarify primitive definition.</t>
  </si>
  <si>
    <t>I'm not sure this is a sensible configuration item. (1) Configuration items generally give IUT confguration and this is a protocol capability and (2) there are not many (any?) normative requirements in 5.2.2.</t>
  </si>
  <si>
    <r>
      <t xml:space="preserve">The flow chart in figure 121I does not correctly represent the desired behavior. The check for the Mandatory bit is made after the check for more TSPECs. The "Exit, Failure" condition can only be reached if the TAP was unable to allocate resources for the last TSPEC in the RDIE. If the first TSPEC were to fail, followed by success on the second, the "Exit, Success" path would be taken. If the Mandatory bit is set and there are multiple TSPECs in the RDIE, the failure condition should be returned if the TAP is unable to allocate </t>
    </r>
    <r>
      <rPr>
        <u val="single"/>
        <sz val="10"/>
        <rFont val="Tahoma"/>
        <family val="2"/>
      </rPr>
      <t>any</t>
    </r>
    <r>
      <rPr>
        <sz val="10"/>
        <rFont val="Tahoma"/>
        <family val="2"/>
      </rPr>
      <t xml:space="preserve"> of the TSPECs.</t>
    </r>
  </si>
  <si>
    <t>Clarify flow chart in figure 121I, and perhaps add more details in the text of 8A.6.2.2, on page 61, lines 24-32. Provide better description of what happens when some but not all TSPECS in an RDIE marked mandatory cannot be allocated.</t>
  </si>
  <si>
    <t>Chari, Amalavoyal</t>
  </si>
  <si>
    <t>Chari/9</t>
  </si>
  <si>
    <t>Chari/10</t>
  </si>
  <si>
    <t>Chari/11</t>
  </si>
  <si>
    <t>Chari/12</t>
  </si>
  <si>
    <t>Chari/13</t>
  </si>
  <si>
    <t>Chari/14</t>
  </si>
  <si>
    <t>Chari/15</t>
  </si>
  <si>
    <t>Chari/16</t>
  </si>
  <si>
    <t>Chari/17</t>
  </si>
  <si>
    <t>Chari/18</t>
  </si>
  <si>
    <t>Chari/19</t>
  </si>
  <si>
    <t>Chari/20</t>
  </si>
  <si>
    <t>Chari/21</t>
  </si>
  <si>
    <t>Chari/22</t>
  </si>
  <si>
    <t>Chari/23</t>
  </si>
  <si>
    <t>Chari/24</t>
  </si>
  <si>
    <t>Chari/25</t>
  </si>
  <si>
    <t>Chari/26</t>
  </si>
  <si>
    <t>Chari/27</t>
  </si>
  <si>
    <t>Chari/28</t>
  </si>
  <si>
    <t>Chari/29</t>
  </si>
  <si>
    <t>Chari/30</t>
  </si>
  <si>
    <t>Chari/31</t>
  </si>
  <si>
    <t>Chari/32</t>
  </si>
  <si>
    <t>Chari/33</t>
  </si>
  <si>
    <t>Chari/34</t>
  </si>
  <si>
    <t>Since there are going to be multiple possible R0KHs in a MODO and which ends up being the R0KH for a particular key hierarchy depends on what AP a supplicant does “first contact” to, the idea that APs advertise PMK-R0 key holders would mean that every authenticator in the MODO would have to advertise the identity of every other key holder in the MODO. That does not scale. We would consume almost all the airtime sending out massive beacons with scores of R0KH-IDs.</t>
  </si>
  <si>
    <t>A.4 Title</t>
  </si>
  <si>
    <t>x</t>
  </si>
  <si>
    <t>Table 0-Change History</t>
  </si>
  <si>
    <t>8.5A-7</t>
  </si>
  <si>
    <t>45/46</t>
  </si>
  <si>
    <t>31/32</t>
  </si>
  <si>
    <t>McCann/9</t>
  </si>
  <si>
    <t>McCann/10</t>
  </si>
  <si>
    <t>McCann/11</t>
  </si>
  <si>
    <t>McCann/12</t>
  </si>
  <si>
    <t>McCann/13</t>
  </si>
  <si>
    <t>McCann/14</t>
  </si>
  <si>
    <t>McCann/15</t>
  </si>
  <si>
    <t>McCann/16</t>
  </si>
  <si>
    <t>McCann/17</t>
  </si>
  <si>
    <t>McCann/18</t>
  </si>
  <si>
    <t>McCann/19</t>
  </si>
  <si>
    <t>McCann/20</t>
  </si>
  <si>
    <t>McCann/21</t>
  </si>
  <si>
    <t>McCann/22</t>
  </si>
  <si>
    <t>McCann/23</t>
  </si>
  <si>
    <t>McCann/24</t>
  </si>
  <si>
    <t>McCann/25</t>
  </si>
  <si>
    <t>McCann/26</t>
  </si>
  <si>
    <t>McCann/27</t>
  </si>
  <si>
    <t>McCann/28</t>
  </si>
  <si>
    <t>McCann/29</t>
  </si>
  <si>
    <t>McCann/30</t>
  </si>
  <si>
    <t>McCann/31</t>
  </si>
  <si>
    <t>McCann/32</t>
  </si>
  <si>
    <t>McCann, Stephen</t>
  </si>
  <si>
    <t>typo 'Editon'</t>
  </si>
  <si>
    <t>Edition</t>
  </si>
  <si>
    <t>typo 'hilighted'</t>
  </si>
  <si>
    <t>highlighted</t>
  </si>
  <si>
    <t>typo '...TSTA can determine resources are…'</t>
  </si>
  <si>
    <t>…TSTA can determine if resources are…</t>
  </si>
  <si>
    <t>'32' should be '30' ?</t>
  </si>
  <si>
    <t>typo '…as an indication the TSTA...'</t>
  </si>
  <si>
    <t>…as an indication that the TSTA…</t>
  </si>
  <si>
    <t>'10' should be '15' &amp; '8' should be '11'</t>
  </si>
  <si>
    <t>15, 11</t>
  </si>
  <si>
    <t>Based on the note on page 14 regarding Table 9, shouldn't the first order entry be 10 as opposed to 9?</t>
  </si>
  <si>
    <t>'28-n' should be '27-n'</t>
  </si>
  <si>
    <t>27-n</t>
  </si>
  <si>
    <t>typo 'cipher-suitespecific'</t>
  </si>
  <si>
    <t>cipher-suite specific</t>
  </si>
  <si>
    <t>typo 'This section is describes'</t>
  </si>
  <si>
    <t>this section describes</t>
  </si>
  <si>
    <t>poor wording 'provisionment'</t>
  </si>
  <si>
    <t>provising</t>
  </si>
  <si>
    <t>typo 'the PTKSA is no longer that the value'</t>
  </si>
  <si>
    <t>the PTKSA is no longer the value</t>
  </si>
  <si>
    <t>typo 'The communication between the TSTA and the target TAP are carried'</t>
  </si>
  <si>
    <t>The communication between the TSTA and the target TAP is carried</t>
  </si>
  <si>
    <t>Sometimes 'Over-the-DS' is used, elsewhere 'over-the-DS' and 'over the DS' (e.g. page 53 line 1, page 55 line 33)</t>
  </si>
  <si>
    <t>be consistent</t>
  </si>
  <si>
    <t>typo 'The exchange between the TSTA and the target TAP continue with'</t>
  </si>
  <si>
    <t>The exchange between the TSTA and the target TAP continues with</t>
  </si>
  <si>
    <t>Reference needs completing "Ethertype of ??-??"</t>
  </si>
  <si>
    <t>typo 'the RemoteRequestBroker will allow unlimited number of requests.'</t>
  </si>
  <si>
    <t>the RemoteRequestBroker will allow an unlimited number of requests.</t>
  </si>
  <si>
    <t>Sometimes '(re)association', elsewhere '(Re)Association' (page 58 line 9)</t>
  </si>
  <si>
    <t>typo '"Confirm = '1' indicates the resources have been'</t>
  </si>
  <si>
    <t>Confirm = '1' indicates that the resources have been</t>
  </si>
  <si>
    <t>poor wording 'allocatibility'</t>
  </si>
  <si>
    <t>allocation</t>
  </si>
  <si>
    <t>typo 'generates MLME.Reservation_local.request that passes'</t>
  </si>
  <si>
    <t>generates a MLME.Reservation_local.request that passes</t>
  </si>
  <si>
    <t>typo 'Such status code may include'</t>
  </si>
  <si>
    <t>Such status codes may include</t>
  </si>
  <si>
    <t>typo 'MLME-AUTHENITCATE.request'</t>
  </si>
  <si>
    <t xml:space="preserve">MLME-AUTHENTICATE.request </t>
  </si>
  <si>
    <t>The additional phrase "when the EAPOL-Key is transmitted as an 802.11 data frame", may also imply that this is true for class 1, in an un-authenticated state.  If so, it is allowing the use of class 1 data frames.</t>
  </si>
  <si>
    <t>I think this phrase applies ONLY to the TSTA prior to the transistion occuring and perhaps it should be clarified.</t>
  </si>
  <si>
    <t>v</t>
  </si>
  <si>
    <t xml:space="preserve">N </t>
  </si>
  <si>
    <t>Montemurro/9</t>
  </si>
  <si>
    <t>Montemurro/10</t>
  </si>
  <si>
    <t>Montemurro/11</t>
  </si>
  <si>
    <t>Montemurro/12</t>
  </si>
  <si>
    <t>Montemurro/13</t>
  </si>
  <si>
    <t>Montemurro/14</t>
  </si>
  <si>
    <t>Montemurro/15</t>
  </si>
  <si>
    <t>Montemurro/16</t>
  </si>
  <si>
    <t>Montemurro/17</t>
  </si>
  <si>
    <t>Montemurro/18</t>
  </si>
  <si>
    <t>Montemurro/19</t>
  </si>
  <si>
    <t>Montemurro/20</t>
  </si>
  <si>
    <t>Montemurro/21</t>
  </si>
  <si>
    <t>Montemurro/22</t>
  </si>
  <si>
    <t>Montemurro/23</t>
  </si>
  <si>
    <t>Montemurro/24</t>
  </si>
  <si>
    <t>Montemurro/25</t>
  </si>
  <si>
    <t>Montemurro/26</t>
  </si>
  <si>
    <t>Montemurro/27</t>
  </si>
  <si>
    <t>Montemurro/28</t>
  </si>
  <si>
    <t>Montemurro/29</t>
  </si>
  <si>
    <t>Montemurro/30</t>
  </si>
  <si>
    <t>Montemurro/31</t>
  </si>
  <si>
    <t>Montemurro/32</t>
  </si>
  <si>
    <t>Montemurro/33</t>
  </si>
  <si>
    <t>Montemurro/34</t>
  </si>
  <si>
    <t>Montemurro/35</t>
  </si>
  <si>
    <t>Montemurro/36</t>
  </si>
  <si>
    <t>Montemurro/37</t>
  </si>
  <si>
    <t>Montemurro/38</t>
  </si>
  <si>
    <t>Montemurro/39</t>
  </si>
  <si>
    <t>Montemurro/40</t>
  </si>
  <si>
    <t>Montemurro/41</t>
  </si>
  <si>
    <t>Montemurro, Michael</t>
  </si>
  <si>
    <t>Change Mike Montemurro to Michael Montemurro</t>
  </si>
  <si>
    <t>Change Transition to "BSS Transition"</t>
  </si>
  <si>
    <t>Change "requesting resource reservations" to "requesting resources"</t>
  </si>
  <si>
    <t>Change "The BSS Transition gap" to "BSS Transition"</t>
  </si>
  <si>
    <t>Change "Resource establishment" to "Resource allocation"</t>
  </si>
  <si>
    <t>The high level description does not include a paragraph that discusses the distribution of keys among AP's in the mobility domain.</t>
  </si>
  <si>
    <t>Add a paragraph to describe the requirements for the distribution of keys in the mobility domain.</t>
  </si>
  <si>
    <t>The figure needs to be updated to be consistent with the requirements for a key distribution protocol.</t>
  </si>
  <si>
    <t>Update the figure to include the "Mobility domain controller" and add modify the descriptive text as necessary.</t>
  </si>
  <si>
    <t>The Count IE and subsequent IE's only appear when dot11FastTransition is enabled.</t>
  </si>
  <si>
    <t>Add text to indicate that the Count IE and subsequent IE's only appear when dot11FastTansition is enabled.</t>
  </si>
  <si>
    <t>The use of "PSK" in Table 30 is ambiguous</t>
  </si>
  <si>
    <t>Change "PSK" to "Fast Transition PSK" or something similar.</t>
  </si>
  <si>
    <t>There is no text for "Neighbor report" modifications.</t>
  </si>
  <si>
    <t>Add the MDIE and FTIE to the "Neighbor Report"</t>
  </si>
  <si>
    <t>In Table 31K a value of bits 0,1,2 of 0,0,1 is redundant. QoS capabilities are advertised through IEEE 802.11e mechanisms.</t>
  </si>
  <si>
    <t>Mark this bit combination as "invalid".</t>
  </si>
  <si>
    <t>IEEE 802.11e provides TCLAS and and TCLAS Proc IE's that provide additional information about the QoS stream. They should be included as part of the RIC construction.</t>
  </si>
  <si>
    <t>Modify the text to incorporate support for TCLAS and TCLAS proc IE's as part of the RIC Data IE's.</t>
  </si>
  <si>
    <t>The RIC data IE only supports TSPEC. It should also support TCLAS and TCLAS PROC IE's.</t>
  </si>
  <si>
    <t xml:space="preserve">Modify the construction of the RIC Data IE to support TCLAS and TCLAS proc IE's. </t>
  </si>
  <si>
    <t>Modify "802.11 header" to "802.11 MAC header". This has nothing to do with the PHY.</t>
  </si>
  <si>
    <t>Does the EAPKIE MIC in this case need to protect the 802.11 header?</t>
  </si>
  <si>
    <t>Not sure. Possibly add some text to clarify the MIC construction if it is different.</t>
  </si>
  <si>
    <t>If you follow the description, the MIC uses the Address Fields in the MAC header.</t>
  </si>
  <si>
    <t>Add a sentence in the description to state that the MIC protects the address fields in the 802.11 MAC header.</t>
  </si>
  <si>
    <t>The PTKSA lifetime is expressed in minutes, not seconds.</t>
  </si>
  <si>
    <t>Change "PTKSA lifetime in seconds" to "PTKSA lifetime in minutes".</t>
  </si>
  <si>
    <t>The use of XXKey is ambiguous.</t>
  </si>
  <si>
    <t>Change the name to something more descriptive of its use.</t>
  </si>
  <si>
    <t>The TSTA may roam to any AP in the Mobility domain. The PMK-R0 key holder does not have to be advertised, it is implicit. The clause "and advertise the same PMK-R0 key holder" is not required. This description goes back to the "Key Holder IE" definition.</t>
  </si>
  <si>
    <t>Remove the clause "and advertise the same PMK-R0 key holder".</t>
  </si>
  <si>
    <t>This section should describe the requirements for a key distribution protocol across the AP architecture.</t>
  </si>
  <si>
    <t>Add a description of the requirements for a key distribution protocol and reference a protocol that could satisfy the requirements.</t>
  </si>
  <si>
    <t>Do we need to specify how the cipher negotiation takes place? There should at least be a reference to how the cipher suites are used in the RSN IE definition.</t>
  </si>
  <si>
    <t>Add a description of how cipher suites are specified in the RSN IE construction for this message.</t>
  </si>
  <si>
    <t xml:space="preserve">The reservation deadline is expressed in TU's. </t>
  </si>
  <si>
    <t>Append the following to the last sentence of the paragraph: "and is expressed in TU's."</t>
  </si>
  <si>
    <t>The key lifetime is expressed in minutes, not seconds.</t>
  </si>
  <si>
    <t>Modify the sentence to indicate that the key lifetime is expressed in minutes.</t>
  </si>
  <si>
    <t>Hepworth, Eleanor</t>
  </si>
  <si>
    <t>Hepworth/9</t>
  </si>
  <si>
    <t>Hepworth/10</t>
  </si>
  <si>
    <t>Hepworth/11</t>
  </si>
  <si>
    <t>Hepworth/12</t>
  </si>
  <si>
    <t>Hepworth/13</t>
  </si>
  <si>
    <t>Hepworth/14</t>
  </si>
  <si>
    <t>Change "Transition" to "BSS Transition"</t>
  </si>
  <si>
    <t>Not clear if resource allocation and resource establishment are referring to the same thing (good to relate the section headings to the general concepts?)</t>
  </si>
  <si>
    <t>Change "Resource allocation" to "Resource establishment"</t>
  </si>
  <si>
    <t>Change "The BSS transition gap" to "BSS Transition"</t>
  </si>
  <si>
    <t>Policy Management Server is not discussed in the text</t>
  </si>
  <si>
    <t>Remove from diagram?</t>
  </si>
  <si>
    <t>Typo: "cipher-suitespecific"</t>
  </si>
  <si>
    <t>Change "cipher-suitespecific" to "cipher-suite specific"</t>
  </si>
  <si>
    <t>Typo: "MLME-AUTHENITCATE.request"</t>
  </si>
  <si>
    <t xml:space="preserve">Change "MLME-AUTHENITCATE.request" to "MLME-AUTHENTICATE.request" </t>
  </si>
  <si>
    <t>10.3.31.2.2</t>
  </si>
  <si>
    <t>70</t>
  </si>
  <si>
    <t>MLME-RESERVATION.indicate is defined to indicate receiption of a frame. However, the "Content of FT Authentication IEs" seem to be referring to a future frame ("to be included").</t>
  </si>
  <si>
    <t>Replace "to be included" with "included" in description of the Content of FT Authentication Ies.</t>
  </si>
  <si>
    <t>Incorrect reference to section 11.3A.1 in editing instructions for 11.4A.1.</t>
  </si>
  <si>
    <t>Replace 11.3A.1 with 11.4A.1.</t>
  </si>
  <si>
    <t>Malinen, Jouni</t>
  </si>
  <si>
    <t>Malinen/9</t>
  </si>
  <si>
    <t>Malinen/10</t>
  </si>
  <si>
    <t>Sood, Kapil</t>
  </si>
  <si>
    <t>Sood/9</t>
  </si>
  <si>
    <t>Sood/10</t>
  </si>
  <si>
    <t>Sood/11</t>
  </si>
  <si>
    <t>Sood/12</t>
  </si>
  <si>
    <t>Sood/13</t>
  </si>
  <si>
    <t>Sood/14</t>
  </si>
  <si>
    <t>Line indicates that part of message still falls under State 2. It will be good if to have a similar line in State 2 which talks about what type will be sent in State 2</t>
  </si>
  <si>
    <t xml:space="preserve">It will be good to mention the case of neighbor report (.11k) and what happens when that’s available </t>
  </si>
  <si>
    <t>Figure 7A: It mentions Policy Management Server and but text below doesn’t mention what is Policy Management Server. Similarly, text talks about RIC, it will be good to show RIC in Figure 7A</t>
  </si>
  <si>
    <t>Table A.2: PC34.2 is O, but all the sub-items are M. This is not very clear</t>
  </si>
  <si>
    <t>Add refernce to SHA-256</t>
  </si>
  <si>
    <t>Remove the paragraph "As wireless networking…become apparent", as it adds no value</t>
  </si>
  <si>
    <t>All subsections</t>
  </si>
  <si>
    <t>All request frame subsections</t>
  </si>
  <si>
    <t>All response frame subsections</t>
  </si>
  <si>
    <t>Tables 31J and 31K</t>
  </si>
  <si>
    <t>7.4.6</t>
  </si>
  <si>
    <t>Sanwalka/9</t>
  </si>
  <si>
    <t>Sanwalka/10</t>
  </si>
  <si>
    <t>Sanwalka/11</t>
  </si>
  <si>
    <t>Sanwalka/12</t>
  </si>
  <si>
    <t>Sanwalka/13</t>
  </si>
  <si>
    <t>Sanwalka/14</t>
  </si>
  <si>
    <t>Sanwalka/15</t>
  </si>
  <si>
    <t>Sanwalka/16</t>
  </si>
  <si>
    <t>Sanwalka/17</t>
  </si>
  <si>
    <t>Sanwalka/18</t>
  </si>
  <si>
    <t>Sanwalka/19</t>
  </si>
  <si>
    <t>Sanwalka/20</t>
  </si>
  <si>
    <t>Sanwalka/21</t>
  </si>
  <si>
    <t>Sanwalka/22</t>
  </si>
  <si>
    <t>Sanwalka/23</t>
  </si>
  <si>
    <t>Sanwalka/24</t>
  </si>
  <si>
    <t>Sanwalka/25</t>
  </si>
  <si>
    <t>Sanwalka/26</t>
  </si>
  <si>
    <t>Sanwalka/27</t>
  </si>
  <si>
    <t>Sanwalka/28</t>
  </si>
  <si>
    <t>Sanwalka/29</t>
  </si>
  <si>
    <t>Sanwalka/30</t>
  </si>
  <si>
    <t>Sanwalka/31</t>
  </si>
  <si>
    <t>Sanwalka/32</t>
  </si>
  <si>
    <t>Sanwalka/33</t>
  </si>
  <si>
    <t>Sanwalka/34</t>
  </si>
  <si>
    <t>Sanwalka/35</t>
  </si>
  <si>
    <t>Sanwalka/36</t>
  </si>
  <si>
    <t>Sanwalka, Anil</t>
  </si>
  <si>
    <t>change not needed</t>
  </si>
  <si>
    <t>remove the change</t>
  </si>
  <si>
    <t>This is a remnant. There should be no shalls in this section since there is no PICs for it.</t>
  </si>
  <si>
    <t>change "shall" to must.</t>
  </si>
  <si>
    <t>Since a Fast Transition exchange is required before the association/request response frame can be sent, these should really be class 2 frames. The Fast Transition exchange should put you in state 2.</t>
  </si>
  <si>
    <t>delete item v)</t>
  </si>
  <si>
    <t>Since a Fast Transition exchange is required before the reassociation/request response frame can be sent, these should really be class 2 frames. The Fast Transition exchange should put you in state 2.</t>
  </si>
  <si>
    <t>delete item vi)</t>
  </si>
  <si>
    <t>{Re}Association Request/Response frames are still class 2 frames in the absense of fast transition. We can't remove them here.</t>
  </si>
  <si>
    <t>Undelete items i) and ii)</t>
  </si>
  <si>
    <t>In the Fast Transition case {Re}Association Request/Response frames can still be class 2 frames if we modify the state machine to transition to state 2 after the Fast Transition exchange.</t>
  </si>
  <si>
    <t>The description of the contents of the MDIE should be where the MDIE is defined</t>
  </si>
  <si>
    <t>Remove "The Mobility Domain Identifier shall be the value of dot11FTMobilityDomainID."</t>
  </si>
  <si>
    <t>I don't think order should be relevant when a receiver is processing information elements, so it shouldn't matter where a particular element is. However, if order is relevant then we can't change the order of elements without potentially making existing  implmentations non-compliant.</t>
  </si>
  <si>
    <t>Restore the element IDs of the existing elements to that defined in 11ma.</t>
  </si>
  <si>
    <t>We don't really need the Count IE. The simpler thing would be to MIC all information elements upto and including the EAPKIE. That way we don't need to change the order of existing elements and there is no confusion over what is MICed and what is not.</t>
  </si>
  <si>
    <t>Delete the "Count IE"</t>
  </si>
  <si>
    <t>The inclusion condition for the FTIE and MDIE can be simplified to check the dot11FastTransitionEnabled parameter. Otherwise we have to specify an interface for the TSTA to describe its "wish". Right now it can disable dot11FastTransitionEnabled to describe its "wish".</t>
  </si>
  <si>
    <t>Change the note to say "The Fast Transition Information Element (or MDIE as appropriate) is only present when dot11FastTransitionEnabled is set to TRUE.</t>
  </si>
  <si>
    <t xml:space="preserve">The inclusion condition for the FTIE, MDIE, RSNIE and RIC Response Ies can be simplified to say they are included only if they were included in the request frame this is a response for and that dot11FastTransitionEnabled is set to TRUE. </t>
  </si>
  <si>
    <t>Change the note to say "The Fast Transition Information Element (or MDIE, RSNIE etc. as appropriate) is only present when dot11FastTransitionEnabled is set to TRUE and the element was included in the request frame this is a response to.</t>
  </si>
  <si>
    <t>Clarify what it means to be part of a Fast BSS Transition.</t>
  </si>
  <si>
    <t>"If the AS is compromised, then every key in the hierarchy is compromised and their resulting sessions are deleted."  There is nowhere in the text which specifies how the lower layers detect that the AS is compromised, nor how to "delete their sessions".</t>
  </si>
  <si>
    <t>Add text to describe how and when to delete a session.</t>
  </si>
  <si>
    <t>Hassan, Amer</t>
  </si>
  <si>
    <t>Hassan/9</t>
  </si>
  <si>
    <t>Hassan/10</t>
  </si>
  <si>
    <t xml:space="preserve">The MSK is defined differently than in RFC 3748.  The definition used here is incompatible with IBSS operation. </t>
  </si>
  <si>
    <t>Change the definition.</t>
  </si>
  <si>
    <t>"Policy Management Server" in figure 7A is not defined.</t>
  </si>
  <si>
    <t xml:space="preserve">Define the functionality of the "Policy Management Server" </t>
  </si>
  <si>
    <t>Matta, Sudheer</t>
  </si>
  <si>
    <t>Matta/9</t>
  </si>
  <si>
    <t>The Current AP should be able to return a status code saying Target TAP unreachable</t>
  </si>
  <si>
    <t xml:space="preserve">Add Status Code 56 as Target TAP unreachable. </t>
  </si>
  <si>
    <t>39, 57</t>
  </si>
  <si>
    <t>Ye, James</t>
  </si>
  <si>
    <t>Ye/9</t>
  </si>
  <si>
    <t>Ye/10</t>
  </si>
  <si>
    <t>Ye/11</t>
  </si>
  <si>
    <t>Ye/12</t>
  </si>
  <si>
    <t>Ye/13</t>
  </si>
  <si>
    <t>Ye/14</t>
  </si>
  <si>
    <t>Ye/15</t>
  </si>
  <si>
    <t>Ye/16</t>
  </si>
  <si>
    <t>Ye/17</t>
  </si>
  <si>
    <t>Ye/18</t>
  </si>
  <si>
    <t>The use of the word "abandons" is inconsistent with the later use of the word "leaves". The former is an overkill because it implies the STA will never go back to the current AP.</t>
  </si>
  <si>
    <t>Replace "abandons" with "leaves".</t>
  </si>
  <si>
    <t>"degradation in voice quality results" is not a guranteed outcome. It depends on the codec, 'hiccup' duration, and other factors.</t>
  </si>
  <si>
    <t>Replace "voice quality results" with "voice quality may result".</t>
  </si>
  <si>
    <t>The last sentence starting with "There are other tools…" does not convey any additional information.</t>
  </si>
  <si>
    <t>Delete or just say that it is out of scope.</t>
  </si>
  <si>
    <t>There is no such IE called QBSS IE.</t>
  </si>
  <si>
    <t>Change "QBSS IE" to "QBSS Load IE".</t>
  </si>
  <si>
    <t>Not sure what the last sentence means. What does "The QBSS metrics" refer to?</t>
  </si>
  <si>
    <t>Clarify.</t>
  </si>
  <si>
    <t xml:space="preserve">Figure 7A does not reflect the newly established terminology, such as TAP, TSTA. </t>
  </si>
  <si>
    <t>Revise figure 7A using the just established terminology.</t>
  </si>
  <si>
    <t>Typo "is describes".</t>
  </si>
  <si>
    <t>Delete "is".</t>
  </si>
  <si>
    <t>"Fast BSS Transitions" actually refers to two transition meachnisms, not 'transitions'.</t>
  </si>
  <si>
    <t>Replace "Transitions" with "Transition mechanisms".</t>
  </si>
  <si>
    <t>"Base Fast BSS Transition" terminology is inconsistent with later use.</t>
  </si>
  <si>
    <t>Replace with "Fast BSS Transition Base Mechanism".</t>
  </si>
  <si>
    <t>"Pre-reservation Fast BSS Transition" terminology is inconsistent with later use.</t>
  </si>
  <si>
    <t>Replace with "Fast BSS Transition Pre-reservation Mechanism".</t>
  </si>
  <si>
    <t>7.2.3.4</t>
  </si>
  <si>
    <t>12</t>
  </si>
  <si>
    <t>22-28</t>
  </si>
  <si>
    <t>E</t>
  </si>
  <si>
    <t>Y</t>
  </si>
  <si>
    <t>8A.3</t>
  </si>
  <si>
    <t>51</t>
  </si>
  <si>
    <t>27</t>
  </si>
  <si>
    <t>E</t>
  </si>
  <si>
    <t>N</t>
  </si>
  <si>
    <t>Eiji, Takagi</t>
  </si>
  <si>
    <t>Eiji/9</t>
  </si>
  <si>
    <t>Eiji/10</t>
  </si>
  <si>
    <t>Eiji/11</t>
  </si>
  <si>
    <t>Restore the deleted sentences and indicate that they are applicable only for non TSTAs and non-TAPs.</t>
  </si>
  <si>
    <t>Since other fields don't have any specific explanation of what /why they are included.</t>
  </si>
  <si>
    <t>Move the text to the subclauses or respective IEs within frame formats or preferably remove it altogether as the normative behavior is already described elsewhere.</t>
  </si>
  <si>
    <t>Sublcause 8A.4.3.2 doesn't exist.</t>
  </si>
  <si>
    <t>May be replaced by 8A.5.3</t>
  </si>
  <si>
    <t>5.4</t>
  </si>
  <si>
    <t>Table 5</t>
  </si>
  <si>
    <t>Table 7</t>
  </si>
  <si>
    <t>Table 8</t>
  </si>
  <si>
    <t>Table 9</t>
  </si>
  <si>
    <t>Table 10</t>
  </si>
  <si>
    <t>7.2.3.9</t>
  </si>
  <si>
    <t>Table 12</t>
  </si>
  <si>
    <t>Table 13</t>
  </si>
  <si>
    <t>Table 31L</t>
  </si>
  <si>
    <t>7.3.2.45.1</t>
  </si>
  <si>
    <t>Table 35A</t>
  </si>
  <si>
    <t>Figure 121C</t>
  </si>
  <si>
    <t>Olson/9</t>
  </si>
  <si>
    <t>Olson/10</t>
  </si>
  <si>
    <t>Olson/11</t>
  </si>
  <si>
    <t>Olson/12</t>
  </si>
  <si>
    <t>Olson/13</t>
  </si>
  <si>
    <t>Olson/14</t>
  </si>
  <si>
    <t>Olson/15</t>
  </si>
  <si>
    <t>Olson/16</t>
  </si>
  <si>
    <t>Olson/17</t>
  </si>
  <si>
    <t>Olson/18</t>
  </si>
  <si>
    <t>Olson/19</t>
  </si>
  <si>
    <t>Olson/20</t>
  </si>
  <si>
    <t>Olson/21</t>
  </si>
  <si>
    <t>Olson/22</t>
  </si>
  <si>
    <t>Olson/23</t>
  </si>
  <si>
    <t>Olson/24</t>
  </si>
  <si>
    <t>Olson/25</t>
  </si>
  <si>
    <t>Olson/26</t>
  </si>
  <si>
    <t>Olson/27</t>
  </si>
  <si>
    <t>Olson/28</t>
  </si>
  <si>
    <t>Olson/29</t>
  </si>
  <si>
    <t>Olson/30</t>
  </si>
  <si>
    <t>Olson/31</t>
  </si>
  <si>
    <t>Olson/32</t>
  </si>
  <si>
    <t>Olson/33</t>
  </si>
  <si>
    <t>Olson/34</t>
  </si>
  <si>
    <t>Olson/35</t>
  </si>
  <si>
    <t>Olson/36</t>
  </si>
  <si>
    <t>Olson/37</t>
  </si>
  <si>
    <t>Olson/38</t>
  </si>
  <si>
    <t>Olson/39</t>
  </si>
  <si>
    <t>Olson/40</t>
  </si>
  <si>
    <t>Olson/41</t>
  </si>
  <si>
    <t>Olson/42</t>
  </si>
  <si>
    <t>Olson/43</t>
  </si>
  <si>
    <t>Olson/44</t>
  </si>
  <si>
    <t>Olson/45</t>
  </si>
  <si>
    <t>Olson/46</t>
  </si>
  <si>
    <t>Olson/47</t>
  </si>
  <si>
    <t>Olson/48</t>
  </si>
  <si>
    <t>Olson/49</t>
  </si>
  <si>
    <t>Olson/50</t>
  </si>
  <si>
    <t>Olson/51</t>
  </si>
  <si>
    <t>Olson/52</t>
  </si>
  <si>
    <t>Olson/53</t>
  </si>
  <si>
    <t>Olson/54</t>
  </si>
  <si>
    <t>Olson/55</t>
  </si>
  <si>
    <t>Olson/56</t>
  </si>
  <si>
    <t>Olson/57</t>
  </si>
  <si>
    <t>Olson/58</t>
  </si>
  <si>
    <t>Olson/59</t>
  </si>
  <si>
    <t>Olson/60</t>
  </si>
  <si>
    <t>Olson, Tim</t>
  </si>
  <si>
    <t>It seems as though the PMK may be derived from the MSK.  So is it really the highest key in the key hierarchy?</t>
  </si>
  <si>
    <t>Either remove text indicating it is the highest key or clarify the relationship with MSK.</t>
  </si>
  <si>
    <t>The numbering of the definitions does not match the latest rev ma that has 11e included.</t>
  </si>
  <si>
    <t>Update numbering.</t>
  </si>
  <si>
    <t>Why is a new IE included in the definitions section?  Information Elements should only be included in the appropriate chapter 7 location not in the definition section.</t>
  </si>
  <si>
    <t>Remove the FTIE definition.</t>
  </si>
  <si>
    <t>The intro section to 5.4 includes a brief description of the services.  This seems to be missing from the draft.</t>
  </si>
  <si>
    <t>Add text to the intro section of 5.4 that includes the new BSS transition services.</t>
  </si>
  <si>
    <t>Should be section 5.4.8 with the inclusion of 11e.</t>
  </si>
  <si>
    <t>Several places in this section include language that says a client "abandons the current AP".  A more correct wording would be to say the client disassociates from the current AP.</t>
  </si>
  <si>
    <t>Update the indicated text to be "disassociates from the current AP" instead of "abandons the current AP".</t>
  </si>
  <si>
    <t>Should use STA intead of station.</t>
  </si>
  <si>
    <t>Update it.</t>
  </si>
  <si>
    <t>The use of "may…if and only if" is confusing.</t>
  </si>
  <si>
    <t>Update text to be "shall only be sent in State 1 if…."</t>
  </si>
  <si>
    <t>This line seems to allow a transition from state 1 to state 3 however the state diagram in figure 8 has not been updated.</t>
  </si>
  <si>
    <t>Update the figure to show the new state transition that is now possible.</t>
  </si>
  <si>
    <t>Why has the Association/Reassociation text been removed?  Doesn't this text still apply in the case where fast transition is not supported?</t>
  </si>
  <si>
    <t>Clarify or add text back.</t>
  </si>
  <si>
    <t>The editing instructions are very confusing.  According to the instructions RSN, QoS capabilities and Vendor Specific  will be removed from the Association requst.  Then in the text the deleted elements are added back into the standard in exactly the same form as when deleted by the editor instruction.</t>
  </si>
  <si>
    <t>Clarify the editing instructions and corresponding text.</t>
  </si>
  <si>
    <t>The size of the Fast Transition IE is 35 bytes.  This is about an increase of nearly 20% for the typical Beacon.  Why must the Key Holders be advertised?  The Mobility Domain ID should be sufficient to identify the TAP as a fast roaming candidate.</t>
  </si>
  <si>
    <t>Clean up the Beacon bloat.  Move the Key Holder IE's to some other IE when they are really needed.</t>
  </si>
  <si>
    <t>For each of the new elements remove any text in the notes section that describes the purpose of the new element.  The notes section should just indicate whne the element should be included.</t>
  </si>
  <si>
    <t>Remove identified text.</t>
  </si>
  <si>
    <t>There a many places in this documents where the editor makes use of a note to decribe what changes are to be made.  Using the method make it very difficult for the reader to determine when existing text is being modified versys new text being added.  This reviewer respectfully requests that the editor please use strikethrough and underlining to indicate the changes and additions rather then editorial notes.</t>
  </si>
  <si>
    <t>Please use strikethrough and underlining.</t>
  </si>
  <si>
    <t>The editor has added many editorial notes that are only distinguished by font size.  However there are places where the note font size was inadvertantly used for actual text to be included in the standard.  Please use some other method to indicate editorial notes such as bold or italics.</t>
  </si>
  <si>
    <t>Please use bold and/or italics for all editorial notes.</t>
  </si>
  <si>
    <t>For each of the new elements remove any text in the notes section that describes the purpose of the new element.  The notes section should just indicate when the element should be included.</t>
  </si>
  <si>
    <t>This seems like normative text about how fast transitions work.  This type of text is not appropriate in this section.</t>
  </si>
  <si>
    <t>Move this text to an appropriate section…perhaps in section 8.</t>
  </si>
  <si>
    <t>The size of the Fast Transition IE is 35 bytes.  This is a significant increase for the typical Probe Response frame size.  Why must the Key Holders be advertised?  The Mobility Domain ID should be sufficient to identify the TAP as a fast roaming candidate.</t>
  </si>
  <si>
    <t>Clean up the Probe Response bloat.  Move the Key Holder IE's to some other IE when they are really needed.</t>
  </si>
  <si>
    <t>Why is this Neighbor report element heading included here?  There does not appear to be any additions or changes.</t>
  </si>
  <si>
    <t>Remove.</t>
  </si>
  <si>
    <t>How are the RIC elements handled in the Count IE?  Are all the RIC elements counted as 1 or 1 for each contained element?</t>
  </si>
  <si>
    <t>change the text here that indicates the FTIE can be advertised "through" a Beacon frame and "through" a Probe Response to "by including the FTIE in".</t>
  </si>
  <si>
    <t>Replace "through" with "by including the FTIE in".</t>
  </si>
  <si>
    <t>Why is a new Mobility domain created?  What is the benefit over requiring an ESS to support fast transition?  This seems like an additional complexity that is not needed.</t>
  </si>
  <si>
    <t>Please justify the need for a Mobility domain or remove it.  Note this reviewer does not believe that supporting multiple SW versions in a single ESS is justifcation for adding this additional complexity.</t>
  </si>
  <si>
    <t>How does one TAP control what the limit is on all other TAPs in the mobility domain?  Is it required that all TAPs advertise the same humber of reservations?  What happens if they don't?</t>
  </si>
  <si>
    <t>The bit definitions are not quite in sync with the descriptions in table 31J.  For example, the option bit is used to convey that QoS is not supported.  Update table 31J to simply point to table 31K for bits 0,1,2.</t>
  </si>
  <si>
    <t>Update.</t>
  </si>
  <si>
    <t>In all the places that this Time interval is included it is abbreviated as TIE however TIE is not in abbreviations nor is it indicated in this section that this IE it the TIE.</t>
  </si>
  <si>
    <t>Update this section to indicated that the Time interveral information element is the TIE.</t>
  </si>
  <si>
    <t>This element does not seem to be a time interval and appears to be a timeout.  Interval would indicate that the time value will be repeated over and over.  Even in the case where it is a key lifetime the key will get re-established again and include a new time interval for the next time period.</t>
  </si>
  <si>
    <t>Change the name to be Timeout value or Timeout period or Timeout duration.</t>
  </si>
  <si>
    <t>To be consistent with all other tables the Interval types should be specified in decimal rather than hex format.</t>
  </si>
  <si>
    <t>Change Interval type to be decimal format.</t>
  </si>
  <si>
    <t>Isn't the identifier expected to be unique rather than arbitrary?  Is is ok to use the same value every time?</t>
  </si>
  <si>
    <t>Change the "arbitrary" to be "a unique value for each RIC"</t>
  </si>
  <si>
    <t>The Sequence Number field does not seem to be a sequence number but instead is a unique identifier.  Name it appropriately.</t>
  </si>
  <si>
    <t>Change Sequence Number to be RDIE identifier.</t>
  </si>
  <si>
    <t>The font size used in the Count IE is smaller and is the same as editorial notes.</t>
  </si>
  <si>
    <t>Fix font size.</t>
  </si>
  <si>
    <t>A BSSID cannot transmit anything.</t>
  </si>
  <si>
    <t>Change "by the current BSSID" to "by the current associated AP".</t>
  </si>
  <si>
    <t>What network topology requires the extra key hiearchy?  If this is for backend key distribution should that really be defined here?  It seems like the minimum required is a PMK and a PTK.</t>
  </si>
  <si>
    <t>Justify the 3 level hiearchy or reduce it to the minimum of what is required.</t>
  </si>
  <si>
    <t>Why does the TAP have to advertise both Mobility Domain ID and PMK-R0 Key Holder?  The text says both must be the same at the current TAP and the target TAP for fast transition to work.  Does not the PMK-R0 HAVE to be the same in the mobility domain?</t>
  </si>
  <si>
    <t>Please clarify.  This commenter suggests no need to advertise the PMK-R0 Key Handler since that is redundant with mobility domain.  In fact this commenter feels that the extra level in the key hierarchy is not needed.  It would seem like having a single PMK and advertising the same authenticator would be sufficient.</t>
  </si>
  <si>
    <t>Be consistent with how the Timer interval IE is included.  In other places it is listed as TIE.</t>
  </si>
  <si>
    <t>Update to be TIE.</t>
  </si>
  <si>
    <t>What is the "FT" item in the message flow?  I can't find this defined anywhere.</t>
  </si>
  <si>
    <t>Please define what is FT or remove it from the figure.</t>
  </si>
  <si>
    <t>Is first contact maintained within an ESS or a mobility domain?  The text here says ESS says ESS but everywhere in the draft mobility is bound to a mobility domain.</t>
  </si>
  <si>
    <t>AP to AP communication should not be specified in this spec.  As it is currently defined fast roaming would only work within a given subnet.  There is nothing defined about how APs learn about eachother.  This is a slippery slope that should not be included.</t>
  </si>
  <si>
    <t>Remove definition of AP to AP communication.</t>
  </si>
  <si>
    <t>What address is this?  Is this the BSSID, ethernet MAC, or what?</t>
  </si>
  <si>
    <t>8.5a.8.1</t>
  </si>
  <si>
    <t>8.5a.8.2</t>
  </si>
  <si>
    <t>8a.1.1</t>
  </si>
  <si>
    <t>8a.2</t>
  </si>
  <si>
    <t>8a.3.1</t>
  </si>
  <si>
    <t>8a.5.3</t>
  </si>
  <si>
    <t>Hayes/9</t>
  </si>
  <si>
    <t>Hayes/10</t>
  </si>
  <si>
    <t>Hayes/11</t>
  </si>
  <si>
    <t>Hayes/12</t>
  </si>
  <si>
    <t>Hayes/13</t>
  </si>
  <si>
    <t>Hayes/14</t>
  </si>
  <si>
    <t>Hayes/15</t>
  </si>
  <si>
    <t>Hayes/16</t>
  </si>
  <si>
    <t>Hayes/17</t>
  </si>
  <si>
    <t>Hayes/18</t>
  </si>
  <si>
    <t>Hayes/19</t>
  </si>
  <si>
    <t>Hayes/20</t>
  </si>
  <si>
    <t>Hayes/21</t>
  </si>
  <si>
    <t>Hayes/22</t>
  </si>
  <si>
    <t>Hayes/23</t>
  </si>
  <si>
    <t>Hayes/24</t>
  </si>
  <si>
    <t>Hayes/25</t>
  </si>
  <si>
    <t>Hayes/26</t>
  </si>
  <si>
    <t>Hayes/27</t>
  </si>
  <si>
    <t>Hayes, Kevin</t>
  </si>
  <si>
    <t>The underlined text is simply restating the previous sentence.</t>
  </si>
  <si>
    <t>Delete the new text.</t>
  </si>
  <si>
    <t>The function of the policy server is not explained.</t>
  </si>
  <si>
    <t>Please explain the function of the policy server.</t>
  </si>
  <si>
    <t xml:space="preserve">The R0KH-ID is described as being represented by a MIB variable in 802.1x, and administratively set for PSK.  These are the same thing.  </t>
  </si>
  <si>
    <t>Eliminate the qualifying phrases about 802.1x vs PSK.</t>
  </si>
  <si>
    <t>There is no text to describe how the key hierarchy is managed if a key holder must be removed, or change its identity.</t>
  </si>
  <si>
    <t>Add text to describe how to manage the existing sessions in a key hierarchy.</t>
  </si>
  <si>
    <t>Allowable key lifetime is too short with only 16 bits. Even 45 days may be too short for some applications, and the RADIUS session-timeout attribute has enough dynamic range for over 49000 days.</t>
  </si>
  <si>
    <t>Allow greater dynamic range for key lifetime.</t>
  </si>
  <si>
    <t>"The distribution of keys among the PMK-R0 key holders is outside the scope of this specification."  I thought that key material was never passed among OMK-R0 key holders.</t>
  </si>
  <si>
    <t>"The distribution of keys from the PMK-R0 key holders to the PMK-R1 key holders is outside the scope of this specification."</t>
  </si>
  <si>
    <t>"(value shall be 7 if the Reassociation Deadline value is present, otherwise value shall be 6)."  Actually, the two Time Interval IEs are also optional.  The value may be 5, 6, 7, or 8, depending on how many of the optional IEs are present.</t>
  </si>
  <si>
    <t>"Value shall be set to the number of information elements in the authentication sequence in this frame (variable)."</t>
  </si>
  <si>
    <t>Chaplin, Clint</t>
  </si>
  <si>
    <t>Chaplin/9</t>
  </si>
  <si>
    <t>Chaplin/10</t>
  </si>
  <si>
    <t>Chaplin/11</t>
  </si>
  <si>
    <t>Chaplin/12</t>
  </si>
  <si>
    <t>Chaplin/13</t>
  </si>
  <si>
    <t>Chaplin/14</t>
  </si>
  <si>
    <t>introduction</t>
  </si>
  <si>
    <t>iii</t>
  </si>
  <si>
    <t>5.3</t>
  </si>
  <si>
    <t>t</t>
  </si>
  <si>
    <t>y</t>
  </si>
  <si>
    <t>e</t>
  </si>
  <si>
    <t>n</t>
  </si>
  <si>
    <t>7.3.2.9</t>
  </si>
  <si>
    <t>7.3.2</t>
  </si>
  <si>
    <t>7.4</t>
  </si>
  <si>
    <t>Figure 85H</t>
  </si>
  <si>
    <t>Figure 85I</t>
  </si>
  <si>
    <t>figure 85j</t>
  </si>
  <si>
    <t>Figure 85K</t>
  </si>
  <si>
    <t>8.5</t>
  </si>
  <si>
    <t>8.5a.3</t>
  </si>
  <si>
    <t>Figure 121E</t>
  </si>
  <si>
    <t>8A.6</t>
  </si>
  <si>
    <t>Lefkowitz/9</t>
  </si>
  <si>
    <t>Lefkowitz/10</t>
  </si>
  <si>
    <t>Lefkowitz/11</t>
  </si>
  <si>
    <t>Lefkowitz/12</t>
  </si>
  <si>
    <t>Lefkowitz/13</t>
  </si>
  <si>
    <t>Lefkowitz/14</t>
  </si>
  <si>
    <t>Lefkowitz/15</t>
  </si>
  <si>
    <t>Lefkowitz/16</t>
  </si>
  <si>
    <t>Lefkowitz/17</t>
  </si>
  <si>
    <t>Lefkowitz/18</t>
  </si>
  <si>
    <t>Lefkowitz/19</t>
  </si>
  <si>
    <t>Lefkowitz/20</t>
  </si>
  <si>
    <t>Lefkowitz/21</t>
  </si>
  <si>
    <t>Lefkowitz/22</t>
  </si>
  <si>
    <t>Lefkowitz/23</t>
  </si>
  <si>
    <t>Lefkowitz/24</t>
  </si>
  <si>
    <t>Lefkowitz/25</t>
  </si>
  <si>
    <t>Lefkowitz/26</t>
  </si>
  <si>
    <t>Lefkowitz/27</t>
  </si>
  <si>
    <t>Lefkowitz/28</t>
  </si>
  <si>
    <t>Lefkowitz/29</t>
  </si>
  <si>
    <t>Lefkowitz/30</t>
  </si>
  <si>
    <t>Lefkowitz/31</t>
  </si>
  <si>
    <t>Lefkowitz/32</t>
  </si>
  <si>
    <t>Lefkowitz/33</t>
  </si>
  <si>
    <t>Lefkowitz/34</t>
  </si>
  <si>
    <t>Lefkowitz/35</t>
  </si>
  <si>
    <t>Lefkowitz/36</t>
  </si>
  <si>
    <t>Lefkowitz/37</t>
  </si>
  <si>
    <t>Lefkowitz/38</t>
  </si>
  <si>
    <t>Lefkowitz/39</t>
  </si>
  <si>
    <t>Lefkowitz/40</t>
  </si>
  <si>
    <t>Lefkowitz/41</t>
  </si>
  <si>
    <t>Lefkowitz/42</t>
  </si>
  <si>
    <t>Lefkowitz/43</t>
  </si>
  <si>
    <t>Lefkowitz/44</t>
  </si>
  <si>
    <t>Lefkowitz/45</t>
  </si>
  <si>
    <t>Lefkowitz/46</t>
  </si>
  <si>
    <t>Lefkowitz/47</t>
  </si>
  <si>
    <t>Lefkowitz/48</t>
  </si>
  <si>
    <t>Lefkowitz/49</t>
  </si>
  <si>
    <t>Lefkowitz/50</t>
  </si>
  <si>
    <t>Lefkowitz/51</t>
  </si>
  <si>
    <t>Lefkowitz/52</t>
  </si>
  <si>
    <t>Lefkowitz/53</t>
  </si>
  <si>
    <t>Lefkowitz/54</t>
  </si>
  <si>
    <t>Lefkowitz/55</t>
  </si>
  <si>
    <t>Lefkowitz/56</t>
  </si>
  <si>
    <t>Lefkowitz/57</t>
  </si>
  <si>
    <t>Lefkowitz/58</t>
  </si>
  <si>
    <t>Lefkowitz/59</t>
  </si>
  <si>
    <t>Lefkowitz/60</t>
  </si>
  <si>
    <t>Lefkowitz/61</t>
  </si>
  <si>
    <t>Lefkowitz/62</t>
  </si>
  <si>
    <t>Lefkowitz/63</t>
  </si>
  <si>
    <t>Lefkowitz/64</t>
  </si>
  <si>
    <t>Lefkowitz/65</t>
  </si>
  <si>
    <t>Lefkowitz/66</t>
  </si>
  <si>
    <t>Lefkowitz/67</t>
  </si>
  <si>
    <t>Lefkowitz/68</t>
  </si>
  <si>
    <t>Lefkowitz/69</t>
  </si>
  <si>
    <t>Lefkowitz/70</t>
  </si>
  <si>
    <t>Lefkowitz/71</t>
  </si>
  <si>
    <t>Lefkowitz/72</t>
  </si>
  <si>
    <t>Lefkowitz/73</t>
  </si>
  <si>
    <t>Lefkowitz/74</t>
  </si>
  <si>
    <t>Lefkowitz/75</t>
  </si>
  <si>
    <t>Lefkowitz/76</t>
  </si>
  <si>
    <t>Lefkowitz/77</t>
  </si>
  <si>
    <t>Lefkowitz/78</t>
  </si>
  <si>
    <t>Lefkowitz, Martin</t>
  </si>
  <si>
    <t>This does not really apper to be an introduction since none of the terms are defined before they are used</t>
  </si>
  <si>
    <t>Show the reader where he can understand the terms  both defined by this specification, the base standard, and in the approved draft amenedments</t>
  </si>
  <si>
    <t>The first paragraph of the introduction makes no mention of a secure fast BSS transition yet the second paragraph mentions PTK derivations and 4 way handshakes</t>
  </si>
  <si>
    <t>Explain before the second paragraphthat TGr is concerned with a secure fast transition, or if it can be open with QOS, or what? Or take this section out, move or rename it since it appears not to really be an introduction.</t>
  </si>
  <si>
    <t>"It optimizes the 802.11 protocol to allow a FT-enabled STA to
establish security and QoS state at a new FT-enabled AP with minimal connectivity lost to the DS."  Can this be used without Tge QOS or security?</t>
  </si>
  <si>
    <t>Security and/or QOS?</t>
  </si>
  <si>
    <t>"IEEE 802.11k defines the neighbor reports, which can assist in optimizing scanning and give an indication of the load on each AP." IEEE 802.11k is not an approved amendment.</t>
  </si>
  <si>
    <t>Delete it and if there are any refnerences to 802.11k in the draft amendment delete them too.</t>
  </si>
  <si>
    <t>"NOTE - 11ma list ends with item (k); 11e adds two entries (j and k) which will become (l) and (m); 11k adds entry (n).
So next item on the list will be (o)."  This informational note does not provide any useful information, the "note" is used for informative, not normative text.  This is not that.</t>
  </si>
  <si>
    <t>Delete this note and let the editior of R tell the Editor of the Base standard these things.</t>
  </si>
  <si>
    <t>"This process typically takes hundreds of milliseconds"  Since scanning algorithms ()and certainly implementatations are out of scope of the specification combined with the fact that over the next few years there may be (and probably will) how do you justify "hundreds of milliseconds" for scanning?  Which studies do you reference here?  WHat implementations/applications?</t>
  </si>
  <si>
    <t>Delete this sentence.</t>
  </si>
  <si>
    <t>This paragraph looks more like a justification of why the service is needed rather than an overview of what the service provides.</t>
  </si>
  <si>
    <t>delete the first paragraph.</t>
  </si>
  <si>
    <t>The text needs to be written in the form of, "if dot11FastTransitionEnabled is false, then the message is as in ..., else the message is as in …"</t>
  </si>
  <si>
    <t>Grammatical error. "This section is describes enhancments … " should be "This section describes enhancements …"</t>
  </si>
  <si>
    <t>Subclause 8A.4.3.2 does not exist. I think it is meant to be 8A.5.3</t>
  </si>
  <si>
    <t>Correct</t>
  </si>
  <si>
    <t>Current 802.11 standard already has a preauthentication mechanism which does help in reducing the transition time. It is not clear when no specific resource reservations are needed why one should use the mechanism in this draft rather than the mechanism in the 802.11 standard.</t>
  </si>
  <si>
    <t>Provide the qualitative differences between the mechanism in 8A. and 8.4.6.1.</t>
  </si>
  <si>
    <t>It is not completely clear why there are two methods to support the transition. Logically it would appear that "over-the-air" fast transition should suffice. After all, the station should be able to directly transmit to and receive from the target AP. Further "over-the-DS" requires processing and brdiging of the packet over the LAN based on a newly defined EtherType which can be clearly eliminated.</t>
  </si>
  <si>
    <t>Delete the "over-the-DS" mechanism.</t>
  </si>
  <si>
    <t xml:space="preserve">The term "reservation" is not clear. My feeling is that it is either "medium_time" in the case of EDCA or "grant of TXOPs" in the case of QoS - but I am not sure. </t>
  </si>
  <si>
    <t>Clarify (in the draft)</t>
  </si>
  <si>
    <t>Given that the resources will be negotiated using ADDTS before transitioning into a second BSS, why not encapsulate ADDTS request and response frames into relevant frames (action or reassociation)`. At a minimum please add TCLAS, TCLAS Processing and possibly TS Delay IEs. In the reassociation response frame, there may also be a need to include the schedule frame.</t>
  </si>
  <si>
    <t xml:space="preserve">What does it mean that when a TSPEC for polls is granted. The polls will be sent within a certain time after reassociation is completed? </t>
  </si>
  <si>
    <t xml:space="preserve">The MLME-RESERVATION primitives has a completely different syntax compared to MLME-ADDTS primitives. The text in clause 8A.4 appears to indicate that the QoS reservation is like in 802.11 (which implies like the one added iby 11e). </t>
  </si>
  <si>
    <t>Harmonize the two.</t>
  </si>
  <si>
    <t>22-27</t>
  </si>
  <si>
    <t>28-32</t>
  </si>
  <si>
    <t>32, 40</t>
  </si>
  <si>
    <t>55-62</t>
  </si>
  <si>
    <t>8A3.3</t>
  </si>
  <si>
    <t>Palm, Stephen</t>
  </si>
  <si>
    <t>Palm/9</t>
  </si>
  <si>
    <t>Palm/10</t>
  </si>
  <si>
    <t>Palm/11</t>
  </si>
  <si>
    <t>Palm/12</t>
  </si>
  <si>
    <t>Palm/13</t>
  </si>
  <si>
    <t>Palm/14</t>
  </si>
  <si>
    <t>Palm/15</t>
  </si>
  <si>
    <t>Palm/16</t>
  </si>
  <si>
    <t>Palm/17</t>
  </si>
  <si>
    <t>Palm/18</t>
  </si>
  <si>
    <t>Palm/19</t>
  </si>
  <si>
    <t>Palm/20</t>
  </si>
  <si>
    <t>Palm/21</t>
  </si>
  <si>
    <t>Palm/22</t>
  </si>
  <si>
    <t>Palm/23</t>
  </si>
  <si>
    <t>Palm/24</t>
  </si>
  <si>
    <t>Palm/25</t>
  </si>
  <si>
    <t>Palm/26</t>
  </si>
  <si>
    <t>Palm/27</t>
  </si>
  <si>
    <t>Palm/28</t>
  </si>
  <si>
    <t>Being unavailable for hundred of milliseconds and dropping packets is not in the best interests of QoS.  Can this behavior be controlled?</t>
  </si>
  <si>
    <t>Provide further explanation with regards to QoS and how to maintain QoS.</t>
  </si>
  <si>
    <t>What is a "QoS Environment"?</t>
  </si>
  <si>
    <t>Explain, define, and/or reference.</t>
  </si>
  <si>
    <t>Are "channel utilization metrics" only maintained in so-called QoS environements or all environments?</t>
  </si>
  <si>
    <t>reword</t>
  </si>
  <si>
    <t>How does a STA maintain something at the AP? ("STA maintains channel utilization metrics at the new AP")</t>
  </si>
  <si>
    <t>Not all QoS data is streams.  Is there something special or different for "streams"?</t>
  </si>
  <si>
    <t>"station" is spelled out whereas in previous paragraphs "STA" was used.</t>
  </si>
  <si>
    <t>Be consistant</t>
  </si>
  <si>
    <t>This pararaph implies the only aspect of QoS is reservations, TSPECs and allocations. This is incorrect for the 802.11e aspects of EDCA and Admission Control.  This occurs in several following paragraphs as well.</t>
  </si>
  <si>
    <t>Either delete text on reservations/TSPECs/allocations or add text to cover all cases.</t>
  </si>
  <si>
    <t>Can 802.11 really provide "guarantee of service"?</t>
  </si>
  <si>
    <t>replace guaranette wit hquality</t>
  </si>
  <si>
    <t>Is this paragraph intended to redescribe existing 802.11e behavior or to describe new 802.11r behavior in a "Qos environment"</t>
  </si>
  <si>
    <t>"TAP does not support QoS" is too vague.  Does QoS mean EDCA or HCCA or Admission Control or Power Save (possibly negotiated with TSPEC) or DLS or ?</t>
  </si>
  <si>
    <t>Clarify. Probably need to add more bits</t>
  </si>
  <si>
    <t>What is the meaning of "similar" in "similar QoS capabilities"?</t>
  </si>
  <si>
    <t>Provide a metric for similar or require identical.</t>
  </si>
  <si>
    <t>Is "can only use" a MUST/shall requirement? Is it made clear somewhere else in the specification?</t>
  </si>
  <si>
    <t>What part of 802.11 requires "QoS Admission Control"?</t>
  </si>
  <si>
    <t>Delete or clarify</t>
  </si>
  <si>
    <t>What happens when a new QoS "reservation" is not needed at all? (This incorrect assumption occurs in several subsequent paragraphs as well)</t>
  </si>
  <si>
    <t>Include this mode as well</t>
  </si>
  <si>
    <t>"when QoS is enabled."  Does that refer to EDCA, HCCA, Admission control, Power Save, DLS, etc?</t>
  </si>
  <si>
    <t>Clarify what "QoS enabled" means</t>
  </si>
  <si>
    <t>What is the exact definition of the state "data connectivity with QoS has been established;"?</t>
  </si>
  <si>
    <t>A "QoS Scheduler" is optional with HCCA and should be depicted as so.  Also what about Admission Control or ECA QoS?</t>
  </si>
  <si>
    <t>Which resources can be reserved in "reserve resources based on specified TSPECs"? HCCA, Admission Control, Power Save, DLS, etc?</t>
  </si>
  <si>
    <t>Does "muted" mean "set" or "not protected"?</t>
  </si>
  <si>
    <t>What power management states can a TSTA be in when attempting to contact a target TAP?</t>
  </si>
  <si>
    <t>Power Management seems to be ignored in 11r, but it seems likley that VoIP calls that need Fast Transition would typically be using U-APSD all of the time. Please address.</t>
  </si>
  <si>
    <t>Introduction</t>
  </si>
  <si>
    <t>5.4.1.2</t>
  </si>
  <si>
    <t>24, 26, 39</t>
  </si>
  <si>
    <t>Qi, Emily</t>
  </si>
  <si>
    <t>Qi/9</t>
  </si>
  <si>
    <t>Qi/10</t>
  </si>
  <si>
    <t>Qi/11</t>
  </si>
  <si>
    <t>Qi/12</t>
  </si>
  <si>
    <t>Qi/13</t>
  </si>
  <si>
    <t>Qi/14</t>
  </si>
  <si>
    <t>Qi/15</t>
  </si>
  <si>
    <t>Qi/16</t>
  </si>
  <si>
    <t>Qi/17</t>
  </si>
  <si>
    <t>Qi/18</t>
  </si>
  <si>
    <t>Qi/19</t>
  </si>
  <si>
    <t>PMK ?</t>
  </si>
  <si>
    <t>Change "PMK" to "pairwise master key (PMK)"</t>
  </si>
  <si>
    <t>PTK ?</t>
  </si>
  <si>
    <t>Change "PTK" to pairwise transient key (PTK)</t>
  </si>
  <si>
    <t>QoS ?</t>
  </si>
  <si>
    <t>Change "QoS" to Quality of Service (QoS)</t>
  </si>
  <si>
    <t xml:space="preserve">FT-enabled ? </t>
  </si>
  <si>
    <t>Change "FT-enabled" to "Fast Transition (FT)-enabled"</t>
  </si>
  <si>
    <t xml:space="preserve">The neighbor report that is defined in IEEE 802.11k D3.0 isn’t able to provide an indication of the load on each AP. </t>
  </si>
  <si>
    <t>Remove "and give an indication of the load on each AP".</t>
  </si>
  <si>
    <t xml:space="preserve">In Introduction section, it states: "The general transition process consists of five stages : … ". However, in clause 5.4.5.1, it states "There are three stages when a STA makes a transition from its current AP to a new AP:". </t>
  </si>
  <si>
    <t xml:space="preserve">Make them consistent </t>
  </si>
  <si>
    <t>Change "Can" to "may".</t>
  </si>
  <si>
    <t xml:space="preserve">The definition of "Status Code" is missing. </t>
  </si>
  <si>
    <t>Add reference to 7.3.1.9</t>
  </si>
  <si>
    <t>It seems like nothing has been added into this section.</t>
  </si>
  <si>
    <t xml:space="preserve">Clarify </t>
  </si>
  <si>
    <t>Fast Transition IE is used for transition from one TAP to another TAP, so that it should be included in neighbor report (.11k) instead. Including such long length IEs (35 bytes) in Beacon frame will overburden Beacon frame.</t>
  </si>
  <si>
    <t>Remove Fast Transition IE from Beacon.</t>
  </si>
  <si>
    <t>5-6</t>
  </si>
  <si>
    <t>62-4</t>
  </si>
  <si>
    <t>32-35</t>
  </si>
  <si>
    <t>51-52</t>
  </si>
  <si>
    <t>Jokela, Jari</t>
  </si>
  <si>
    <t>Jokela/9</t>
  </si>
  <si>
    <t>Jokela/10</t>
  </si>
  <si>
    <t>Jokela/11</t>
  </si>
  <si>
    <t>Jokela/12</t>
  </si>
  <si>
    <t>Jokela/13</t>
  </si>
  <si>
    <t>Jokela/14</t>
  </si>
  <si>
    <t>Jokela/15</t>
  </si>
  <si>
    <t>Jokela/16</t>
  </si>
  <si>
    <t>Jokela/17</t>
  </si>
  <si>
    <t>Jokela/18</t>
  </si>
  <si>
    <t>Jokela/19</t>
  </si>
  <si>
    <t>Jokela/20</t>
  </si>
  <si>
    <t>Jokela/21</t>
  </si>
  <si>
    <t>Jokela/22</t>
  </si>
  <si>
    <t>For some reason the line numbers seem to be somehow funny aligned compared to actual text lines.</t>
  </si>
  <si>
    <t>Fix line numbering</t>
  </si>
  <si>
    <t>There is no means to support lossless or nearly lossless transitions</t>
  </si>
  <si>
    <t>Add mechanisms to facilitate lossless/nearly lossless transitions.</t>
  </si>
  <si>
    <t xml:space="preserve">"In many interesting cases…". While the cases may be interesting for the engineers working in standardization I doubt that the cases will be interesting for the end users who are realizing the interrupts in the service. </t>
  </si>
  <si>
    <t>Consider removing word 'interesting'</t>
  </si>
  <si>
    <t>As the clause is intended to be informative it is suggested that the text is made more informative. The last sentence related to QoS environment is vague and it should be either clarified or removed.</t>
  </si>
  <si>
    <t>Rewrite the lines: 'The STA may maintain a list of potential transition candidates so that it can make a transition to a new AP as quickly as possible when the STA makes decision to start the transition. To maintain the list of potential transition candidates the STA may scan multiple channels and this process will typically take hundreds of milliseconds. While scanning non-serving channels, the STA cannot receive on its service channel and packets may be lost.'</t>
  </si>
  <si>
    <t>Consider replacing 'to allocate TSPECs' with 'for TSPEC negotiation'.</t>
  </si>
  <si>
    <t>It is pretty hard to understand this sentence.</t>
  </si>
  <si>
    <t>Should we be more specific here and mention that the latency is largely due to key management protocols?</t>
  </si>
  <si>
    <t>Consider adding 'key management' before word 'protocol'.</t>
  </si>
  <si>
    <t>It is specifically QBSS load information and QBSS Load IE</t>
  </si>
  <si>
    <t>Add word 'load' between words QBSS and information and add word 'Load' between the words QBSS and IE.</t>
  </si>
  <si>
    <t>Standalone AP' - what it is? There is no definition for standalone AP.</t>
  </si>
  <si>
    <t>Define standalone AP.</t>
  </si>
  <si>
    <t>Vendor Specific should become 30 and not 32.</t>
  </si>
  <si>
    <t>Fix.</t>
  </si>
  <si>
    <t>First Contact Sequence - what it is?</t>
  </si>
  <si>
    <t>Add definition</t>
  </si>
  <si>
    <t>TAP does not support QoS' - what this exactly means? Support for full .11e, just EDCA or what?</t>
  </si>
  <si>
    <t>Need to define unambiguously the conditions under which the AP set this bit combination.</t>
  </si>
  <si>
    <t>The Resource count should be TSPEC IE Count</t>
  </si>
  <si>
    <t>It is mentioned that the FT Response Action frame is sent by the current BSSID. Would it be better to use TAP instead of BSSID?</t>
  </si>
  <si>
    <t>Consider replacing BSSID with TAP.</t>
  </si>
  <si>
    <t xml:space="preserve">in a region with overlapping basic service sets, the current draft specifies no mechanism for ensuring that multiple mobility domains do not share the same mobility domain identifier.  I recommend defining the mobility domain identifier as a variable length array of octets with an ancillary "stringprep" (RFC 3454) profile for encoding it as a sequence of Unicode characters.  As a compromise, I would accept the addition of a definition for a "mobility domain name" as a sequence of Unicode characters and a function REQUIRED for deriving the 6-octet MDID that minimizes the chance of collision between multiple overlapping mobility domains.
</t>
  </si>
  <si>
    <t>Woodyatt, James</t>
  </si>
  <si>
    <t>Woodyatt/1</t>
  </si>
  <si>
    <t>Leach, David</t>
  </si>
  <si>
    <t>Leach/9</t>
  </si>
  <si>
    <t>Leach/10</t>
  </si>
  <si>
    <t>Leach/11</t>
  </si>
  <si>
    <t>Leach/12</t>
  </si>
  <si>
    <t>Leach/13</t>
  </si>
  <si>
    <t>First reference to Remote Request Broker should also have the abbreviation assigned (RBB)</t>
  </si>
  <si>
    <t>Change beginning to: Remote Request Broker (RBB). Then later remove the restating of the abreviation.</t>
  </si>
  <si>
    <t>Why report if QoS is supported? Wouldn't this be reported by the 11e elements?</t>
  </si>
  <si>
    <t>Suggest just removing this and setting the field value to reserved.</t>
  </si>
  <si>
    <t>When reservation is mandatory what keeps a legacy station from attempting (and re-attempting) association with the TAP? Also, how does the initial association with the TAP occur without reservation?</t>
  </si>
  <si>
    <t>Suggest just removing the field.</t>
  </si>
  <si>
    <t xml:space="preserve">Restarting FT Authentication Sequence on an unspecified failure will cause a dead loop with the TSTA. In the Nov Tgma meetings there was a wording change to (re)association to handle these cases so that the STA wouldn't attempt the transaction with the particular AP for some period of time. </t>
  </si>
  <si>
    <t>I can't find the text change in 11ma but the jist was that if an unspecified error occurred then the STA wouldn't attempt the transaction for some period of time.</t>
  </si>
  <si>
    <t xml:space="preserve">Restarting over the DS FT Authentication Sequence on an unspecified failure will cause a dead loop with the TSTA. In the Nov Tgma meetings there was a wording change to (re)association to handle these cases so that the STA wouldn't attempt the transaction with the particular AP for some period of time. </t>
  </si>
  <si>
    <t>Rassinia, Ali</t>
  </si>
  <si>
    <t>Rassinia/9</t>
  </si>
  <si>
    <t>Rassinia/10</t>
  </si>
  <si>
    <t>Rassinia/11</t>
  </si>
  <si>
    <t>Some of the fields do not have any specific explanation of what they are and why they're included.</t>
  </si>
  <si>
    <t>What is the reason for having new authentication types?</t>
  </si>
  <si>
    <t>Why are there two methods to support the transition. Logically it would appear that "over-the-air" fast transition should be sufficient. Station should be able to directly transmit to and receive from the target AP. Further "over-the-DS" requires processing and bridging of the packet over the LAN based on a newly defined EtherType which can be clearly eliminated.</t>
  </si>
  <si>
    <t>7.3.10</t>
  </si>
  <si>
    <t>10.3.4.1.2</t>
  </si>
  <si>
    <t>10.3.4.2.2</t>
  </si>
  <si>
    <t>10.3.4.3.2</t>
  </si>
  <si>
    <t>66</t>
  </si>
  <si>
    <t>10.3.4.4.2</t>
  </si>
  <si>
    <t>10.3.7.1.2</t>
  </si>
  <si>
    <t>67</t>
  </si>
  <si>
    <t>10.3.7.2.2</t>
  </si>
  <si>
    <t>10.3.7.3.2</t>
  </si>
  <si>
    <t>68</t>
  </si>
  <si>
    <t>10.3.7.4.2</t>
  </si>
  <si>
    <t>11.4A.1</t>
  </si>
  <si>
    <t>11.4A.4A</t>
  </si>
  <si>
    <t>80</t>
  </si>
  <si>
    <t>Annex D</t>
  </si>
  <si>
    <t>Cole/9</t>
  </si>
  <si>
    <t>Cole/10</t>
  </si>
  <si>
    <t>Cole/11</t>
  </si>
  <si>
    <t>Cole/12</t>
  </si>
  <si>
    <t>Cole/13</t>
  </si>
  <si>
    <t>Cole/14</t>
  </si>
  <si>
    <t>Cole/15</t>
  </si>
  <si>
    <t>Cole/16</t>
  </si>
  <si>
    <t>Cole/17</t>
  </si>
  <si>
    <t>Cole/18</t>
  </si>
  <si>
    <t>Cole/19</t>
  </si>
  <si>
    <t>Cole/20</t>
  </si>
  <si>
    <t>Cole/21</t>
  </si>
  <si>
    <t>Cole/22</t>
  </si>
  <si>
    <t>Cole/23</t>
  </si>
  <si>
    <t>Cole/24</t>
  </si>
  <si>
    <t>Cole/25</t>
  </si>
  <si>
    <t>Cole/26</t>
  </si>
  <si>
    <t>Cole/27</t>
  </si>
  <si>
    <t>Cole/28</t>
  </si>
  <si>
    <t>Cole/29</t>
  </si>
  <si>
    <t>Cole/30</t>
  </si>
  <si>
    <t>Cole/31</t>
  </si>
  <si>
    <t>Cole, Terry</t>
  </si>
  <si>
    <t>These changes seem to have nothing to do with the scope of this ammendment.</t>
  </si>
  <si>
    <t>I think they should be removed form the document and submitted for 802.11-REVma instead.</t>
  </si>
  <si>
    <t>This first paragraph seems to have no home in a rolled up document. It might belong in an introduction.</t>
  </si>
  <si>
    <t>Remove from this section.</t>
  </si>
  <si>
    <t xml:space="preserve">"This section..." </t>
  </si>
  <si>
    <t>Change to "This service…"</t>
  </si>
  <si>
    <t>This sentence lists one reason why a STA may abandon its old connection. Is this the only reason?</t>
  </si>
  <si>
    <t>Change to "when, for example, "</t>
  </si>
  <si>
    <t>The station may not typically receive while scanning, but it is absolutely forbidden?</t>
  </si>
  <si>
    <t>Change "cannot" to "may not be able to"</t>
  </si>
  <si>
    <t>Incorporate the Neighbor Report from the current/Next revision of K into the document add a bit in the match status that says the neighbor is in the same mobility domain, maintiain this part of the document (i.e. make updates as TGk makes changes to the Neighbor Report Clauses.  Note that k and e did this when h created the action frames.</t>
  </si>
  <si>
    <t>"The Key Lifetime TIE defines the PTKSA duration in seconds;" Since TIE is not defined, I assume that you mean the Time Interval IE (TIIE).  Doesn't the TIE only have units of minutes and TU's?</t>
  </si>
  <si>
    <t>Change to either TU's or minutes or change the TIE time to allow seconds.</t>
  </si>
  <si>
    <t>"The Fast BSS Transition Base Mechanism may be conducted either over-the-air as shown in Figure 121C, or over-the-DS using the FT Action Frame, as shown in Figure 121D." Please explain under what forseen circumstances you would want to perform this operation over the air.  Are you anticipating a single channel mesh?  Frequency reuse?  How would the TSTA be able to identify when this would actually save time/prevent less loss of data?</t>
  </si>
  <si>
    <t>Add informative note either her, clause 11, or clause 5 as to why you would want to perform this operation over the air, or get rid of this function.</t>
  </si>
  <si>
    <t>"Prior to the base mechanism the TSTA may be in State 1, 2 or 3 with respect to the target TAP (as defined in section 5.6.) If the base mechanism is successful the TSTA makes a transition to State 3."  You mean FT base mechanism right?</t>
  </si>
  <si>
    <t>Change all instances of base mechansim to FT base mechanism.</t>
  </si>
  <si>
    <t>"Networks capable of Fast BSS Transition may allow TSTAs to pre-reserve QoS resources prior to (re)association."  Since the DS is outside the scope of the specification, it would be better to not use the term network, but TAP's or ESS's</t>
  </si>
  <si>
    <t>Figure 121E does not show when/how the L2 switch in the network occurs.  Isn't this essential to sucessful BSS transition. Especially in the case of unicast video stream.</t>
  </si>
  <si>
    <t>Provide text/update figures to show how/when the L2 switch occurs in the DS.</t>
  </si>
  <si>
    <t>"The FT pre-reservation mechanism decouples the allocation of the security and QoS resources from the TSTA's critical path, e.g., (re)association."  The critical path is not (re)association, but getting the key hierarchy and temporary keys calculated and in place.  This combined with the scanning required to select the Transition candidate are the issues.</t>
  </si>
  <si>
    <t>Since it is hard to come up with an example of what will be the critical path in future implentations, remove the last two sentences of the first paragraph.</t>
  </si>
  <si>
    <t>"A RIC is a collection of Information Elements that express the number of resource requirements, the specification of the resource requirements and any relationship between these resource
requirements." can be said clearer and simpler</t>
  </si>
  <si>
    <t>Change to ""A RIC is a collection of Information Elements that express a number of resource requirements,  and any relationship between these resource requirements."</t>
  </si>
  <si>
    <t>"Prior to the pre-reservation mechanism the TSTA may be in State 1, 2 or 3 with respect to the target TAP (as
defined in section 5.6.)"  It is unclear to me what the behavior of the L2 switch is if the TSTA in state 3 with both the current AP and the Target AP</t>
  </si>
  <si>
    <t>"The Fast BSS Transition base mechanism commences when a"  is this the same as the FT base mechanism?  If so delete BSS</t>
  </si>
  <si>
    <t xml:space="preserve">"If the target TAP does not have the key identified by R1Name, it attempts to retrieve that key from the "infrastructure." "  Am I supposed to hold up my fingers and make the quotation mark sign when quoting this part of the clause?  </t>
  </si>
  <si>
    <t>"Change" infrastructure to (W)DS</t>
  </si>
  <si>
    <t>Change infrastructure to (W)DS</t>
  </si>
  <si>
    <t>"If the target TAP does not respond to the request, or if the status returned by the target TAP in the response is 1 (unspecified failure) or 14 (Authentication transaction sequence number out of sequence), then the TSTA shall restart the FT Authentication sequence."  Under what curcumstances would the TAP not respond?</t>
  </si>
  <si>
    <t>"The communications between the target TAP and the current TAP should be protected."  Shoulden't it be must be secure?</t>
  </si>
  <si>
    <t>change to "The communications between the target TAP and the current TAP must be secure."  in 3.123 Mobility Domain add secure AP to AP communications ,</t>
  </si>
  <si>
    <t>"Remote Request/Response frames will use an Ethertype of ??-??."  There is no Ethertype of ??-??</t>
  </si>
  <si>
    <t>Remove this sentence until you get an ethertype.</t>
  </si>
  <si>
    <t>"NOTE - need to allocate an Ethertype from IEEE Assigned Number Authority (IANA)."  While this is pertanent to TGr it does not belong in the specification marked as non normative text</t>
  </si>
  <si>
    <t>Remove informative note</t>
  </si>
  <si>
    <t xml:space="preserve">"The AP address shall be set to the BSSID of the current AP." Which address?   </t>
  </si>
  <si>
    <t>Replace AP Address with "AP's MAC address"</t>
  </si>
  <si>
    <t>"1) The Remote Request Broker will limit the number of pending Remote Request from a TSTA to the value of dot11FTPendingRemoteRequestLimit. If dot11FTPendingRemoteRequestLimit is set to 0, the RemoteRequestBroker will allow unlimited number of requests."  What is the expected behavior if the TSTA has reached it's limit.</t>
  </si>
  <si>
    <t xml:space="preserve">Make sure each message has "positive acknoledgment" Such that the TSTA knows immedately what is going on, and can base it's actions on "up to the minute" information. </t>
  </si>
  <si>
    <t xml:space="preserve">"Note that these resource reservation procedures are only available in an RSNA, and that all resource requests and responses are exchanged after the establishment of the PTK and hare protected by message integrity checks."  Why must this be the case?  WHat if there is a proprietary mechanism that ensures authentication?  </t>
  </si>
  <si>
    <t>Take the notion out that 802.11i based security must exist in order to reserve resources and create a (real) informative note that explains why security is necessary to reserve resources on the Target TAP</t>
  </si>
  <si>
    <t>This paragraph really adds nothing to the clause.  Additionally having an  introduction as to what the clause defines in the 3'rd paragraph really makes no sense to me.</t>
  </si>
  <si>
    <t>Take the first sentence of the 3'rd paragraph and place it ahead of the first sentence of the first paragph.  Delete the rest of the parapgraph.</t>
  </si>
  <si>
    <t>"The SME may also send these TSPECs to an external entity such as a back-end QoS module for its consideration; these procedures are beyond the scope of this specification."  If these procedures are beyond the scope of the specification then why are they suggested in normative text?</t>
  </si>
  <si>
    <t>Delete the sentances quoted in the comment</t>
  </si>
  <si>
    <t>5.4.5.1.2 and following</t>
  </si>
  <si>
    <t>many</t>
  </si>
  <si>
    <t>44-55</t>
  </si>
  <si>
    <t>Many</t>
  </si>
  <si>
    <t>Kruys, Jan</t>
  </si>
  <si>
    <t>Kruys/9</t>
  </si>
  <si>
    <t>Kruys/10</t>
  </si>
  <si>
    <t>Kruys/11</t>
  </si>
  <si>
    <t>Kruys/12</t>
  </si>
  <si>
    <t>The terminlogogy is rich in abbreviations that confuse rather than clarify the discussion: e.g. can a QSTA be a TSTA?, etc. Also, the use of "FT" in the following quote does not make sense: "In a non-Fast Transition (FT) QoS environment, a QSTA…." (line 15).</t>
  </si>
  <si>
    <t>Remove abbreviations and keep focus on the essential aspects of the device' role</t>
  </si>
  <si>
    <t>These lines can be removed without losing any content: the subsequent paragraph and list repeat the same content in other words</t>
  </si>
  <si>
    <t>Remove these lines.</t>
  </si>
  <si>
    <t xml:space="preserve">This sentence refers to "the BSSID of the  target TAP". APs may have more than one BSSID; are there specific requirements on the BSSID to be used?  </t>
  </si>
  <si>
    <t>Clarify the use of the term BBSID</t>
  </si>
  <si>
    <t xml:space="preserve">The "Remote Request Broker" is invoked frequently to describe what may have to be implemented in a system to make the FT scheme work. Although useful in understanding the protocol spec,its implementation can never be observed and therefore the text on the RRB should be moved to an informative annex. </t>
  </si>
  <si>
    <t>8A</t>
  </si>
  <si>
    <t>Kleindl, Guenter</t>
  </si>
  <si>
    <t>Kleindl/9</t>
  </si>
  <si>
    <t>Kleindl/10</t>
  </si>
  <si>
    <t>Meaning of 'Reserve Option Bit' is inconsistent with Table 31K</t>
  </si>
  <si>
    <t xml:space="preserve">E.g. change text to "Set if reservation is mandatory or TAP does not support QoS, clear if reservation is optional." </t>
  </si>
  <si>
    <t>Replace "This section is describes" with "This section describes"</t>
  </si>
  <si>
    <t>5.5</t>
  </si>
  <si>
    <t>26-36 and 55-65</t>
  </si>
  <si>
    <t>39 &amp; 33</t>
  </si>
  <si>
    <t>Emmelmann, Marc</t>
  </si>
  <si>
    <t>Emmelmann/9</t>
  </si>
  <si>
    <t>Emmelmann/10</t>
  </si>
  <si>
    <t>Emmelmann/11</t>
  </si>
  <si>
    <t>Transition for unsuccessfl association / reassociation not specifed</t>
  </si>
  <si>
    <t>Add: Unseccessful association / reassociation leaves STA in State 1.</t>
  </si>
  <si>
    <t>Unspecifed Reference or incomplete sentence ("...Ethertype of ??-??:")</t>
  </si>
  <si>
    <t>Resolve reference / complete sentence.</t>
  </si>
  <si>
    <t>Currently, association and Reassociation frames "...may be sent in State 1 if and only if part of a Fast Transition ...." It is not specified, when transmission of the two frames are allowed if NOT being part of a Fast Transition. As the two are deleted from the list of class 2 frames (lines 55-65), sending these two frames is only implicitly allowed while not being part of a Fast Transition.</t>
  </si>
  <si>
    <t>Add: If not part of a Fast Transition, association request/response (respectivly reassociation request/response) may be sent in State 2 or 3.</t>
  </si>
  <si>
    <t>Hart, Brian</t>
  </si>
  <si>
    <t>Hart/9</t>
  </si>
  <si>
    <t>Hart/10</t>
  </si>
  <si>
    <t>Hart/11</t>
  </si>
  <si>
    <t>Hart/12</t>
  </si>
  <si>
    <t>Hart/13</t>
  </si>
  <si>
    <t>Hart/14</t>
  </si>
  <si>
    <t>Hart/15</t>
  </si>
  <si>
    <t>"In many interesting cases … particularly when running real-time applications". Wording is clumsy and I suspect the interesting cases are the real-time cases.</t>
  </si>
  <si>
    <t>"In many interesting cases, such as real-time applications" or "In many interesting cases, such as voice applications ..."</t>
  </si>
  <si>
    <t>"at" is ambiguous - it sounds like the STA stores parameters on the AP</t>
  </si>
  <si>
    <t>e.g. "the STA records channel utilization metrics reported by the new AP"</t>
  </si>
  <si>
    <t>The location of the RRB is not indicated in Figure 7A.</t>
  </si>
  <si>
    <t>It would ber helpful to put small RRB boxes inside the APs in Figure 7A.</t>
  </si>
  <si>
    <t>"Reservation policies can be applied" sure, but by which entity?</t>
  </si>
  <si>
    <t>Indicate which entity applies the reservation policies.</t>
  </si>
  <si>
    <t>Irregular capitalization</t>
  </si>
  <si>
    <t>Initial caps for "mobility domain Identifier" or no caps.</t>
  </si>
  <si>
    <t>Losing all reservations when trying to update a RIC seems like a very high cost. Putting on an implementer's hat, this would discourage me from trying tp update a RIC at all, or perhaps cause me to update only one TSPEC at a time, instead of several TSPECs in parallel</t>
  </si>
  <si>
    <t>If the RIC update fails, revert to the reservations before the RIC update</t>
  </si>
  <si>
    <t>The line numbers do not align with the text rows</t>
  </si>
  <si>
    <t>Align the line numbers with the text rows.</t>
  </si>
  <si>
    <t>7.2.3</t>
  </si>
  <si>
    <t>10.3.31</t>
  </si>
  <si>
    <t>69</t>
  </si>
  <si>
    <t>A.4.3</t>
  </si>
  <si>
    <t>A.4.4.1</t>
  </si>
  <si>
    <t>79</t>
  </si>
  <si>
    <t>Black/9</t>
  </si>
  <si>
    <t>Black/10</t>
  </si>
  <si>
    <t>Black/11</t>
  </si>
  <si>
    <t>Black/12</t>
  </si>
  <si>
    <t>Black/13</t>
  </si>
  <si>
    <t>Black/14</t>
  </si>
  <si>
    <t>Black/15</t>
  </si>
  <si>
    <t>Black/16</t>
  </si>
  <si>
    <t>Black/17</t>
  </si>
  <si>
    <t>Black/18</t>
  </si>
  <si>
    <t>Black/19</t>
  </si>
  <si>
    <t>Black/20</t>
  </si>
  <si>
    <t>Black/21</t>
  </si>
  <si>
    <t>Black/22</t>
  </si>
  <si>
    <t>Black/23</t>
  </si>
  <si>
    <t>Black/24</t>
  </si>
  <si>
    <t>Black/25</t>
  </si>
  <si>
    <t>Black/26</t>
  </si>
  <si>
    <t>Black/27</t>
  </si>
  <si>
    <t>Black/28</t>
  </si>
  <si>
    <t>Black/29</t>
  </si>
  <si>
    <t>Black/30</t>
  </si>
  <si>
    <t>Black/31</t>
  </si>
  <si>
    <t>Black/32</t>
  </si>
  <si>
    <t>Black/33</t>
  </si>
  <si>
    <t>Black/34</t>
  </si>
  <si>
    <t>Black/35</t>
  </si>
  <si>
    <t>Black/36</t>
  </si>
  <si>
    <t>Black/37</t>
  </si>
  <si>
    <t>Black/38</t>
  </si>
  <si>
    <t>Black/39</t>
  </si>
  <si>
    <t>Black/40</t>
  </si>
  <si>
    <t>Black/41</t>
  </si>
  <si>
    <t>Black/42</t>
  </si>
  <si>
    <t>Black/43</t>
  </si>
  <si>
    <t>Black/44</t>
  </si>
  <si>
    <t>Black/45</t>
  </si>
  <si>
    <t>Black/46</t>
  </si>
  <si>
    <t>Black/47</t>
  </si>
  <si>
    <t>Black/48</t>
  </si>
  <si>
    <t>Black/49</t>
  </si>
  <si>
    <t>Black/50</t>
  </si>
  <si>
    <t>Black/51</t>
  </si>
  <si>
    <t>Black/52</t>
  </si>
  <si>
    <t>Black/53</t>
  </si>
  <si>
    <t>Black, Simon</t>
  </si>
  <si>
    <t>Typically this is the STA's MAC address'. A definition should be precise  and avoid such description that doesn't add much.</t>
  </si>
  <si>
    <t>Remove sentence - add typical useage elsewhere in the amendment.</t>
  </si>
  <si>
    <t>It is not conventional to define information elements here. This is for clause 7.</t>
  </si>
  <si>
    <t>Remove definition.</t>
  </si>
  <si>
    <t xml:space="preserve">This and 3.125 (P3, L58) start with the sentence 'One of the fast transition mechanisms'. This would be neater integrated into the opening sentence. </t>
  </si>
  <si>
    <t>Suggest 'A fast BSS transition mechanism in which the TSTA …' for both.</t>
  </si>
  <si>
    <t>missing this after the semicolon in both this definition and 3.128 (P4, L5)</t>
  </si>
  <si>
    <t>Change 'key' to 'this key' in both cases.</t>
  </si>
  <si>
    <t>Several editorial changes needed here:
1) The title should probably be Fast BSS Transition services' . The whole section should be checked for this and made consistent - the two terms seem to be used interchangably (another instance occurs on P6, L6).
2) First paragraph (P5, L35) doesn't say anything - remove
3) Start of second para should I think be 'This service… and not 'This section…'
4) In many 'interesting cases' - remove 'interesting' or clarify what the interesting cases are!</t>
  </si>
  <si>
    <t>Make editorial changes suggested.</t>
  </si>
  <si>
    <t>This text does not make a clear distinction between what is included in the Fast BSS Transition service and what is not (e.g. discovery). I think the primary culprit for this confusion is the 'three stages' text in this clause.</t>
  </si>
  <si>
    <t>Make clearer what is part of the fast BSS transition service and what here is informative text to complete the picure.</t>
  </si>
  <si>
    <t>The QBSS IE' … I assume this is the QBSS Load IE from the description that follows.</t>
  </si>
  <si>
    <t>QBSS IE =&gt; QBSS Load IE</t>
  </si>
  <si>
    <t>Inter-AP communication over the DS is assumed to be protected and authenticated'. I guess this is a recommnedation of the draft even if it is not part of the added services. Therefore would be better to say something like 'It is strongly recommended that inter-AP communication through the DS is protected and authenticated'.</t>
  </si>
  <si>
    <t>Consider suggested rewording.</t>
  </si>
  <si>
    <t>Would go better with text to have TAP1, TAP2, TAP3 and TSTA in this diagram.</t>
  </si>
  <si>
    <t>Change APn -&gt; TAPn and STA to TSTA.</t>
  </si>
  <si>
    <t>The changes here seem to allow (re)association request/response in class 1 if and only if part of a FT. All other uses of (re)association request/response have been eliminated. So what class is an association frame that is not part of an FT sequence?</t>
  </si>
  <si>
    <t>Add back in the deleted items in Class 2 (I) and (ii) with exceptions that allow the specific class 1 frames that you require.</t>
  </si>
  <si>
    <t>I got very confused here as I thought you were also adding a vendor specific IE as well as 11ma (even more confused when I saw you were also adding a QoS capabilities IE in Table 7 too). I don't think this is the case through - I think you are just renumbering the existing defined order. Part of the confusion is that you have not marked the deletions in the tables as is the convention. Why not make this clear and mark it as a change to the baseline. So the editing instruction would read 'Insert the following rows after order 27 in Table 5 and change the order of the Vendor Specific information element'. Now simply mark the change in order of the vendor specific with underline and strikethough as is the convention. Note also the use of the defined term 'insert' rather than 'add' in the editing instruction (see P1, L31-35).</t>
  </si>
  <si>
    <t>Mark changes to the baseline accurately and according to convention.</t>
  </si>
  <si>
    <t>Remove IE from all information columns to match the convention in the baseline. Be consistent with acroynyms - either use FT or Fast Transition but not both interchangably (I suggest Fast Transition).</t>
  </si>
  <si>
    <t>Make suggested editorial changes.</t>
  </si>
  <si>
    <t>It would be better to use a more speific name for the Count IE than just Count. General names have proves in the past to be problematic for future groups (where there may be confusion with a new count of some type). Suggest you use a more descriptive name - MIC Count?
(While a similarly broad name has been used for the time interval IE this seems more general purpose and extendable)</t>
  </si>
  <si>
    <t>Suggest renaming the count IE to a more specific name.</t>
  </si>
  <si>
    <t>A mix of hexadecimal (0x00) and decimal notation is used in this draft for e.g. the length field. Suggest the convention is followed and all are made decimal. Conventions in 7.1.1 cover the coding of decimal values in fields.</t>
  </si>
  <si>
    <t>Be consistent and use decimal values for e.g. length values in Ies.</t>
  </si>
  <si>
    <t>The sentence 'The value includes…' duplicates later text and can be removed.</t>
  </si>
  <si>
    <t>Remove sentence.</t>
  </si>
  <si>
    <t>It is my belief that without a figure defining the bit positions in the Fast Transition Resource mechanism field (NB the field name has a plural in the Figure 80AD and not in the text) then the bit positions are not fully defined. I don't think any text in 7.1.1 covers this and this is why bit fields in the baseline and amendments have diagrams.</t>
  </si>
  <si>
    <t>Add a figure for the Fast Transition Resource Mechanism bit field. See also RIC data control options.</t>
  </si>
  <si>
    <t>The basic format …' As far as I can see there is only one format.</t>
  </si>
  <si>
    <t>Change 'The basic format of the' to 'A'</t>
  </si>
  <si>
    <t>In a fully specified Resource Information Container …' I didn't get the significance of this until I read 8A.6.1. But even after reading that it seems that the description here applies to partly specified RICs too. In fact all except the confirmation RIC, which as I understand it is just an RRIE - so doesn't come under this paragraph at all.</t>
  </si>
  <si>
    <t>Change to 'In a Resorce Information Container each Resource Request…'</t>
  </si>
  <si>
    <t>Is there priority in the list of alternative TSPECs. If so add 'with the TSPECs appearing in order of preference' at the end of the 'OR relationship' sentence.</t>
  </si>
  <si>
    <t>I think it would be an improvement to have a precise specification of a Resource Request field (Figure 80AF) rather than just examples. I think this is an RDIE with between 1 and 15 TSPECs?</t>
  </si>
  <si>
    <t>Add a general format figure for Resource Request then have the examples.</t>
  </si>
  <si>
    <t>RDIE Count is a better field name than Count of RDIEs</t>
  </si>
  <si>
    <t>Make suggested editorial change</t>
  </si>
  <si>
    <t>Length field values are usually decimal and coding is then caught under the conventions in 7.1.1.</t>
  </si>
  <si>
    <t>Make all length field values decimal.</t>
  </si>
  <si>
    <t>RRIE identifier is presumably unique among outstanding RIC requests at a TSTA.</t>
  </si>
  <si>
    <t>72.3.10</t>
  </si>
  <si>
    <t>8.5A1</t>
  </si>
  <si>
    <t>8A.3.2</t>
  </si>
  <si>
    <t>8A5.2</t>
  </si>
  <si>
    <t>n/a</t>
  </si>
  <si>
    <t>3.123</t>
  </si>
  <si>
    <t>3.127</t>
  </si>
  <si>
    <t>7.3.1.9</t>
  </si>
  <si>
    <t>7.3.2.25.2</t>
  </si>
  <si>
    <t>7.3.2.26</t>
  </si>
  <si>
    <t>8A.4.2</t>
  </si>
  <si>
    <t>8A.6.1</t>
  </si>
  <si>
    <t>8A.6.2.1</t>
  </si>
  <si>
    <t>8A.6.3.2</t>
  </si>
  <si>
    <t>8A.6.4.1</t>
  </si>
  <si>
    <t>10.3.4</t>
  </si>
  <si>
    <t>Cam-Winget/9</t>
  </si>
  <si>
    <t>Cam-Winget/10</t>
  </si>
  <si>
    <t>Cam-Winget/11</t>
  </si>
  <si>
    <t>Cam-Winget/12</t>
  </si>
  <si>
    <t>Cam-Winget/13</t>
  </si>
  <si>
    <t>Cam-Winget/14</t>
  </si>
  <si>
    <t>Cam-Winget/15</t>
  </si>
  <si>
    <t>Cam-Winget/16</t>
  </si>
  <si>
    <t>Cam-Winget/17</t>
  </si>
  <si>
    <t>Cam-Winget/18</t>
  </si>
  <si>
    <t>Cam-Winget/19</t>
  </si>
  <si>
    <t>Cam-Winget/20</t>
  </si>
  <si>
    <t>Cam-Winget/21</t>
  </si>
  <si>
    <t>Cam-Winget/22</t>
  </si>
  <si>
    <t>Cam-Winget/23</t>
  </si>
  <si>
    <t>Cam-Winget/24</t>
  </si>
  <si>
    <t>Cam-Winget/25</t>
  </si>
  <si>
    <t>Cam-Winget/26</t>
  </si>
  <si>
    <t>Cam-Winget/27</t>
  </si>
  <si>
    <t>Cam-Winget/28</t>
  </si>
  <si>
    <t>Cam-Winget/29</t>
  </si>
  <si>
    <t>Cam-Winget/30</t>
  </si>
  <si>
    <t>Cam-Winget/31</t>
  </si>
  <si>
    <t>Cam-Winget/32</t>
  </si>
  <si>
    <t>Cam-Winget/33</t>
  </si>
  <si>
    <t>Cam-Winget/34</t>
  </si>
  <si>
    <t>Cam-Winget/35</t>
  </si>
  <si>
    <t>Cam-Winget/36</t>
  </si>
  <si>
    <t>Cam-Winget/37</t>
  </si>
  <si>
    <t>Cam-Winget/38</t>
  </si>
  <si>
    <t>Cam-Winget/39</t>
  </si>
  <si>
    <t>Cam-Winget/40</t>
  </si>
  <si>
    <t>Cam-Winget/41</t>
  </si>
  <si>
    <t>Cam-Winget/42</t>
  </si>
  <si>
    <t>Cam-Winget/43</t>
  </si>
  <si>
    <t>Cam-Winget/44</t>
  </si>
  <si>
    <t>Cam-Winget/45</t>
  </si>
  <si>
    <t>Cam-Winget/46</t>
  </si>
  <si>
    <t>Cam-Winget/47</t>
  </si>
  <si>
    <t>Cam-Winget/48</t>
  </si>
  <si>
    <t>Cam-Winget/49</t>
  </si>
  <si>
    <t>Cam-Winget/50</t>
  </si>
  <si>
    <t>Cam-Winget/51</t>
  </si>
  <si>
    <t>Cam-Winget/52</t>
  </si>
  <si>
    <t>Cam-Winget/53</t>
  </si>
  <si>
    <t>Cam-Winget/54</t>
  </si>
  <si>
    <t>Cam-Winget/55</t>
  </si>
  <si>
    <t>Cam-Winget/56</t>
  </si>
  <si>
    <t>Cam-Winget/57</t>
  </si>
  <si>
    <t>Cam-Winget/58</t>
  </si>
  <si>
    <t>Cam-Winget/59</t>
  </si>
  <si>
    <t>Cam-Winget/60</t>
  </si>
  <si>
    <t>Cam-Winget/61</t>
  </si>
  <si>
    <t>Cam-Winget/62</t>
  </si>
  <si>
    <t>Cam-Winget/63</t>
  </si>
  <si>
    <t>Cam-Winget/64</t>
  </si>
  <si>
    <t>Cam-Winget/65</t>
  </si>
  <si>
    <t>Cam-Winget/66</t>
  </si>
  <si>
    <t>Cam-Winget/67</t>
  </si>
  <si>
    <t>Cam-Winget/68</t>
  </si>
  <si>
    <t>Cam-Winget/69</t>
  </si>
  <si>
    <t>Cam-Winget/70</t>
  </si>
  <si>
    <t>Cam-Winget/71</t>
  </si>
  <si>
    <t>Cam-Winget, Nancy</t>
  </si>
  <si>
    <t>The draft should make clear that mobility domain is not dependent on Fast Transition Services.  However, FT is dependent on mobility domain.  That is, MDIE may be present without an FTIE, but the reverse is not true.  A beacon must have an MDIE if FTIE is present.</t>
  </si>
  <si>
    <t>In the comment.</t>
  </si>
  <si>
    <t>The draft inconsistantly uses the terms "reservation" and "pre-reservation".  I suggest we use "reservation" only throughout the entire draft.</t>
  </si>
  <si>
    <t>The draft inconsistantly uses "resource" and "QoS resources", making it somewhat vague as to whether there are other resources beyond QoS to be considered?</t>
  </si>
  <si>
    <t>Suggest to consistantly refer as "QoS resource" allocation or reservation.</t>
  </si>
  <si>
    <t>The descriptive text often presumes the presence of security and/or QoS but should also consider when they are not used.  Are these to be forcibly implied, or should there be mention of usage scenarios where FT and QoS is enforced without RSN; in that scenario, the fast transition authentication and action sequence need to specify what happens in the absence of these (e.g. no EAPKIE?) as well as no security afforded in the reservation mechanisms.  Are these acceptable?  If no nonces are needed, should these auth/action sequences be optimized down to 1 request/response only (e.g. confirm and ack only)?  My suggestion is to leave the sequences as is and allow for these IEs to be absent, nonetheless, these scenarios should be accounted for in the descriptive text throughout the draft.</t>
  </si>
  <si>
    <t>These should be clarified to complete the descriptive text.</t>
  </si>
  <si>
    <t>The draft inconsitantly uses re-association, reassociation and (re)association.</t>
  </si>
  <si>
    <t>Suggest the draft picks one and uses it consistantly.</t>
  </si>
  <si>
    <t>Since there's a TSTA definition, we should include a TAP definition as well.  Here's a suggestion:  "TAP: a Fast Transition enabled AP</t>
  </si>
  <si>
    <t>Need a definition for a RIC (Resource Information Container)</t>
  </si>
  <si>
    <t>There are no definitions for the key holders, so a newbie reading this draft for the first time, may not know.</t>
  </si>
  <si>
    <t>Suggest we add definitions for PMK-R0 and PMK-R1 key holders</t>
  </si>
  <si>
    <r>
      <t xml:space="preserve">The definition for MSK is almost correct.  There should be reference to this being EAP based and </t>
    </r>
    <r>
      <rPr>
        <i/>
        <sz val="10"/>
        <rFont val="Tahoma"/>
        <family val="2"/>
      </rPr>
      <t>not</t>
    </r>
    <r>
      <rPr>
        <sz val="10"/>
        <rFont val="Tahoma"/>
        <family val="2"/>
      </rPr>
      <t xml:space="preserve"> PSK based.  </t>
    </r>
  </si>
  <si>
    <t>Suggest we take the definition from RFC 3748.</t>
  </si>
  <si>
    <t xml:space="preserve">While in the context of TGr it is true, a Mobility Domain may not necessarily employ fast transition.  </t>
  </si>
  <si>
    <t>Replace "Identifier," with "Identifier." and replay "that provide" by beginning the next sentence with "When Fast Transition is enabled, the mobility domain provide…"</t>
  </si>
  <si>
    <t>I think you are trying to say that this stuff only works in infrastructure and not IBSS. However, I think you would be far better off simply having some statement in your normative text addition saying that IBSS is not supported and reference that by PC34.2.</t>
  </si>
  <si>
    <t>Predecate items should be marked with a * prior to the item number. The items affected are PC34.2 and PC34.2.13.</t>
  </si>
  <si>
    <t>Add * to predecate items.</t>
  </si>
  <si>
    <t>All support columns should have N/A as well as yes/no since FT is itself an option.</t>
  </si>
  <si>
    <t>Add N/A to all support rows.</t>
  </si>
  <si>
    <t>Accepted. Changed to "RIC".</t>
  </si>
  <si>
    <t>27, 28, 29, 31</t>
  </si>
  <si>
    <t>Jesse to write a response</t>
  </si>
  <si>
    <t>email discussion 1/3/06
agreed that our MIC should cover these
Kapil to write up proposal</t>
  </si>
  <si>
    <t>Generally</t>
  </si>
  <si>
    <t>8.5a.1</t>
  </si>
  <si>
    <t>8.5a.4</t>
  </si>
  <si>
    <t>Stephens, Adrian</t>
  </si>
  <si>
    <t>Stephens/9</t>
  </si>
  <si>
    <t>Stephens/10</t>
  </si>
  <si>
    <t>Stephens/11</t>
  </si>
  <si>
    <t>Stephens/12</t>
  </si>
  <si>
    <t>Stephens/13</t>
  </si>
  <si>
    <t>Stephens/14</t>
  </si>
  <si>
    <t>Stephens/15</t>
  </si>
  <si>
    <t>Stephens/16</t>
  </si>
  <si>
    <t>Stephens/17</t>
  </si>
  <si>
    <t>Stephens/18</t>
  </si>
  <si>
    <t>Stephens/19</t>
  </si>
  <si>
    <t>Stephens/20</t>
  </si>
  <si>
    <t>Stephens/21</t>
  </si>
  <si>
    <t>Stephens/22</t>
  </si>
  <si>
    <t>Stephens/23</t>
  </si>
  <si>
    <t>Stephens/24</t>
  </si>
  <si>
    <t>Use of the word "connection" is not helpful.  Please relate to concepts contained in 802.11.</t>
  </si>
  <si>
    <t>"non-Fast Transition (FT) QoS environment,"  implies that FT is the abbreviation of non-Fast Transition.</t>
  </si>
  <si>
    <t>Define FT earlier.</t>
  </si>
  <si>
    <t>Scan for use of "which" that is not preceeded by a comma.  These should generally be turned into "that".</t>
  </si>
  <si>
    <t>I see no reason to separate the count of items included in a MIC from the IE containing the MIC.</t>
  </si>
  <si>
    <t>Remove the Count IE element and move the information to the element containing the MIC.  Or if there is a valid reason,  add a note explaining it.</t>
  </si>
  <si>
    <t>It is not clear what effect having "bit 2: reserve option" to specify mandatory/optional actually has.
Does it disallow other types of (re-)association?   If so,  how would a STA gain its initial association.</t>
  </si>
  <si>
    <t>Add text defining what "mandatory" means in this context.</t>
  </si>
  <si>
    <t>The Fast transition confirm action frame has the RIC before the EAPKIE.   The association request and related frames put QoS information after the EAPKIE.   What is the reason for the difference?</t>
  </si>
  <si>
    <t>Make the relative ordering of the elements the same in all frames in which they occur.</t>
  </si>
  <si>
    <t>"shall be muted".  Defined as: "not bright, intense, or harsh in colour or tone",   I don't know how to mute a bit.</t>
  </si>
  <si>
    <t>Suggest the use of a word with an accepted technical interpretation (e.g. masked).</t>
  </si>
  <si>
    <t>The statement: "The mechanisms for ensuring keys are deleted and not derived again after a compromise in the key hierarchy
is outside the scope of this specification. However, to ensure that keys are not deleted without warrant, there
should be some mechanism to ensure authorization for key deletion as well as key distribution."  Seems to be passing the buck.   Surely the mechanism that establishes a key should provide the means to destroy it.</t>
  </si>
  <si>
    <t>Provide these mechanisms.</t>
  </si>
  <si>
    <t>Does 802.11i specify how to map literal "letters" to integers?  If not,  I guess this assumes 8-bit ASCII encoding.   This should be specified.</t>
  </si>
  <si>
    <t>Add reference to ASCII encoding, if not already present.</t>
  </si>
  <si>
    <t>Please look for "shall be as" (e.g. 8A.3.3).   These are usually unnecessary and can be replace by "is" or "are".   The point is that the normative requirements are established elsewhere, and this is really just a reference to them.</t>
  </si>
  <si>
    <t>"Is not allowed to" - it is unclear whether this is normative text or not.</t>
  </si>
  <si>
    <t>Replace with "shall not".</t>
  </si>
  <si>
    <t>I think these sections would be improved by describing the events that set and clear the timer assocociated with association request,  and what is the effect on both parties of a timeout.</t>
  </si>
  <si>
    <t>It is not clear to me that the interfaces into the MLME are sufficient for the operation of this entity in its position entirely within the SME.</t>
  </si>
  <si>
    <t>Please modify the message sequence diagrams so that the RRB talks to the MLME using only MLME primitives.</t>
  </si>
  <si>
    <t>Please update the note for Ethertype to describe as proposed.</t>
  </si>
  <si>
    <t>Prior to publication of this amendment, an Ethertype will be allocated from the IANA, and its value inserted above.</t>
  </si>
  <si>
    <t>It's probably worth being explicit about byte ordering conventions because typically protocols above the MAC are big-endian,  and one could view the exchange of data within ethernet-style MSDUs as "above the MAC".</t>
  </si>
  <si>
    <t>Recommend adding a note refering the conventions and say these apply in this section too.</t>
  </si>
  <si>
    <t>I wonder if it is possible to also include BA negotiation within a RIC.   The point is that 802.11n will require BA setups for many kinds of data exchange (including VoIP applications under PSMP).  The setup includes an element of negotiation - the BA policy and the number of buffers.   I think TGr could add support of this which could then be leveraged in TGn.</t>
  </si>
  <si>
    <t>Please consider whether this is technically feasible.  If it fits into the current framework and doesn't complicate the exchanges,  please add it.</t>
  </si>
  <si>
    <t>802.11r does not provide any means to quarantee that all frames may be received in BSS transition</t>
  </si>
  <si>
    <t>Add mechanism to inform how to obtain better transition time  for BSS transition.</t>
  </si>
  <si>
    <t>Kneckt, Jarkko</t>
  </si>
  <si>
    <t>Kneckt/9</t>
  </si>
  <si>
    <t>Jou, Tuanshu</t>
  </si>
  <si>
    <t>Jou/9</t>
  </si>
  <si>
    <t>Jou/10</t>
  </si>
  <si>
    <t>Jou/11</t>
  </si>
  <si>
    <t>Jou/12</t>
  </si>
  <si>
    <t>Jou/13</t>
  </si>
  <si>
    <t>45-48</t>
  </si>
  <si>
    <t>Gong, Michelle</t>
  </si>
  <si>
    <t>Gong/9</t>
  </si>
  <si>
    <t>Gong/10</t>
  </si>
  <si>
    <t>Gong/11</t>
  </si>
  <si>
    <t>Gong/12</t>
  </si>
  <si>
    <t xml:space="preserve">"During this time, the STA can still exchange data with the DS through its current AP." "During this time" is ambiguous. For instance, it can be "during the authentication process," "during the re-association process," etc.  Please clarify. </t>
  </si>
  <si>
    <t>"During the scanning process and the authentication process, the STA can still exchange data with the DS through its current AP."</t>
  </si>
  <si>
    <t xml:space="preserve">Two mechanisms, i.e. over-the-air and over-the-DS, are specified. Utilizing the over-the-DS mechanism, data communication and authentication can happen simultaneously. However, can the STA still maintain data communication with the DS when the over-the-air mechanism is utilized for authentication?  For instance, when the current TAP and the target TAP are on two different channels, a STA needs to wait for the authentication response after it sends out a request on the target TAP channel, thus being unable to exchange data with the DS through its current AP. </t>
  </si>
  <si>
    <t>"This section is describes enhancements to the transition process …"</t>
  </si>
  <si>
    <t>"This section describes enhancements to the transition process …"</t>
  </si>
  <si>
    <t>Figure 121C, Figure 121D, Figure 121E, and Figure 121F all seem to imply that data transmission is halted when a fast BSS transition is performed.  However, a STA should still be able to send/receive data from the current TAP when utilizing the over-the-DS mechanism.</t>
  </si>
  <si>
    <t>Put informative text in the figures to reduce confusion.</t>
  </si>
  <si>
    <t>47-48</t>
  </si>
  <si>
    <t>Faccin, Stefano</t>
  </si>
  <si>
    <t>Faccin/9</t>
  </si>
  <si>
    <t>Faccin/10</t>
  </si>
  <si>
    <t>Faccin/11</t>
  </si>
  <si>
    <t>Faccin/12</t>
  </si>
  <si>
    <t>Faccin/13</t>
  </si>
  <si>
    <t>Faccin/14</t>
  </si>
  <si>
    <t>Faccin/15</t>
  </si>
  <si>
    <t>The current draft does not contain any solution to prevent loss of packets during a transition, or any mechanisms that can reduce such losses. Without such mechanism the support of certain applications (e.g. semi-real-time coomunications, streaming, etc.) becomes more difficult when transition takes place.</t>
  </si>
  <si>
    <t xml:space="preserve">A new mechanism shall be added to prevent or at least minimize loss of packets due to the transition. </t>
  </si>
  <si>
    <t>In the text "key is shared between a STA and the R0 key holder", it is not clear what key the text refers to.</t>
  </si>
  <si>
    <t>Rephrase to "such key is shared between a
STA and the R0 key holder"</t>
  </si>
  <si>
    <t xml:space="preserve">The text says "when signal quality of the current association falls below some target level." There are several other potential reason why a transition needs to take place. Either all of them are listed, or this should be deleted. </t>
  </si>
  <si>
    <t>Rephrase with: "… when the transition is required."</t>
  </si>
  <si>
    <t xml:space="preserve">"It describes a key hierarchy to extend the scope of a PMK from a single AP to many APs in a complex network that may include both standalone APs and centralized architectures." The standalone AP is not defined in the draft. Also, there is no need for such information. </t>
  </si>
  <si>
    <t>Rephrase to "It describes a key hierarchy to
extend the scope of a PMK from a single AP to many APs in a complex network that may include different AP architectures."</t>
  </si>
  <si>
    <t xml:space="preserve">"...request or confirm the availability of
resources that the TSTA needs..." The text seems to imply this is a query without any specific request, whereas the idea here is that the TSTA requests new resources or confirms pre-reserved resources. </t>
  </si>
  <si>
    <t>Rephrase to "… request or confirm resources that the TSTA needs ..."</t>
  </si>
  <si>
    <t>The text says "The Access Point uses the Mobility Domain Information Element to advertise that it is included in the group of APs that make up the Mobility Domain." "the term "make up" could be improved.</t>
  </si>
  <si>
    <t>Rephrase to "… it is included in the group of APs that constitute the Mobility Domain."</t>
  </si>
  <si>
    <t xml:space="preserve">The text says "APs which advertise the same Mobility Domain Identifier will be reachable over the DS, ..."                                  The text is incorrect. In fact, even if they advertise the same Mobility Domain Identifier, the APs may not be reachable over the DS. According to the definition of a Mobility Domain Identifier in 3.123, no provision is given that the APs are reachable over the DS. </t>
  </si>
  <si>
    <t>Jones, VK</t>
  </si>
  <si>
    <t>Jones/9</t>
  </si>
  <si>
    <t>53-65</t>
  </si>
  <si>
    <t>This means non-TSTAs cannot send association requests and response frames.</t>
  </si>
  <si>
    <t>Restore text.</t>
  </si>
  <si>
    <t>8.5a.8.3</t>
  </si>
  <si>
    <t>Smith, Matt</t>
  </si>
  <si>
    <t>Smith/9</t>
  </si>
  <si>
    <t>Why is there no Ack bit used by the TSTA?  The TSTA is the initiator in this protocol, so it should set the Ack bit in the EAPOL Key IE.</t>
  </si>
  <si>
    <t>Specify the TSTA shall set the Ack bit and the TAP shall clear the Ack bit.</t>
  </si>
  <si>
    <t>McFarland, William</t>
  </si>
  <si>
    <t>McFarland/9</t>
  </si>
  <si>
    <t>"In infrastructure mode, this is the MAC address of the device initiating association. In an IBSS, this is the MAC address of the responding device."</t>
  </si>
  <si>
    <t>"…for enabling fast transitions…" How do we know the transition is fast?</t>
  </si>
  <si>
    <t>replace "fast" with "optimized". A parentheical that the name came from our expectation that optimized transitions will be fast would be appropriate.</t>
  </si>
  <si>
    <t>Why do we need the notion of an MSK? If the PMK is indeed the top of the key hierarchy from the 802.11r perspective, then any higher level key is outside scope. If the PMK is not the top of the key hierarchy from 802.11r's perspective, then the definition of the PMK needs to be changed.</t>
  </si>
  <si>
    <t>Make the definitions internally consistent with one another.</t>
  </si>
  <si>
    <t>"…(1) fast transitions…"</t>
  </si>
  <si>
    <t>Please change "fast" to "optimized"</t>
  </si>
  <si>
    <t>What do we gain by renaming a STA into a TSTA? Sure 802.11e renamed a STA a QSTA, but why does 802.11r have to make the same mistake? All this does is make the specification sound more techy without any compensating benefit I can discern. We have had and continue to have perfectly intelligible conversations using only the terminology STA. I will go further. Transitioning is a role the STA plays, and not a STA attribute per se, so naming it as if it were is incorrect.</t>
  </si>
  <si>
    <t>Change all instances of TSTA to STA</t>
  </si>
  <si>
    <t>"One of the Fast BSS Transition…"</t>
  </si>
  <si>
    <t>Delete "Fast"</t>
  </si>
  <si>
    <t>"…are carried in Fast Transition Action Frames…"</t>
  </si>
  <si>
    <t>Similar comment to the above: what do we gain by the terminology TAP rather than simply AP?</t>
  </si>
  <si>
    <t>Change all instances of TAP to AP</t>
  </si>
  <si>
    <t>"…current TAP…" It is no longer a "transition AP" from the STA's perspective, at least not after the mobile STA has moved beyond identifying this AP as its next target and associates with it.</t>
  </si>
  <si>
    <t>Change to "…current AP…"</t>
  </si>
  <si>
    <t>"target TAP" is redendant</t>
  </si>
  <si>
    <t>change to "…target AP…"</t>
  </si>
  <si>
    <t>"FT" why do we believe the transition is "fast"</t>
  </si>
  <si>
    <t>I'd like to see "FT" replaced by "transition" throughout.</t>
  </si>
  <si>
    <t>Earlier the notions of PMK and even MSK were introduced as being the "top" of the key hierarchy, yet here again is another key that claims to be the top. This will not do.</t>
  </si>
  <si>
    <t>Replace "The top level of the FT key hierarchy…" with "the master key from which all a mobile device's keys within a mobility domain session are derived."</t>
  </si>
  <si>
    <t xml:space="preserve">"FT" </t>
  </si>
  <si>
    <t>replace "FT" with "transition"</t>
  </si>
  <si>
    <t>Isn't "name and reference" redundant?</t>
  </si>
  <si>
    <t>Pick either "name" or "reference"</t>
  </si>
  <si>
    <t>"name and reference"</t>
  </si>
  <si>
    <t>Why is this definition necessary?</t>
  </si>
  <si>
    <t>Delete it</t>
  </si>
  <si>
    <t>"FT" seems like a presumptuous name to me.</t>
  </si>
  <si>
    <t>Delete this definition, and refer to "transition" where ever "FT" appears</t>
  </si>
  <si>
    <t>Can we find a better name for this than "Fast"?</t>
  </si>
  <si>
    <t>How about "OTIE" for "Optimized Transition…"</t>
  </si>
  <si>
    <t>"As wireless networking becomes more prevalently deployed in a variety of architectures, and supports applications
such as telephony, shortcomings that could previously be ignored now become apparent." will not read very well after 802.11r has been added to the base standard during a roll-up</t>
  </si>
  <si>
    <t>Delete the cited paragraph.</t>
  </si>
  <si>
    <t>"This section minimizes or eliminates…" what an amazing claim! A clause in the document has operational effects!</t>
  </si>
  <si>
    <t>Replace with "The BSS transition services minimize or eliminate…"</t>
  </si>
  <si>
    <t>"…section…"</t>
  </si>
  <si>
    <t>Replace "section" with "Clause"</t>
  </si>
  <si>
    <t>"…the wireless station…"</t>
  </si>
  <si>
    <t>Replace with "…a wireless STA…"</t>
  </si>
  <si>
    <t>"…many interesting cases…"</t>
  </si>
  <si>
    <t>Delete "interesting"</t>
  </si>
  <si>
    <t>"…packet loss…" 802 links have frames and not packets; more specifically, 802.11 links have MPDUs, not packets</t>
  </si>
  <si>
    <t>Replace "packet" with either "frame" or "MPDU"</t>
  </si>
  <si>
    <t>"…streaming TCP/UDP connections…" There are no such thing as "UDP connections." I think "streaming applications are what is meant</t>
  </si>
  <si>
    <t>Replace "TCP/UDP connections" with "applications"</t>
  </si>
  <si>
    <t>…packet…"</t>
  </si>
  <si>
    <t>"…will result…"</t>
  </si>
  <si>
    <t>Replace "will" with "can"</t>
  </si>
  <si>
    <t>"…these packet losses…"</t>
  </si>
  <si>
    <t>"There are three stages when a STA makes a transition from its current AP to a new AP" is awkward</t>
  </si>
  <si>
    <t>How about something like "A STA transitions from its current AP to a new AP in three stages"</t>
  </si>
  <si>
    <t xml:space="preserve">"1) Discovery - the station locates and decides to which AP it will attempt a transition; 2) Resource establishment - the station may establish that the new AP will provide connection resources it needs to maintain active sessions." As worded, this is incorrect. The STA has established for itself which APs it believes can provide it with the needed resources before making any decisions. I think the problem is the statement of step 2 </t>
  </si>
  <si>
    <t>Replace step 2 with something like "2) Resource establishment - the station may reserve the resources it needs to maintain active session."</t>
  </si>
  <si>
    <t>"…establishes a connection with…"</t>
  </si>
  <si>
    <t>Replace "connection" with "association"</t>
  </si>
  <si>
    <t>"…maintains a list…"</t>
  </si>
  <si>
    <t>replace "maintains" with "develops"?</t>
  </si>
  <si>
    <t>"…when signal quality of the current association falls below some target level." There are many other reasons for initiating a transition.</t>
  </si>
  <si>
    <t>Replace with something like "…when the conditions required to support the current association can no longer be met."</t>
  </si>
  <si>
    <t xml:space="preserve">The entire paragraph spanning the bottom of page 15 to the top of page 16 is interesting, but it discusses a topic that 802.11r does not address (AP scanning). What is its point in this document? </t>
  </si>
  <si>
    <t>Move this discussion to 802.11k?</t>
  </si>
  <si>
    <t>"BSS transition services provide a mechanism…"</t>
  </si>
  <si>
    <t>"…provide mechanisms…"</t>
  </si>
  <si>
    <t>"If the station depends on a level of resources to maintain its current connection,…will be available before..." is awkward.</t>
  </si>
  <si>
    <t>How about "A STA is responsible for estimating whether the resources needed to sustain its current level of network activity will exist at a new Access Point before..."</t>
  </si>
  <si>
    <t>"…no guarantee…" Guarantees are impossible in a WLAN, because the spectrum is unlicensed and anyone can legal do anything they want. The "G" word is at best misleading and always inappropriate in all WLAN documents, except in statements that there are no guarantees.</t>
  </si>
  <si>
    <t>"…little assurance…"</t>
  </si>
  <si>
    <t>"…that the target AP will be capable of delivering adequate service…" This is not correct. It is the BSS as a whole and not the AP by itself that is at issue.</t>
  </si>
  <si>
    <t>"…that the target BSS can support the resource requirements of the transitioning STA…"</t>
  </si>
  <si>
    <t>The base standard uses "STA" almost exclusively in preference to "station." This is preferable, because it reminds us that it is talking about the specific concept "STA" defined within the standard, while "station" suggests a broader meaning.</t>
  </si>
  <si>
    <t>Consider following more closely to the stylistic conventions of the base specification.</t>
  </si>
  <si>
    <t>"…Fast Transition Enabled Station…" Why do we need such a complicated, jargony way to say "STA"? The 802.11 specification is hard enough to read as it is, without introducing concepts that grow the junk heap by a meter when a millimeter will do.</t>
  </si>
  <si>
    <t>Consider replacing "Tast Transition Enabled STA" and "TSTA" everywhere with "STA"</t>
  </si>
  <si>
    <t>Walker/9</t>
  </si>
  <si>
    <t>Walker/10</t>
  </si>
  <si>
    <t>Walker/11</t>
  </si>
  <si>
    <t>Walker/12</t>
  </si>
  <si>
    <t>Walker/13</t>
  </si>
  <si>
    <t>Walker/14</t>
  </si>
  <si>
    <t>Walker/15</t>
  </si>
  <si>
    <t>Walker/16</t>
  </si>
  <si>
    <t>Walker/17</t>
  </si>
  <si>
    <t>Walker/18</t>
  </si>
  <si>
    <t>Walker/19</t>
  </si>
  <si>
    <t>Walker/20</t>
  </si>
  <si>
    <t>Walker/21</t>
  </si>
  <si>
    <t>Walker/22</t>
  </si>
  <si>
    <t>Walker/23</t>
  </si>
  <si>
    <t>Walker/24</t>
  </si>
  <si>
    <t>Walker/25</t>
  </si>
  <si>
    <t>Walker/26</t>
  </si>
  <si>
    <t>Walker/27</t>
  </si>
  <si>
    <t>Walker/28</t>
  </si>
  <si>
    <t>Walker/29</t>
  </si>
  <si>
    <t>Walker/30</t>
  </si>
  <si>
    <t>Walker/31</t>
  </si>
  <si>
    <t>Walker/32</t>
  </si>
  <si>
    <t>Walker/33</t>
  </si>
  <si>
    <t>Walker/34</t>
  </si>
  <si>
    <t>Walker/35</t>
  </si>
  <si>
    <t>Walker/36</t>
  </si>
  <si>
    <t>Walker/37</t>
  </si>
  <si>
    <t>Walker/38</t>
  </si>
  <si>
    <t>Walker/39</t>
  </si>
  <si>
    <t>Walker/40</t>
  </si>
  <si>
    <t>Walker/41</t>
  </si>
  <si>
    <t>Walker/42</t>
  </si>
  <si>
    <t>Walker/43</t>
  </si>
  <si>
    <t>Walker/44</t>
  </si>
  <si>
    <t>Walker/45</t>
  </si>
  <si>
    <t>Walker/46</t>
  </si>
  <si>
    <t>Walker/47</t>
  </si>
  <si>
    <t>Walker/48</t>
  </si>
  <si>
    <t>Walker/49</t>
  </si>
  <si>
    <t>Walker/50</t>
  </si>
  <si>
    <t>Walker/51</t>
  </si>
  <si>
    <t>Walker/52</t>
  </si>
  <si>
    <t>Walker, Jesse</t>
  </si>
  <si>
    <t>None</t>
  </si>
  <si>
    <t>7.2.3.1</t>
  </si>
  <si>
    <t>The introductory text implies that this amendment depends on 802.11k.
Is this the case?</t>
  </si>
  <si>
    <t>If not then remove reference</t>
  </si>
  <si>
    <t>The text refers to "the STA's MAC address".
However, it is not clear to which STA the text is referring.</t>
  </si>
  <si>
    <t>Clarify</t>
  </si>
  <si>
    <t>The text implies that an ESS may contain zero or more non overlapping mobility domains, and that some BSS's may not be part of any mobility domain.
Is this the intent? Is there any reason for an ESS to contain more than one mobility domain? Would it be useful to restrict an ESS to containing a maximum of one mobility domain?</t>
  </si>
  <si>
    <t>None, just asking.</t>
  </si>
  <si>
    <t>Missing ":" after "Domain"</t>
  </si>
  <si>
    <t>Fix</t>
  </si>
  <si>
    <t>"." instead of ":" after "Air"</t>
  </si>
  <si>
    <t>"." instead of ":" after "DS"</t>
  </si>
  <si>
    <t>The line numbers do not line up with the lines of text</t>
  </si>
  <si>
    <t>Fix for future drafts</t>
  </si>
  <si>
    <t>The text defines "Over-the-Air" in terms of fast BSS transition.
However, "Over-the-Air" is a generic term with a slightly different definition</t>
  </si>
  <si>
    <t>Change term to something like "Over the Air fast BSS transition"
A similar comment applies to "Over-the-DS", although not quite as strongly.</t>
  </si>
  <si>
    <t>It is claimed the R0Name is globally unique.
Is it really globally unique?</t>
  </si>
  <si>
    <t>Clarify
A similar comment applies to 3.132</t>
  </si>
  <si>
    <t>The text defines a TSTA as "The non-AP station capable of executing the fast BSS transition procedures, as defined in this standard."
This might read better as, "A non-AP STA capable of executing the fast BSS transition procedures defined in this standard."</t>
  </si>
  <si>
    <t>Consider making indicated change</t>
  </si>
  <si>
    <t>Text provides some background for why BSS fast transition is being defined.
It is not clear that this sentence adds any value, particularly as it includes the word "prevalently"</t>
  </si>
  <si>
    <t>Consider deleting the sentence</t>
  </si>
  <si>
    <t>The text states, "With real-time transmission of voice data, an audible degradation in voice quality results. The more frequently the station roams, the more noticeable these packet losses will be."
These statements are too definitive, containing "will" rather than "may"</t>
  </si>
  <si>
    <t>Change text to, "With real-time transmission of voice data, an audible degradation in voice quality may result. The more frequently the station roams, the more likely these  packet losses will be noticeable"</t>
  </si>
  <si>
    <t xml:space="preserve">In 5.4.5, the purpose of the amendment is described in terms of avoiding packet loss during transition. The text in 5.4.5.1.1 notes that scanning often causes lost packets.
It is unclear how these two statements are compatible. Does the amendment only solve the loss packet problem during transition and not during discovery? Of does this amendment provide a mechanism that avoids scanning? </t>
  </si>
  <si>
    <t>The three bullets are labeled, "Discovery", Resources establishment" and "Transition"
However the following clauses are labeled "Discovery", "Resource allocation" and "The BSS transition gap"</t>
  </si>
  <si>
    <t>Make the bullets and the clause titles consistent</t>
  </si>
  <si>
    <t>The text describes the process of discovery in two parts; finding APs by scanning and determining the load on those Apes
However, the description is not ideal:
* It mixes the scanning and load determination descriptions
* It ignores AP identification by means other than scanning</t>
  </si>
  <si>
    <t>Improve description</t>
  </si>
  <si>
    <t>The list starting from line 57 describes a number of fast BSS transition services.
However, the list is not "uniform" an contains various overlaps
* An example of non uniformity is as follows. The first dash point describes resource allocation at Reassociation and pre-allocation. In contrast the PTK derivation at Reassociation is described in the third dash point, while pre-derivation is described in the second dash point.
* An example of overlap is as follows. The concept of allocation and pre-reserving of QoS resources is covered in both the first and four dash points.</t>
  </si>
  <si>
    <t>Simplify the list to make it uniform in scope with no overlaps</t>
  </si>
  <si>
    <t>The text from line 7-21 seems to repeat he ideas in previous list</t>
  </si>
  <si>
    <t>Rewrite the entire clause to make it shorter, clearer and more focused</t>
  </si>
  <si>
    <t>The text refers to RRB when describing Figure 7A
However, RRB is not shown on Figure7A</t>
  </si>
  <si>
    <t>Show RRB on Figure 7A</t>
  </si>
  <si>
    <t>The text describes how a Policy Management Server can be used to limit the number of reservations a TSTA can make.
However, it is unclear in the description how the Policy Management Server can enforce this</t>
  </si>
  <si>
    <t>Provide more detail of where Policy Management Server fits into the architecture</t>
  </si>
  <si>
    <t>The text appears to allow a transition from state 1 to state 3
However, such a change would also require a modification to Figure 8</t>
  </si>
  <si>
    <t>Modify Figure 8</t>
  </si>
  <si>
    <t xml:space="preserve">The text uses "TRUE", where 802.11ma uses "true" </t>
  </si>
  <si>
    <t>Make consistent with 802.11ma</t>
  </si>
  <si>
    <t>The text in 7.2.3.1 uses "Mobility Domain IE" whereas other clauses use MDIE</t>
  </si>
  <si>
    <t>Make consistent
I similar comment applies to the Fast Transition IE</t>
  </si>
  <si>
    <t>It appears the "Mobility Domain IE" and the "Fast Transition IE" always appear together in frames</t>
  </si>
  <si>
    <t>If so, is there any reason they could not be combined?</t>
  </si>
  <si>
    <t>The text states that the count field is a count of IE's from this IE to the EAPK IE.
However, there is no need for the count field as it is implied by the position of this IE and the EAPK IE.</t>
  </si>
  <si>
    <t>Consider removing the count field</t>
  </si>
  <si>
    <t>Some of the notes cells contain description of the function of the IE.
However, normally the notes cells contain only notes about when the IE is present</t>
  </si>
  <si>
    <t>Remove all descriptions of the IE's function from the notes cells.
A similar comment applies to 7.3.2.5, 7.3.2.6, 7.3.2.7, 7.2.3.10</t>
  </si>
  <si>
    <t>Table 8 specifies a "TIE (Key Lifetime)"
This appears to be the same as a Time Interval IE and so should be a TIIE.
Is also not appropriate to specify "(Key Lifetime)" in this table</t>
  </si>
  <si>
    <t>Replace "TIE (Key Lifetime)" with "TIIE"
A similar comment applies to 7.2.3.7, 7.2.3.10</t>
  </si>
  <si>
    <t>The text includes semantics for the use of the Association Request frame.
However, semantics are not appropriate in clause 7</t>
  </si>
  <si>
    <t>Move the semantics to another clause (8?).
Similar comments apply to 7.2.3.5, 7.2.3.6, 7.2.3.7, 7.2.3.10</t>
  </si>
  <si>
    <t>Text uses "section" instead of "clause"</t>
  </si>
  <si>
    <t>Fix
A similar issue exists in many other locations</t>
  </si>
  <si>
    <t>Myles/9</t>
  </si>
  <si>
    <t>Myles/10</t>
  </si>
  <si>
    <t>Myles/11</t>
  </si>
  <si>
    <t>Myles/12</t>
  </si>
  <si>
    <t>Myles/13</t>
  </si>
  <si>
    <t>Myles/14</t>
  </si>
  <si>
    <t>Myles/15</t>
  </si>
  <si>
    <t>Myles/16</t>
  </si>
  <si>
    <t>Myles/17</t>
  </si>
  <si>
    <t>Myles/18</t>
  </si>
  <si>
    <t>Myles/19</t>
  </si>
  <si>
    <t>Myles/20</t>
  </si>
  <si>
    <t>Myles/21</t>
  </si>
  <si>
    <t>Myles/22</t>
  </si>
  <si>
    <t>Myles/23</t>
  </si>
  <si>
    <t>Myles/24</t>
  </si>
  <si>
    <t>Myles/25</t>
  </si>
  <si>
    <t>Myles/26</t>
  </si>
  <si>
    <t>Myles/27</t>
  </si>
  <si>
    <t>Myles/28</t>
  </si>
  <si>
    <t>Myles/29</t>
  </si>
  <si>
    <t>Myles/30</t>
  </si>
  <si>
    <t>Myles/31</t>
  </si>
  <si>
    <t>Myles/32</t>
  </si>
  <si>
    <t>Myles/33</t>
  </si>
  <si>
    <t>Myles/34</t>
  </si>
  <si>
    <t>Myles/35</t>
  </si>
  <si>
    <t>Myles/36</t>
  </si>
  <si>
    <t>Myles, Andrew</t>
  </si>
  <si>
    <t>"STA" in a few figures (ex. 121E, 121F, 121H) and their describing text should be "TSTA"</t>
  </si>
  <si>
    <t>change "is describes" to be "describes"</t>
  </si>
  <si>
    <t xml:space="preserve">Before "scan multiple channels", a TSTA can look for a "Target TAP" in its current channel, either passively or actively. Some TSTAs implementation may use this way to have a limited 802.11r implemention and to avoid potential packet loss in current communication. This may also be a choice of the user if he/she doesn't want to tolerate any potential packet loss but still wants to take advantage of 802.11r roaming in the same channel.
The proposal has to be careful in deciding whether "scanning" is part of the standard requirement and whether "same channel scanning" is considered as a "scanning".
</t>
  </si>
  <si>
    <t>The description of expected behavior (on both TSTA and its currently associated TAP) when a TSTA decides to roam to a new TAP is missing on the text as well as in any drawing. For example, can the left-behind TAP treats the TSTA to be "pre-authenticated"? And, for how long?</t>
  </si>
  <si>
    <t>The description of a hybrid environment is missing. Say, if a TSTA is associated with an AP (without 802.11r support) and realized there exists a potential "Target TAP" that the TSTA can roam to. The TSTA still can use over-the-air mechanism to preauthenticate with the "Target TAP". In this case, the disassociation process with the "Current AP" also needs to be described.</t>
  </si>
  <si>
    <t>Tyan-Shu, Jou</t>
  </si>
  <si>
    <t>Tyan-Shu/9</t>
  </si>
  <si>
    <t>Tyan-Shu/10</t>
  </si>
  <si>
    <t>Tyan-Shu/11</t>
  </si>
  <si>
    <t>Tyan-Shu/12</t>
  </si>
  <si>
    <t>Tyan-Shu/13</t>
  </si>
  <si>
    <t>Sentence starts with "BSS Transition services"</t>
  </si>
  <si>
    <t>Should be "Fast BSS Transition services"</t>
  </si>
  <si>
    <t>Sentence fragment "both standalone APs": "standalone" is hyphenated in an incorrect place.</t>
  </si>
  <si>
    <t>Make sure hyphen falles in a correct place in the word.</t>
  </si>
  <si>
    <t>Sentence ends with "should become 32."</t>
  </si>
  <si>
    <t>I believe the "32" should be "30".</t>
  </si>
  <si>
    <t>"The choice of executing any specific transition mechanism is left as discretion of the TSTA."</t>
  </si>
  <si>
    <t>I belive this is bad grammar; shouldn't it be, "The choice of executing any specific transition mechanism is left at the discretion of the TSTA."?</t>
  </si>
  <si>
    <t>Delete clause</t>
  </si>
  <si>
    <t>"Fast BSS Transition Enabled Station" - incorrect terminology</t>
  </si>
  <si>
    <t>Replace with: "Fast BSS Transition Enabled non-AP STA"</t>
  </si>
  <si>
    <t>"As wireless networking becomes more prevalently deployed in a variety of architectures, and supports applications
such as telephony, shortcomings that could previously be ignored now become apparent." This is a superflous and inappropriate sentence in a standard</t>
  </si>
  <si>
    <t>Delete sentence (paragraph)</t>
  </si>
  <si>
    <t>"This section..." - incorrect word</t>
  </si>
  <si>
    <t>Change to "This ammendment..."</t>
  </si>
  <si>
    <t>Last sentence uses the word "roams"</t>
  </si>
  <si>
    <t>Replace with "transitions"</t>
  </si>
  <si>
    <t>First sentence is confusing. Initially I read it as "There are three situations when a STA makes a transition" In any case two fo the listed "stages" occur prior to the transition not "when a STA makes a transition"</t>
  </si>
  <si>
    <t>Replace sentence as follows: "When using BSS transition services, a STA passes three stages in the process of transition:"</t>
  </si>
  <si>
    <t>"can make a transition" - superfluous words</t>
  </si>
  <si>
    <t>replace with "can transition"</t>
  </si>
  <si>
    <t>"when signal quality of the current association falls below some target level." - This is not the only metric that is used to trigger a transition. This level of details is unecessary</t>
  </si>
  <si>
    <t>Replace with: "The STA maintains a list of potential transition candidates so that it can make a transition to a new AP as quickly as possible when appropriate."</t>
  </si>
  <si>
    <t>"better signal" Signal quality is not the only metric when choosing a target</t>
  </si>
  <si>
    <t>Change text to "typically scan multiple channels for the best AP."</t>
  </si>
  <si>
    <t>"This process typically takes hundreds of milliseconds" ... that is a contentious statement which some people would challenge</t>
  </si>
  <si>
    <t>Change to: "This process may take hundreds of milliseconds..."</t>
  </si>
  <si>
    <t>"In a QoS environment, the STA maintains channel utilization metrics at the new AP so that when it chooses to make a transition to a new AP, it can maintain adequate service levels for QoS streams." ... Sorry I can't make any sense out of this sentence - what is it trying to say?</t>
  </si>
  <si>
    <t>Suggest deleting this sentence as it is confusing and doesn't make a relevant point so far as I can see</t>
  </si>
  <si>
    <t>"BSS transition services provide a mechanism for the STA to communicate and retrieve information on target
AP candidates prior to making a transition." --- I'm not aware of any such mechanism. This looks like a hang over from the old JIT "query mechanism"</t>
  </si>
  <si>
    <t>Delete this paragraph</t>
  </si>
  <si>
    <t>"new access point" -- should also work with aged access points</t>
  </si>
  <si>
    <t>Replace "new access point" with "target access point"</t>
  </si>
  <si>
    <t>"and furthermore, " - superfluous word</t>
  </si>
  <si>
    <t>delete "furthermore"</t>
  </si>
  <si>
    <t>"causing the station to search for alternate access points" -- superflous and detracts from the main point of the sentence</t>
  </si>
  <si>
    <t>delete this part of sentence</t>
  </si>
  <si>
    <t>No need to expand acronym</t>
  </si>
  <si>
    <t>delete "Fast Transition Enabled Station"</t>
  </si>
  <si>
    <t>delete "Fast Transition Enabled Access Point"</t>
  </si>
  <si>
    <t>"prior to making a transition or at reassociation time" -- this is confusing</t>
  </si>
  <si>
    <t>Replace with: "prior to completing a transition"</t>
  </si>
  <si>
    <t>Use of "new AP"</t>
  </si>
  <si>
    <t>Replaces "new AP" with "target AP" (two occurrences)</t>
  </si>
  <si>
    <t>"Fast BSS Transition services..." This whole paragraph is a real muddle and full of incorrect statements and, even if corrected, appears to say nothing that hasn't already been said better elsewhere</t>
  </si>
  <si>
    <t>Delete paragraph</t>
  </si>
  <si>
    <t>"It enables a means to" --- Services is plural and anyway how do you "enable a means to"?</t>
  </si>
  <si>
    <t>Replace with: "Fast BSS Transition Services:"</t>
  </si>
  <si>
    <t>This bullet about QoS resources essentially duplicates the first bullet.</t>
  </si>
  <si>
    <t>delete bullet</t>
  </si>
  <si>
    <t xml:space="preserve">Superfluous word "called" </t>
  </si>
  <si>
    <t>Delete the word "called" (two occurrences)</t>
  </si>
  <si>
    <t>"There are other tools which give the STA information that could be used in making this decision." --- so what? Either specify the tools of remove thsi superfluous comment</t>
  </si>
  <si>
    <t>Delete sentence</t>
  </si>
  <si>
    <t>"Inter-AP communication over the DS is assumed to be
protected and authenticated" - UhOh - that's a bold assumption and quite inconsistent with the proposed encapsulation in 8A.5.3</t>
  </si>
  <si>
    <t>Either delete this assertion or delete 8A.5.3 or define a secure authentiated AP-AP protocol (arrgh!)</t>
  </si>
  <si>
    <t>I don't agree with this change to figure 11. For one thing the RRB is not sufficiently major functionality to appear in this arcgitectural diagram. For another the RRB doesn'y appear in non-FT STAs - in fact it only exists in AP STAs</t>
  </si>
  <si>
    <t>Leave Figure 11 unchanged</t>
  </si>
  <si>
    <t>"The set of IEs that formulate a RIC request, for requesting QoS resources, may be present in an Association Request." -- The last apart of this sentence seems to have gone mad</t>
  </si>
  <si>
    <t>replace with "The set of IEs that formulate a RIC request."</t>
  </si>
  <si>
    <t>"...or if the AP is a TAP and the TSTA included a FTIE in the
Association Request." - why would the TSTA do this if it were not already part of a Fast BSS transition? - See also Table 10 on page 14</t>
  </si>
  <si>
    <t>I think this part of the sentence needs to be deleted</t>
  </si>
  <si>
    <t>"The set of IEs that formulate a RIC response, for responses for QoS resources, may be present in an Association Resp" - superfluous text - See also Table 10 on page 14</t>
  </si>
  <si>
    <t>Replace with: "The set of IEs that formulate a RIC response."</t>
  </si>
  <si>
    <t>"authenticate" should be "authenticates" or "authenticating"</t>
  </si>
  <si>
    <t>"The MIC shall protect" - the MIC is a number and cannot follow such a prescription.</t>
  </si>
  <si>
    <t>Change to "The MIC protects"</t>
  </si>
  <si>
    <t>Table 7 &amp; 9 have RSN instead of RSNIE</t>
  </si>
  <si>
    <t>Change</t>
  </si>
  <si>
    <t>"If the station fails to establish the new connection it may immediately resume communication with the current AP"  At this poing what is the "current" AP?</t>
  </si>
  <si>
    <t>Change "current" to "previous," or "old"</t>
  </si>
  <si>
    <t>5.4.5.2 is the first time a Robust Security Network is mentioned.  If the goal is the provide a fast BSS transition for a Robust Security Network only (if this is the only reason for a slower BSS transition) it should be clearly mentioned at the beginning of Clause 5 and the introction if not the first sentence in 5.4.5.2 is not accurate.</t>
  </si>
  <si>
    <t>See comment</t>
  </si>
  <si>
    <t>"There are other tools which give the STA information that could be used in making this decision." is a useless statement.  What other tools?</t>
  </si>
  <si>
    <t>Delete the sentence, or list an example of "other tools"</t>
  </si>
  <si>
    <t>I am unclear what the sentence "In some infrastructures, resource policies may limit the TSTA to a subset of TAPs as transition candidates defined by the Mobility Domain." means.  If this mean that the infrastructure provider may limit the mobility domain to a subset of possible ap's that it could allow into the mobility domain this sentence adds nothing to normative text. If it doesn't it needs to be clarified as to what this means.</t>
  </si>
  <si>
    <t>Either provide clarification, or delete the sentence (preferred) or make it not normative.</t>
  </si>
  <si>
    <t>Neighbor Reports are not in the current base standard and can not be used here unless the text is imported from TGk</t>
  </si>
  <si>
    <t>Import the text/functionality for Neighbor Report into the TGr specification</t>
  </si>
  <si>
    <t>"Reservation policies can be applied to limit the number of reservations that a TSTA can make or limit the number of TAPs where the TSTA can concurrently reserve resources."  Since reservation policies are outside the scope of the specification, I don't think thi statment belongs here.</t>
  </si>
  <si>
    <t>Change line 62, pg 7 from "Upon successful reservation, resources are reserved at the target TAPs for a limited period of time." to "If the reservation is successful resources are reserved at the target TAPs for a limited period of time." and delete line 1 pg 8</t>
  </si>
  <si>
    <t>""Association request/response (may be sent in State 1 if and only if part of a Fast Transition after the Fast Transition Request and Response) Successful association causes STA to make a transition to state 3"  Why allow an association request, why not only re-association requests for a fast transition?  Seems to me there may be issues either now or in the future with the overloading of the association, and information that is passed during initial association for present and future services.</t>
  </si>
  <si>
    <t>Only permit fast BSS transitions on a re-association.  Get a virtual AP to handle a re-association from the same mobility domain (if this is the intent)</t>
  </si>
  <si>
    <t>Are you changing the behavior of all (i.e. non TSTA's) here?</t>
  </si>
  <si>
    <t>Please clarify</t>
  </si>
  <si>
    <t>Note -- while it's clear that "Note" is not normative text, the word Note is used to delineate non normative text in some of the draft amenedments.  Don't use the word note in this case</t>
  </si>
  <si>
    <t>Suggest Note to Editior? Prefer delete Note</t>
  </si>
  <si>
    <t>Note -- Who is this note to?  Editor? Reader?  Non normative text.  Does the task group believe that this draft amendment is ready to be considered to be added to the base draft with notes like this?</t>
  </si>
  <si>
    <t xml:space="preserve">Delete the note.  Tell the editorto delete this class of notes in a draft amenedment that goes out to the working group since the amendement has not chance of passing with it.   </t>
  </si>
  <si>
    <t>Note -- while it's clear that "Note" is not normative text, the word Note is used to delineate non normative text in some of the draft amenedments.  Don't use the word note in this case.  Be a little more methodical about notes that are not non normative text.</t>
  </si>
  <si>
    <t>Suggest Note to Editior?  Perfer delete the Note.</t>
  </si>
  <si>
    <t>"The MIC shall protect the 802.11 header"  Should not include the sequence number.  Take this out early since this is the difference between having to do it in the HW or being able to do it in the host.  Another consideration is this may not be able to be done on legacy systems since it is difficult to find out what the next sequence number is (that has not already gone out)</t>
  </si>
  <si>
    <t>"The MIC shall protect the 802.11 header"  does not include the sequence numbe, retry or duration.  Make this clear everywhere it is used.</t>
  </si>
  <si>
    <t>"when the Fast Transition capability is enabled; more specifically,"  Why is this necessary?  It adds nothing to the statement.</t>
  </si>
  <si>
    <t>Delete "when the Fast Transition capability is enabled; more specifically,"</t>
  </si>
  <si>
    <t>7.3.2.36 Neighbor report element" as far as I know you can not reference unratified drafts.</t>
  </si>
  <si>
    <t>Delete this clause</t>
  </si>
  <si>
    <t>"The choice of executing any specific transition mechanism is left as discretion of the TSTA."  The common wording for this in the base standard is "outside the scope of the specification"</t>
  </si>
  <si>
    <t xml:space="preserve">Change to "The choice of executing any specific transition mechanism is"outside the scope of the specification."  </t>
  </si>
  <si>
    <t>It is unclear as to whether the sentence on pg 26 line 65 "Requirements for the contents of these information elements are given in section 8.5A.8.1." relates to figure 85H "Other Information Elements"</t>
  </si>
  <si>
    <t xml:space="preserve">Make this more explicit. Suggest labling field "Fast Transition request action frame body" </t>
  </si>
  <si>
    <t>It is unclear as to whether the sentence on pg 28 lin 41  "Requirements for the contents of these information elements are given in section 8.5A.8.1." relates to figure 85H "Other Information Elements"</t>
  </si>
  <si>
    <t xml:space="preserve">Make this more explicit. Suggest labling field "Fast transition response body" </t>
  </si>
  <si>
    <t>It is unclear as to whether table 32r  elates to figure 85H "Other Information Elements"</t>
  </si>
  <si>
    <t xml:space="preserve">Make this more explicit. Suggest labling field "Fast transition confirm action frame body" </t>
  </si>
  <si>
    <t>It is unclear as to whether table 32s  elates to figure 85H "Other Information Elements"</t>
  </si>
  <si>
    <t xml:space="preserve">Make this more explicit. Suggest labling field "Fast transition acknowledgement action frame body" </t>
  </si>
  <si>
    <t>8.5A why have an a?</t>
  </si>
  <si>
    <t>Change this to 8.6, or have a subclause</t>
  </si>
  <si>
    <t xml:space="preserve">The statement in 8.5a should not be normative text since the specification is implementation independent. </t>
  </si>
  <si>
    <t>Delete the first paragraph of the clause (preferred) or make it non-normative</t>
  </si>
  <si>
    <t xml:space="preserve">What is meant by an AP is "part of" and autenticator?  </t>
  </si>
  <si>
    <t>Don't mention an AP only in regards to the 4 way handshake and not as "part of" an autenticator.</t>
  </si>
  <si>
    <t xml:space="preserve">"A new and stronger key derivation function,"  Newer than what?  When?  How can you be sure in the future that this statement will be correct?  </t>
  </si>
  <si>
    <t>Write a specification that does not have statements like this.  Delete this sentence.</t>
  </si>
  <si>
    <t>The label "Algorthm KDF" adds nothing to the specification</t>
  </si>
  <si>
    <t>Delete the line with "Algorithm KDF"</t>
  </si>
  <si>
    <t>"To ensure policy consistency in both security and QoS, the TSTA can only use the Fast BSS Transition mechanisms to TAPs that retain the same Mobility Domain, SSID, security policy and similar QoS capabilities as the TAP with which the TSTA is currently associated."  Implies that both Security and QOS are required for fast BSS transition.  Is this true?   Thus far I believe that only security is required (even that is not obvious from the text read thus far)</t>
  </si>
  <si>
    <t>Clarifiy</t>
  </si>
  <si>
    <t>"to minimize the amount of time data connectivity is lost between the Station (STA) and the Distribution system (DS) during a Basic Service Set (BSS) transition."  Shouldn't this be secure data transmission?  Does it always include QOS?  If you don't add this will the base standard be confusing as when security and/or QOS is required?</t>
  </si>
  <si>
    <t>"Without Fast BSS Transition services, the transition process (assuming PMK caching)"  What about PSK?</t>
  </si>
  <si>
    <t xml:space="preserve">"Without Fast BSS Transition services, the transition process (assuming PMK caching) or PSK"  </t>
  </si>
  <si>
    <t>"The STA sends a re-association message to establish a connection at the target AP. The STA and the AP generate session keys based on an 802.1X authentication
(which could be through pre-authentication and key caching), which allows the STA to exchange data with the DS. The STA then issues a QoS admission control request using an 802.11 action frame to re-establish its QoS streams." Preauthentication is done before reassociation.  Thses sentances may confuse how preauth is done</t>
  </si>
  <si>
    <t>Mention preautentication before mentioning reassociation</t>
  </si>
  <si>
    <t xml:space="preserve">This section is describes enhancements to the transition process to minimize the time interval where the..." has already basically been said in the first paragraph of the clause.  </t>
  </si>
  <si>
    <t>Remove the paragraph</t>
  </si>
  <si>
    <t>"This section addresses solutions to…" there are a lot of introductions in this document.  It is distracting from the content.</t>
  </si>
  <si>
    <t>Replace "This section addresses solutions to" with "There are "</t>
  </si>
  <si>
    <t>"and another where the TAP needs to pre-reserve the network infrastructure resources before making a transition."  You mean TSTA right?</t>
  </si>
  <si>
    <t>Substitue TSTA for TAP</t>
  </si>
  <si>
    <t>This is the first time I've seen something that should be an informative note, but isn't.  This is only adding information on how not to confused the standard, and should not be normative</t>
  </si>
  <si>
    <t xml:space="preserve">Make the paragraph non normative </t>
  </si>
  <si>
    <t>"Fast Transition capability is advertised in the Beacon and Probe Response frames by inclusion of the FTIE and MDIE. This information may also be available by other methods, such as a Neighbor Report from the current AP."  There is no neighbor report in the base standard.  To say something may be available in something that has not been ratified I believe is way over the line.  Is this a draft amendment or wishful thinking?</t>
  </si>
  <si>
    <t>Change to: "The TSTA shall only use the Fast BSS Transition mechanisms to TAPs with the same Mobility Domain and SSID as the TAP with which the TSTA is currently associated."</t>
  </si>
  <si>
    <t>"Thus, the top level..." - word "Thus" is superfluous.</t>
  </si>
  <si>
    <t>Delete "Thus"</t>
  </si>
  <si>
    <t>"(e.g., the MSK for 802.1X EAP authentication, or PSK)." - the text in parens is suplerfluous and just makes the paragraph harder to read.</t>
  </si>
  <si>
    <t>Delete: "(e.g., the MSK for 802.1X EAP authentication, or PSK)"</t>
  </si>
  <si>
    <t>"SPA is the TSTA’s MAC address." - no, it is the supplicant address</t>
  </si>
  <si>
    <t>Change to: "SPA is the TSTA’s supplicant MAC address."</t>
  </si>
  <si>
    <t>First paragraph is rambling and full of superfluous information that makes it hard to read. Actually the whole clause is really bad and doesn't seem very relevant to the title of the clause. Oh well, here's a stab at a replacement clause.</t>
  </si>
  <si>
    <t>"The following procedures are used to distribute PMK's.:
The TSTA first derives PMK-R0 keys for use in fast transitions (first contact) utilizing informtion for the target AP as defined in 8.5A.4. When the 802.1X AKM is used to establish keys, the PMK-R0 Key Holder derives the PMK-R0 keys utilizing the MSK acquired through EAP based authentication.
Each PMK-R0 Key Holder is responsible for deriving a PMK-R1 key for any PMK-R1 Key Holders within the mobility domain. The PMK-R0 Key Holder is responsible for transmitting the derived PMK-R1 keys security to those key holders.
Each PMK-R1 Key Holder shall derive the PTK mutually with the TSTA."</t>
  </si>
  <si>
    <t>"...transported in various frames depending on the circumstances" -- bad grammar</t>
  </si>
  <si>
    <t>"transported in one of several possible frames depending on the circumstances"</t>
  </si>
  <si>
    <t>Throughout this and the following three clauses fields are described with the words ".....IE shall contain:" The problem is that this is not a sentence and does not parse with the specifications for the IE field that follows. This is a picky point of grammar but it is rather ugly and woudl be nice to get it right.</t>
  </si>
  <si>
    <t>Suggest to replace "shall contain:" with "shall be set as follows:" in all cases</t>
  </si>
  <si>
    <t>"...obtained by the TSTA during its First Contact exchange
within this Mobility Domain" - last qualifier is wholly superfluous. I can see what the author was thinking - but it's the value obtained during the most recent first contact procedure - there might have been earlier "first contact exchanges" in this mobility domain that are not relevant. Easiest solution is to drop the text</t>
  </si>
  <si>
    <t>delete text: "within this Mobility Domain"</t>
  </si>
  <si>
    <t>"In order for the Fast Transition to be successful, this Mobility Domain Identifier needs to be identical..." -- non-normative text</t>
  </si>
  <si>
    <t>Replace with: "This Mobility Domain Identifier shall be identical..."</t>
  </si>
  <si>
    <t>"The target TAP shall also, in the FTIE, echo the key holders and key names used to generate the PTK." - bad sentence construction</t>
  </si>
  <si>
    <t>Replace: "In the FTIE, the target TAP shall also echo the key holders and key names used to generate the PTK."</t>
  </si>
  <si>
    <t>"...shall echo the key holder identification...." -- unclear terminology</t>
  </si>
  <si>
    <t>"...shall be identical to the key holder identification..."</t>
  </si>
  <si>
    <t>"The MIC shall protect the contents of the message, starting with the 802.11 header followed by the information elements commencing with the Count IE up through and including the EAPKIE; see Section 8.5.2 for full details of the MIC construction." -- sorry but that's really confusing.</t>
  </si>
  <si>
    <t>"The MIC protects parts of the 802.11 header and information elements commencing with the Count IE and continuing through the EAPKIE. Details of MIC construction are given in Clause 8.5.2."</t>
  </si>
  <si>
    <t>"The STA and the AP generate...." does not include PSK</t>
  </si>
  <si>
    <t>Add "or PSK" to end of sentence</t>
  </si>
  <si>
    <t>"The Fast BSS Transition mechanism requires additional information to be exchanged between the TSTA and TAP, which occurs during the first (re)association between the TSTA and TAP." -- additional to what? Also superfluous text.</t>
  </si>
  <si>
    <t>Replace: "The Fast BSS Transition mechanism requires  information to be exchanged during the first (re)association between the TSTA and TAP."</t>
  </si>
  <si>
    <t>"Subsequent (re)-associations to other TAPs within the same Mobility Domain make use of..." -- not compulsory</t>
  </si>
  <si>
    <t>"Subsequent (re)-associations to other TAPs within the same Mobility Domain may make use of" (insert 'may')</t>
  </si>
  <si>
    <t>This whole paragraph is muddled and superfluous. There are not two classes of infrastructure as far as I'm aware. It's just suplerfluous and confusing.</t>
  </si>
  <si>
    <t>Replace this paragraph with: "Two Fast BSS Transition mechanisms are defined:"</t>
  </si>
  <si>
    <t>Superfluous and confusing word "their"</t>
  </si>
  <si>
    <t>Delete word "their"</t>
  </si>
  <si>
    <t>"This information may also be available by other methods, such as a Neighbor Report from the current AP." -- this is not true. The Neighbor report does not (currently) have any such information.</t>
  </si>
  <si>
    <t>"It is intended that the Mobility Domain Identifier be administered such that it is constant..." -- So what? Intentions, good or bad, are not relevant in a standard and we can't dictate administration of systems.</t>
  </si>
  <si>
    <t>Replace: "It is assumed that the Mobility Domain Identifier is administered such that it is constant..."</t>
  </si>
  <si>
    <t>"The base mechanism enables TSTAs to make a transition to a target TAP in the event that it wants to make a transition
without invoking a reservation or in the event that the deployment policy enforces the base mechanism." -- entirely superfluous sentence. Seems to say "The base mechanism enables a TSTA to transition when it wants to".</t>
  </si>
  <si>
    <t>"...included to allow for the PTKSA and QoS resources provisionment" - bad grammar</t>
  </si>
  <si>
    <t>"included to allow PTKSA and QoS resource provisioning"</t>
  </si>
  <si>
    <t>This paragraph is like a random walk of loosely connected sentences. Very confusing and badly structured. As far as I can tell I think the points being made are as in the proposed replacement text.</t>
  </si>
  <si>
    <t>"The Base Mechanisim FT Authentication Algorithm is shown in Figure 121C. The TSTA and TAP use this Authenitcation Algorithm to specify the PTKSA and to provide values of SNonce and ANonce as liveness proof. This exchange enables the PTK to be computed in advance of (re)association.
The PTKSA is used to protect information in the subsequent (re)association transaction including QoS resources where these are included.</t>
  </si>
  <si>
    <t>"The FT pre-reservation mechanism decouples the allocation of the security and QoS resources from the TSTA's critical path, e.g., (re)association. The decoupling gives TSTAs better assurances of meeting the transition time requirements of their applications." - err... seems like a complicated way to say something pretty basic.</t>
  </si>
  <si>
    <t>Replace: "Pre-reservation may reduce transition time and improves the likelyhood of mainting require QoS during a transition"</t>
  </si>
  <si>
    <t>"that express the number of resource" - typo</t>
  </si>
  <si>
    <t>"that express a number of resource"</t>
  </si>
  <si>
    <t>"Similar to the FT Base Maechanism..." Superfluous and confusing</t>
  </si>
  <si>
    <t>Delete this text</t>
  </si>
  <si>
    <t>"To further optimize..." wrong word</t>
  </si>
  <si>
    <t>"To further reduce..."</t>
  </si>
  <si>
    <t>The first paragraph is packed with superfluous and rambling qualifiers and justifications.</t>
  </si>
  <si>
    <t>Replace: "A TSTA may enable the Fast Transition procedures during (re)association. This enabling is referred to as First Contact"</t>
  </si>
  <si>
    <t>The 2nd paragraph in this clause it completely uninteligable. It seems to say that the procedure is the same as something else - only not quite and you have to add a bit from somewhere else - oh and dont; forget to stick in the FTIE and MDIE. This looks like laziness and the clause must be rewritten. I'm not even sure what it is supposed to say.</t>
  </si>
  <si>
    <t>Rewrite entire paragraph (probably to multiple paragraphs)</t>
  </si>
  <si>
    <t>"Since RSN is enabled" - superfluous and wrong - this is not the reason why Open Auth is done.</t>
  </si>
  <si>
    <t>Delete these words</t>
  </si>
  <si>
    <t>"Hierarchy. Following a successful 802.1X EAP authentication and generation of PMKSAs for the FT Key Hierarchy," - Superfluous - you have already got to this stage in previous text.</t>
  </si>
  <si>
    <t>Delete text</t>
  </si>
  <si>
    <t>"similar to the handshake defined in section 8.5.3.4." -- this is irrelevant here. It is stated on line 40 with the necessary details of differences</t>
  </si>
  <si>
    <t>"While the message sequence is similar to that of Clause 8.5.3, the contents in each message shall be as described in Clause 8.5.3 except as follows" -- unnecessary and confusing qualifier</t>
  </si>
  <si>
    <t>Replace: "The message sequence is similar to that of Clause 8.5.3 and the contents of each message shall be as
described in Clause 8.5.3 except as follows"</t>
  </si>
  <si>
    <t>"The Data()" - suplerfluous "The"</t>
  </si>
  <si>
    <t>Delete "The"</t>
  </si>
  <si>
    <t>"As in section 8.5.3, the EAPOL-Key messages shall be encapsulated in 802.11 Data frames." - Superfluous  - why would anyone suppose otherwise</t>
  </si>
  <si>
    <t>"data connectivity has been established, and the TSTA can perform negotiation of QoS or other features if desired." - or sing the national anthem if it wishes - wholy superfluous statement</t>
  </si>
  <si>
    <t>delete text</t>
  </si>
  <si>
    <t>"The Fast BSS Transition base mechanism commences when a TSTA has determined its target TAP; that is, it has completed all the discovery and selection criteria for the TSTA to make a transition to the target TAP." -- not necessarily it may choose to wait or not transition at all</t>
  </si>
  <si>
    <t>Replace: "The Fast BSS Transition base mechanism may commence after a TSTA has completed its discovery and selection procedures. details of such procedure are not in the scope for this ammendment."</t>
  </si>
  <si>
    <t>"shall be as given in section 8.5A.8.1 and 8.5A.8.2."</t>
  </si>
  <si>
    <t>"are specified in section 8.5A.8.1 and 8.5A.8.2."</t>
  </si>
  <si>
    <t>"If the Status returned by the target TAP is 0, indicating success, the TSTA continues with (Re)Association (8A.3.3)." -- not necessarily - SEE also last paragraph of 8A.3.2</t>
  </si>
  <si>
    <t>"If the Status returned by the target TAP is 0, indicating success, the TSTA may continue with (Re)Association
(8A.3.3)."</t>
  </si>
  <si>
    <t>"the target TAP will delete" - not normative text</t>
  </si>
  <si>
    <t>"the target TAP shall delete"</t>
  </si>
  <si>
    <t>"Upon a successful (re)association, the 802.1X controlled port shall be opened on both the TSTA and the target TAP and data connectivity with QoS has been established; the TSTA shall make" -- superfluous and confusing text</t>
  </si>
  <si>
    <t>Replace: "Upon a successful (re)association, the 802.1X controlled port shall be opened on both the TSTA and the target TAP and the TSTA shall make"</t>
  </si>
  <si>
    <t>"When an TSTA wishes to move from it's Current TAP to a Target TAP utilizing a Fast BSS Transition with Reservation, the TSTA establishes a PTKSA with the target TAP, as in the Base Mechanism of 8A.3, and reserves resources using the same method (Over-the-air or over-the-DS) as used in the Base Mechanism." -- this is an very long and confusing sentence and doesn't quite seem to make any point - at least I can't see what it is. Actually the last sentence of this clause is a much better and succinct introduction to this clause.</t>
  </si>
  <si>
    <t>Delete this text and move the last sentence of the clause to replace it: "Pre-reservation involves an additional message exchange after the initial Fast Transition Request/Response, and prior to (re)association."</t>
  </si>
  <si>
    <t>In the title and also the first line "reservation" should be "pre-reservation" - The same applies in clause 8A.4.2</t>
  </si>
  <si>
    <t>Add "pre-" as appropriate</t>
  </si>
  <si>
    <t>"Similarly," is superfluous and its not clear what it is similar to</t>
  </si>
  <si>
    <t>Delete this word</t>
  </si>
  <si>
    <t>"are guaranteed to be" -- is that a money-back guarantee? - SAME comment in clause 8A.4.2</t>
  </si>
  <si>
    <t>Replace "are guaranteed to be" with "shall be"</t>
  </si>
  <si>
    <t>"The exchange between the TSTA and the target TAP continue..." -- SAME comment is clause 8A.4.2</t>
  </si>
  <si>
    <t>add the word "may" after target TAP</t>
  </si>
  <si>
    <t>"...transmits an Action frame containing the FT Action Frame..." -- superfluous words</t>
  </si>
  <si>
    <t>delete "an Action frame containing"</t>
  </si>
  <si>
    <t>"The current TAP packages" -- unusual term</t>
  </si>
  <si>
    <t>replace "packages" with "encapsulates"</t>
  </si>
  <si>
    <t>"APs which advertise the same Mobility Domain Identifier will be reachable over the DS," -- this is not true. A requirement for being part of a mobility domain does not include reachability over the DS. That is the reason for having "Over-the-air" as a mechanism.</t>
  </si>
  <si>
    <t>Replace "will" with "may"</t>
  </si>
  <si>
    <t>"The dot11FTRemoteRequestTimeout and dot11FTPendingRemoteRequestLimit shall be configured for each AP in the Mobility Domain." - this implies an action by the system user and you cannot prescribe the behaviour of users in the standard.</t>
  </si>
  <si>
    <t>Replace "shall be configured" with "shall be initialized"</t>
  </si>
  <si>
    <t>"The dot11FTRemoteRequestTimeout and dot11FTPendingRemoteRequestLimit should be configured consistently across the Mobility Domain." -- you cannot prescribe the behaviour of users in the standard.</t>
  </si>
  <si>
    <t>Change to: "It is assumed but not required that The dot11FTRemoteRequestTimeout and dot11FTPendingRemoteRequestLimit
will be configured consistently across the Mobility Domain."</t>
  </si>
  <si>
    <t>"The communications between the target TAP and the current TAP should be protected." -- poor standards text</t>
  </si>
  <si>
    <t>"It is assumed that the communications between the target TAP and the current TAP shall be protected."</t>
  </si>
  <si>
    <t>"The frame format for the Remote Request/Response is given in Table 35C" - this is out of scope and should not be prescriptive</t>
  </si>
  <si>
    <t>"The recommended frame format for the Remote Request/Response is given in Table 35C"</t>
  </si>
  <si>
    <t>By convention the description of the fields in a table should go after the table and have one line for each entry described in the order they appear.</t>
  </si>
  <si>
    <t>move text and reformat. Note it should be "The AP addess field" not just "The AP address"</t>
  </si>
  <si>
    <t>A broker function of..." These words are superfluous and confusing</t>
  </si>
  <si>
    <t>delete words</t>
  </si>
  <si>
    <t>....in the TAP enforces policy" this is not a required function</t>
  </si>
  <si>
    <t>change to "...in the TAP may enforce policy"</t>
  </si>
  <si>
    <t>"limiting the number" is not a required function</t>
  </si>
  <si>
    <t>change "will" to "may" in first line</t>
  </si>
  <si>
    <t>normative text required</t>
  </si>
  <si>
    <t>replace "will" with "shall" (2 occurrences)</t>
  </si>
  <si>
    <t>replace "will" with "shall" (3 occurrences)</t>
  </si>
  <si>
    <t>Figure 121I is not quite right. When the TAP reaches the "Exit, failure" box it has the option to continue processing the remaining requests to determine whether these could be supported.</t>
  </si>
  <si>
    <t>Add '*' to the 'yes' coming from 'Mandatory bit set' and add notes at the bottom: "*the AP may elect to continue processing RDIEs to provide further information to the TSTA."</t>
  </si>
  <si>
    <t>"available. If the request fails, no resources are actually allocated." -- this need to be prescriptive text</t>
  </si>
  <si>
    <t>Replace: "available. If the request fails, and resources allocated up to the point of failure shall be released"</t>
  </si>
  <si>
    <t>"all reservations...will have been deleted" - no its only the ones that previously were reservede</t>
  </si>
  <si>
    <t>change: "all previous reservations"</t>
  </si>
  <si>
    <t>Edney/9</t>
  </si>
  <si>
    <t>Edney/10</t>
  </si>
  <si>
    <t>Edney/11</t>
  </si>
  <si>
    <t>Edney/12</t>
  </si>
  <si>
    <t>Edney/13</t>
  </si>
  <si>
    <t>Edney/14</t>
  </si>
  <si>
    <t>Edney/15</t>
  </si>
  <si>
    <t>Edney/16</t>
  </si>
  <si>
    <t>Edney/17</t>
  </si>
  <si>
    <t>Edney/18</t>
  </si>
  <si>
    <t>Edney/19</t>
  </si>
  <si>
    <t>Edney/20</t>
  </si>
  <si>
    <t>Edney/21</t>
  </si>
  <si>
    <t>Edney/22</t>
  </si>
  <si>
    <t>Edney/23</t>
  </si>
  <si>
    <t>Edney/24</t>
  </si>
  <si>
    <t>Edney/25</t>
  </si>
  <si>
    <t>Edney/26</t>
  </si>
  <si>
    <t>Edney/27</t>
  </si>
  <si>
    <t>Edney/28</t>
  </si>
  <si>
    <t>Edney/29</t>
  </si>
  <si>
    <t>Edney/30</t>
  </si>
  <si>
    <t>Edney/31</t>
  </si>
  <si>
    <t>Edney/32</t>
  </si>
  <si>
    <t>Edney/33</t>
  </si>
  <si>
    <t>Edney/34</t>
  </si>
  <si>
    <t>Edney/35</t>
  </si>
  <si>
    <t>Edney/36</t>
  </si>
  <si>
    <t>Edney/37</t>
  </si>
  <si>
    <t>Edney/38</t>
  </si>
  <si>
    <t>Edney/39</t>
  </si>
  <si>
    <t>Edney/40</t>
  </si>
  <si>
    <t>Edney/41</t>
  </si>
  <si>
    <t>Edney/42</t>
  </si>
  <si>
    <t>Edney/43</t>
  </si>
  <si>
    <t>Edney/44</t>
  </si>
  <si>
    <t>Edney/45</t>
  </si>
  <si>
    <t>Edney/46</t>
  </si>
  <si>
    <t>Edney/47</t>
  </si>
  <si>
    <t>Edney/48</t>
  </si>
  <si>
    <t>Edney/49</t>
  </si>
  <si>
    <t>Edney/50</t>
  </si>
  <si>
    <t>Edney/51</t>
  </si>
  <si>
    <t>Edney/52</t>
  </si>
  <si>
    <t>Edney/53</t>
  </si>
  <si>
    <t>Edney/54</t>
  </si>
  <si>
    <t>Edney/55</t>
  </si>
  <si>
    <t>Edney/56</t>
  </si>
  <si>
    <t>Edney/57</t>
  </si>
  <si>
    <t>Edney/58</t>
  </si>
  <si>
    <t>Edney/59</t>
  </si>
  <si>
    <t>Edney/60</t>
  </si>
  <si>
    <t>Edney/61</t>
  </si>
  <si>
    <t>Edney/62</t>
  </si>
  <si>
    <t>Edney/63</t>
  </si>
  <si>
    <t>Edney/64</t>
  </si>
  <si>
    <t>Edney/65</t>
  </si>
  <si>
    <t>Edney/66</t>
  </si>
  <si>
    <t>Edney/67</t>
  </si>
  <si>
    <t>Edney/68</t>
  </si>
  <si>
    <t>Edney/69</t>
  </si>
  <si>
    <t>Edney/70</t>
  </si>
  <si>
    <t>Edney/71</t>
  </si>
  <si>
    <t>Edney/72</t>
  </si>
  <si>
    <t>Edney/73</t>
  </si>
  <si>
    <t>Edney/74</t>
  </si>
  <si>
    <t>Edney/75</t>
  </si>
  <si>
    <t>Edney/76</t>
  </si>
  <si>
    <t>Edney/77</t>
  </si>
  <si>
    <t>Edney/78</t>
  </si>
  <si>
    <t>Edney/79</t>
  </si>
  <si>
    <t>Edney/80</t>
  </si>
  <si>
    <t>Edney/81</t>
  </si>
  <si>
    <t>Edney/82</t>
  </si>
  <si>
    <t>Edney/83</t>
  </si>
  <si>
    <t>Edney/84</t>
  </si>
  <si>
    <t>Edney/85</t>
  </si>
  <si>
    <t>Edney/86</t>
  </si>
  <si>
    <t>Edney/87</t>
  </si>
  <si>
    <t>Edney/88</t>
  </si>
  <si>
    <t>Edney/89</t>
  </si>
  <si>
    <t>Edney/90</t>
  </si>
  <si>
    <t>Edney/91</t>
  </si>
  <si>
    <t>Edney/92</t>
  </si>
  <si>
    <t>Edney/93</t>
  </si>
  <si>
    <t>Edney/94</t>
  </si>
  <si>
    <t>Edney/95</t>
  </si>
  <si>
    <t>Edney/96</t>
  </si>
  <si>
    <t>Edney/97</t>
  </si>
  <si>
    <t>Edney/98</t>
  </si>
  <si>
    <t>Edney/99</t>
  </si>
  <si>
    <t>Edney/100</t>
  </si>
  <si>
    <t>Edney/101</t>
  </si>
  <si>
    <t>Edney/102</t>
  </si>
  <si>
    <t>Edney/103</t>
  </si>
  <si>
    <t>Edney/104</t>
  </si>
  <si>
    <t>Edney/105</t>
  </si>
  <si>
    <t>Edney/106</t>
  </si>
  <si>
    <t>Edney/107</t>
  </si>
  <si>
    <t>Edney/108</t>
  </si>
  <si>
    <t>Edney/109</t>
  </si>
  <si>
    <t>Edney/110</t>
  </si>
  <si>
    <t>Edney/111</t>
  </si>
  <si>
    <t>Edney/112</t>
  </si>
  <si>
    <t>Edney/113</t>
  </si>
  <si>
    <t>Edney/114</t>
  </si>
  <si>
    <t>Edney/115</t>
  </si>
  <si>
    <t>Edney/116</t>
  </si>
  <si>
    <t>Edney/117</t>
  </si>
  <si>
    <t>Edney/118</t>
  </si>
  <si>
    <t>Edney/119</t>
  </si>
  <si>
    <t>Edney/120</t>
  </si>
  <si>
    <t>Edney/121</t>
  </si>
  <si>
    <t>Edney/122</t>
  </si>
  <si>
    <t>Edney/123</t>
  </si>
  <si>
    <t>Edney/124</t>
  </si>
  <si>
    <t>Edney/125</t>
  </si>
  <si>
    <t>Edney/126</t>
  </si>
  <si>
    <t>Edney/127</t>
  </si>
  <si>
    <t>Edney/128</t>
  </si>
  <si>
    <t>Edney/129</t>
  </si>
  <si>
    <t>Edney/130</t>
  </si>
  <si>
    <t>Edney/131</t>
  </si>
  <si>
    <t>Edney/132</t>
  </si>
  <si>
    <t>Edney/133</t>
  </si>
  <si>
    <t>Edney/134</t>
  </si>
  <si>
    <t>Edney/135</t>
  </si>
  <si>
    <t>Edney/136</t>
  </si>
  <si>
    <t>Edney/137</t>
  </si>
  <si>
    <t>Edney/138</t>
  </si>
  <si>
    <t>Edney/139</t>
  </si>
  <si>
    <t>Edney/140</t>
  </si>
  <si>
    <t>Edney/141</t>
  </si>
  <si>
    <t>Edney/142</t>
  </si>
  <si>
    <t>Edney/143</t>
  </si>
  <si>
    <t>Edney/144</t>
  </si>
  <si>
    <t>Edney/145</t>
  </si>
  <si>
    <t>Edney/146</t>
  </si>
  <si>
    <t>Edney/147</t>
  </si>
  <si>
    <t>Edney/148</t>
  </si>
  <si>
    <t>Edney/149</t>
  </si>
  <si>
    <t>Edney/150</t>
  </si>
  <si>
    <t>Edney/151</t>
  </si>
  <si>
    <t>Edney/152</t>
  </si>
  <si>
    <t>Edney/153</t>
  </si>
  <si>
    <t>Edney, Jon</t>
  </si>
  <si>
    <t>149, 150</t>
  </si>
  <si>
    <t>70, 155, 156, 157</t>
  </si>
  <si>
    <t>30, 54, 57, 61, 62, 67, 69, 72, 85, 91, 92, 96, 97, 99, 109, 111,  112, 113, 114, 115, 122, 129, 130, 131, 139, 146
153, 165</t>
  </si>
  <si>
    <t>Accepted in principle. It does seem to imply that the Authentication server sends the PMK-R0 to the PMK-R0 Key holder, which is not the case. Figure 121B was discussed on email reflector 10/20/05, when statements were made that it was not intended to show the keys, but just the hierarchy of key holders. Figure title changed to "FT key holder hierarchy", and the PMK-R0/PMK-R1/PTK labels on the arrows between boxes removed. Sentence at page 35 line 5 changed to "The key holder hierarchy is shown in Figure 121B below."</t>
  </si>
  <si>
    <t>???
This would be a new function; nothing like it in 11r currently.</t>
  </si>
  <si>
    <t>SPA appears in formula for PMK-R0, and again in formula for PMK-R1. Suggestion that it be deleted in PMK-R1</t>
  </si>
  <si>
    <t>If the PMK-R1 keys are generated by the R0KH and sent to the R1KHs at the end of the EAP authentication (i.e. before they are needed at the R1KH), then SNonce is not available.  ANonce is only available because we are assuming (without stating this anywhere) that R0KH will send it along with PMK-R1 to the R1KH.</t>
  </si>
  <si>
    <t>There is no definition of PMK-R1 PMKSA</t>
  </si>
  <si>
    <t>A MIC should be included in message #1 and #2 of the FT Authentication sequence</t>
  </si>
  <si>
    <t>Suggest this comment be rejected</t>
  </si>
  <si>
    <t>This issue was discussed in July 2005; doc 11-05-0647-03 approved. Approved text was "PTKName is a value that may appear (as needed) in non-secured output from the STA or AP, while PTK is intended to be kept secure. An equal comparison of values of PTKName confidently shows matching values of PTK."
Later agreed changes in 11-05-0746-00 superceeded text in 647r3. Text of 647r3 describing PTKName was removed by motion that incorporated 746r0, since the revised definition of PTK made it possible that PTKName might compare equal but values of PTK be different.
See minutes of July meeting (11-05-0670-00) regarding lengthy discussion of 647r0, which tried to add informative text as to possible uses of PTKName.
Suggest we resurrect the first half of 647r3 text, "PTKName is a value that may appear (as needed) in non-secured output from the STA or AP, while PTK is intended to be kept secure."</t>
  </si>
  <si>
    <t>Same issue of how a Fast Transition might be an "Association"
This question was raised early; wish I could remember the answer.</t>
  </si>
  <si>
    <t>11-05-1216-00 is the start of such a protocol definition.</t>
  </si>
  <si>
    <t>11-05-1099-00 intended that KeyLifetime referred to PTK.
Not clear that the TSTA has any interest in key lifetimes other than the PTK.  On expiration of the PTK lifetime, the STA needs to re-authenticate/re-associate.  If it knew that the expiration was only the PMK-R1 and not PMK-R0, then it could avoid an EAP exchange. Is this optimization worth the additional complexity?
Current spec allows the key lifetime of the PMK-R1 to be less than that of the MSK (see 8.5A.8.2, page 41 lines 47-49).</t>
  </si>
  <si>
    <t>Accepted. Added to Reassociation Deadline (in first row of table) "The reassociation deadline is the time allotted for the TSTA to initiate (re)-association." Added to Key Lifetime (fifth row of table) "The Key Lifetime defines the PTKSA lifetime in minutes. The PTKSA lifetime begins when a successful (re)association has been completed and the 8021X controlled port has been opened."  Same text added to Table 13 in clause 7.2.3.10, and Table 32S in clause 7.4.6.4</t>
  </si>
  <si>
    <t>Rejected. Table 14 is merely giving an indication of the presence of the fields in the frame, and refers back to Table 13 for the definition of the individual fields.  Text was added in Table 13 by comment #81.  See resolution of #81.</t>
  </si>
  <si>
    <t>Accepted. Text added "+O99"  See also resolution to comment #89.</t>
  </si>
  <si>
    <t>Since the requirement in the sentence is for the TSTA, that it "shall re-initiate association using First Contact procedures" it doesn't make sense for this to be based on information not known to the TSTA. Instead, it should be based on the PTKSA lifetime. Text changed to "Once the PTKSA key life expires, as indicated by the KeyLifetime, ..."</t>
  </si>
  <si>
    <t>General problem of which Key the "TIE [Key Lifetime]" is referring to? Suggestion that (1) there be separate KeyLifetimes defined for each level in the FT Key Hierarchy, (2) there be multiple TIE codes defined, one for each key, (3) have a different name for each lifetime (Session-Timeout for PMK-R0)</t>
  </si>
  <si>
    <t>86, 94, 110, 123</t>
  </si>
  <si>
    <t>Comment:
Is it really true that any key derived from the MSK/PSK cannot have a lifetime greater than its parent? For example, if the PMKR0 is deleted, does this mean that the PMKR1 must also be deleted?  I don't think this is necessarily true. 
Proposed solution:
Change the paragraph to say that "derivation of a new MSK/PSK results in derivation of new PMK-R0, PMK-R1 and PTK values."</t>
  </si>
  <si>
    <t>Since this is a "key", I am suggesting nit changes to read as follows:  "The top level key of the FT key hierarchy; the PMK-R0 key is shared between a TSTA and the R0 key holder and is used to derive PMK-R1 keys"</t>
  </si>
  <si>
    <t>Since this is a "key", I am suggesting nit changes to read as follows:  "The second level key of the FT key hierarchy; the PMK-R1 key is shared between a TSTA and the R1 key holder and is used to derive PTKs"</t>
  </si>
  <si>
    <t xml:space="preserve">While the three stages for a STA to new AP transition is appropriate to mention, the need to describe the discovery mechanism is out of scope for TGr.  </t>
  </si>
  <si>
    <t>Suggest we remove this section, otherwise, TGr may bind itself to dependencies with TGk and potentially TGv.</t>
  </si>
  <si>
    <t>PTK should be derived prior to re-association but may now be confirmed at reassociation time.  Suggest changing "at re-association" to "prior to (re)association time"</t>
  </si>
  <si>
    <t>The parenthetical phrase is awkward, should it read:  " …if and only if it is part of a Fast Transition and the message is sent after a successful Fast Transition Request/Response" ?</t>
  </si>
  <si>
    <t>This is a question with a suggested clarification in the comment</t>
  </si>
  <si>
    <t>This is (same as above :) a question with a suggested clarification in the comment</t>
  </si>
  <si>
    <t>In a legacy environment (e.g. pre-11i, 11e, and 11r) association and reassociation would be applicable Class 2 management frames.  These should be preserved as such.</t>
  </si>
  <si>
    <t>If RIC Requests are present, then QoS capabilities would be redundant or present a potential conflict.</t>
  </si>
  <si>
    <t>Should add to the "QoS capabilities" Notes column that these are only present in the absence of FT.</t>
  </si>
  <si>
    <t>Same as comment #24:  If RIC Requests are present, then QoS capabilities would be redundant or present a potential conflict.</t>
  </si>
  <si>
    <t>Missing invalid MDIE.  Assign "Invalid MDIE" as status code "56" and change Reserved values to "57-65535"</t>
  </si>
  <si>
    <t>"PSK"  should really be "Fast Transition Authentication using PSK"</t>
  </si>
  <si>
    <t>This should not be in this draft, it should be part of TGk</t>
  </si>
  <si>
    <t>Please remove this reference</t>
  </si>
  <si>
    <t>The last sentence seems rather vague, if the TAP is advertising multiple policies, should not the TSTA assert the one it will use?</t>
  </si>
  <si>
    <t>A Fast Transition request must always include FTIE, MDIE, and RSN and EAPKIE are optional.  These should be noted as such in Table 32P.</t>
  </si>
  <si>
    <t>Since the request is not authenticated, there is no need for the Count IE to be present.  Suggest to remove this IE.</t>
  </si>
  <si>
    <t>Status Code description is needed.</t>
  </si>
  <si>
    <t>Please add.</t>
  </si>
  <si>
    <t>Same comment as #32: an FT response must always include FTIE, MDIE but the rest may be optional (though either security or QoS or both must be enabled).  These should be noted as such in Table 32Q. (See my General comment #12)</t>
  </si>
  <si>
    <t>The Count IE is only needed if RSN is enabled and EAPKIE is present…otherwise it is not needed.  Per my comment #12, the text may need further clarification.</t>
  </si>
  <si>
    <t>Should RSNID be RSNIE?  Also is KeyName the PMK-R1 or PTKName?</t>
  </si>
  <si>
    <t>Why is there a need to distinguish GTK from GTK[N]?  Suggest to  either clarify or only include GTK[N]</t>
  </si>
  <si>
    <t>Should AP be referred to as BSSID in this case and STA be SPA?</t>
  </si>
  <si>
    <t>Per my comment #12, it's not clear whether the RSN and RIC, Count and EAPKIEs are manadatory especially if there is no RSN.  These should be clarified as the draft sometimes eludes to the enforcement of RSN and QoS but inconsistantly; I also do not believe TGr will succeed if these must always be enabled. So, the Notes should include conditions for when these IEs are present or not as well.</t>
  </si>
  <si>
    <t>What happens when RSNA is not enabled, but QoS is?  Should the FT Request not be allowed?  Is it acceptable to go straight to a FT Confirm? Please clarify</t>
  </si>
  <si>
    <t>If the group decides Count IE is not needed in the request, this section needs to be updated.</t>
  </si>
  <si>
    <t>There is no description for the status code.</t>
  </si>
  <si>
    <t>Please include.</t>
  </si>
  <si>
    <t>This section presumes that RSN is enforced, what if it isn't?  There should be allowance for the FT confirm/ack to proceed in the absence of RSN (e.g. exclude the Count IE and EAPKIE and key lifetime)</t>
  </si>
  <si>
    <t>Same comment as above.  This section presumes that RSN is enforced, what if it isn't?  There should be allowance for the FT confirm/ack to proceed in the absence of RSN (e.g. exclude the Count IE and EAPKIE and key lifetime)</t>
  </si>
  <si>
    <t>Change "assuming PMK caching" to "assuming QoS and RSN with PMK caching"</t>
  </si>
  <si>
    <t>Extraneous "is" in the first sentence.  Please remove.</t>
  </si>
  <si>
    <t>Suggest this as a place where a sentence could be added to clarify MDIE's presence without FTIE.  A suggestion is to add the following as the last paragraph to this section "Note: the mobility domain identifier IE may be present without FTIE since it may be used in other mechanisms beyond the Fast Transition mechanisms."</t>
  </si>
  <si>
    <t>Reservation is for either security or QoS or both.  Suggest changing the last part of the sentence starting from "…, and the pre-reservation of QoS" to "… or the reservation of QoS resources or both."  It should be noted that in the absence of security, the reservation is unprotected and the relevant IE's may be absent, similarly if QoS is not used, the RIC IE's may be absent.</t>
  </si>
  <si>
    <t>The second sentence needs clarification.  Section 8.4 in 802.11ma doesn't fully describe the message flow (though it describes key management in general terms)?  Also, this sentence should be "with FT extensions" vs. "without".</t>
  </si>
  <si>
    <t>This paragraph implies that RSN must be enabled for this sequence to unfold.  Should the sentence begin with "If" vs. "Since"?</t>
  </si>
  <si>
    <t>The (re)association request shall reflect the policy that the TSTA will employ not necessarily the capabilities as advertised by the TAP.  The second sentence of this paragraph should be updated.</t>
  </si>
  <si>
    <t>request should be response.</t>
  </si>
  <si>
    <t>"that" should be "than"</t>
  </si>
  <si>
    <t>What if RSN is not enabled?  Then perhaps the sequence collapses to Open Auth but then RIC-Request/Response could still be used in the (re)association exchange.  My suggestion is to allow for the sequence and state that if RSN is enabled, the nonces are exchanged in the Authentication request/response exchange.</t>
  </si>
  <si>
    <t>The action frame format in clause 7.4.6 includes the TSTA address prior to the Target TAP, these should also be included in these message flows.</t>
  </si>
  <si>
    <t>Both PTKSA and QoS resources must be revoked.  The sentence can be appended with the following " and revoke the QoS resources requested during the Fast Transition sequence."</t>
  </si>
  <si>
    <t>"seconds" should be "minutes"</t>
  </si>
  <si>
    <t>Remove the extraneous ending phrase "as used in the Base Mechanism"</t>
  </si>
  <si>
    <t>This last sentence is the first reference that explicitly states that RSNA is enforced for resource requests.  Does TGr want to enforce RSNA for all the fast transition mechanisms?</t>
  </si>
  <si>
    <t>This issue needs to be resolved and clarified throughout the draft.</t>
  </si>
  <si>
    <t>Why allow the effective change of a reservation done prior to reassociation, wouldn't this affect the resulting transition time and potentially make it slower?</t>
  </si>
  <si>
    <t>Just a question that may be worth clarifying by providing a use case for why this flexibility is required and merits the potential added complexity in implementation and interoperability.</t>
  </si>
  <si>
    <t>The second sentences seems to contradict the first paragraph.  If a mandatory request can include several TSPECs, the first paragraph implies that only one will be accepted.</t>
  </si>
  <si>
    <t>How does a TSTA distinguish an allocation vs. a "could have been allocated"?</t>
  </si>
  <si>
    <t>Same comment as above.  I think this text may be left from when reservation query was still in the draft?  I suggest to simplify the state machine and logic, "Confirm=1" should only be allocated (not "could have been").</t>
  </si>
  <si>
    <t>While the ability to change reservations during the FT provides flexibility, it also adds complexity.  Why is this required?  Usage scenarios that highlight this particular need should be provided, but I suggest that once the request has been made during FT, it not change as this could further delay the "optimized" transition timing.</t>
  </si>
  <si>
    <t>Is the existing reservation released before the request is honored or only after the new request succeeds?  This option seems unwarranted.</t>
  </si>
  <si>
    <t xml:space="preserve">The procedure for allowing the reservation to change during an FT will further slow the timing.  As previously requested, usage scenarios that warrant this option is needed. </t>
  </si>
  <si>
    <t>Please provide usage scenarios to demonstrate the need for this, otherwise simplify the state transitions for QoS reservations.</t>
  </si>
  <si>
    <t>There appears to be an MLME-Authenticate request, response and confirm, but no ACKnowledgement.  Should one be provided?</t>
  </si>
  <si>
    <t>72.3.6</t>
  </si>
  <si>
    <t>7.3.2.36</t>
  </si>
  <si>
    <t>50.47??</t>
  </si>
  <si>
    <t>3.73</t>
  </si>
  <si>
    <t>10-11</t>
  </si>
  <si>
    <t>11-12</t>
  </si>
  <si>
    <t>3.75</t>
  </si>
  <si>
    <t>20-23</t>
  </si>
  <si>
    <t>26-27</t>
  </si>
  <si>
    <t>36-39</t>
  </si>
  <si>
    <t>All</t>
  </si>
  <si>
    <t xml:space="preserve"> </t>
  </si>
  <si>
    <t>all</t>
  </si>
  <si>
    <t>3.131</t>
  </si>
  <si>
    <t>3.132</t>
  </si>
  <si>
    <t>24-25</t>
  </si>
  <si>
    <t>35-36</t>
  </si>
  <si>
    <t>55-56</t>
  </si>
  <si>
    <t>15-16</t>
  </si>
  <si>
    <t>63-65, 1-4</t>
  </si>
  <si>
    <t>13-15</t>
  </si>
  <si>
    <t>21-22</t>
  </si>
  <si>
    <t>"The highest order key used within this standard in the key management procedures defined in section 8.5." This does not seem very descriptive.</t>
  </si>
  <si>
    <t>"The highest level key used within this standard for derivation of a session key."</t>
  </si>
  <si>
    <t>"The PMK may be derived from an Extensible Authentication Protocol (EAP) method or may be obtained directly from a pre-shared key (PSK)." Why should we care where the PMK comes from?</t>
  </si>
  <si>
    <t>Either (a) delete the quoted sentence, or (b) replace it with something like "The source of the PMK is outside the scope of this standard."</t>
  </si>
  <si>
    <t>"A key bound to a pair of STAs and used directly to create temporal keys for link protection. The PTK is derived from the pairwise master key (PMK) or from the PMK-R1 value. The derivation includes various binding and live values such as Authenticator Address (AA), Supplicant address (SPA), Authentication nonce (ANonce), and Supplicant nonce (SNonce)." This is neither accurate nor very informative, nor a definition, for that matter.</t>
  </si>
  <si>
    <t>"A concatenation of session keys for the current security association, derived from the pairwise master key. Its components include a key confirmation key (KCK), a key encryption key (KEK), and one or more temporal keys that are used to protect information exchanged over the link."</t>
  </si>
  <si>
    <t>"Typically this is the STA’s MAC address." But the AP is a STA too.</t>
  </si>
  <si>
    <t>Comment:
Spec does not describe the usa case where RRB can exist outside of the TAP:as entity in the Local Policy Server ( Mobility Domain Server)
Suggested Change:
Define the use case where RRB is outside of the TAP. In this configuration, The RRB MAC Address is the Mobile Domain ID. Source TAPs send Resource Reservation Request to the RRB. RRB notifies Destination TAP that resource is allocated.</t>
  </si>
  <si>
    <t>Spec defines the RRB to be a part of the SME.
Is there any 802.11 use case where the SME is outside the TAP?</t>
  </si>
  <si>
    <t>If the pre-reservation limit were allowed to be different, then the TSTA would check its current allocation count against the limit for the candidate TAP, and against the limit for its current TAP. 
RRB would still only be able to enforce its own limit.
Back end policy server would have a significantly harder time enforcing the limit.</t>
  </si>
  <si>
    <t>E</t>
  </si>
  <si>
    <t>N</t>
  </si>
  <si>
    <t>T</t>
  </si>
  <si>
    <t>T</t>
  </si>
  <si>
    <t>8A.1.2</t>
  </si>
  <si>
    <t>The  FTIE doesn't contain Key names, but only key holder ID, We should delete this section, the key names could be derive using the KHID and other paremeter, that means the they needn't contains in the FTIE</t>
  </si>
  <si>
    <t>The FTIE and MDIE always present together, we can merge them into a single IE: FTIE, which contains the information of the two.The detail was described in the document attached. The changes detail were proposed in the document 11-05-1275-00-000r-MDIE-and-FTIE-Merging-to-create-FTIE.</t>
  </si>
  <si>
    <t>during FBSS transiton, there may be packet loss, to avoid it, we can introduce buffer to it to ensure data integrity.</t>
  </si>
  <si>
    <t>Yao, Zhonghui</t>
  </si>
  <si>
    <t>Yao/9</t>
  </si>
  <si>
    <t>Yao/10</t>
  </si>
  <si>
    <t>Yao/11</t>
  </si>
  <si>
    <t>Yao/12</t>
  </si>
  <si>
    <t>Now, in 11r, the key hierarchy lacks freshness, when compromised, it will do reauthentication, this will cost much time and cause delay, we can propose a method to fresh the key hierarchy by introduce variable random number to the key derive parameter.the key will fresh timing, then, each time it will generate a different key, this will also defend on be compromised.
Editor's note: file 11-05-1277-00-000r-A-method-to-refresh-the-keys-hierarchy-periodically.ppt was attached to the CommentForm</t>
  </si>
  <si>
    <t>8.5A.8.1</t>
  </si>
  <si>
    <t>Accepted in principle. Text changed to "The TSTA shall include the Key Holder IDs (R0KH-ID and R1KH-ID in the FTIE), and the Key Name (R1Name in the RSNIE) that it is using to generate the PTK.</t>
  </si>
  <si>
    <t>Combine MDIE into FTIE, making a single IE</t>
  </si>
  <si>
    <t>2005-12-30</t>
  </si>
  <si>
    <t>email discussion 1/3/06</t>
  </si>
  <si>
    <t>3.108</t>
  </si>
  <si>
    <t>3.121</t>
  </si>
  <si>
    <t>3.124</t>
  </si>
  <si>
    <t>3.125</t>
  </si>
  <si>
    <t>58</t>
  </si>
  <si>
    <t>3.126</t>
  </si>
  <si>
    <t>3.128</t>
  </si>
  <si>
    <t>3.133</t>
  </si>
  <si>
    <t>3.134</t>
  </si>
  <si>
    <t>5.4.5.1</t>
  </si>
  <si>
    <t>5.4.5.1.3</t>
  </si>
  <si>
    <t>15</t>
  </si>
  <si>
    <t>7.3.2.10</t>
  </si>
  <si>
    <t>44</t>
  </si>
  <si>
    <t>7.3.2.42</t>
  </si>
  <si>
    <t>7.3.2.52</t>
  </si>
  <si>
    <t>7.3.2.45.2</t>
  </si>
  <si>
    <t>7.4.6.1</t>
  </si>
  <si>
    <t>7.4.6.4</t>
  </si>
  <si>
    <t>8.5A</t>
  </si>
  <si>
    <t>53</t>
  </si>
  <si>
    <t>8.5A.8.2</t>
  </si>
  <si>
    <t>8.5A.8.3</t>
  </si>
  <si>
    <t>8A.3</t>
  </si>
  <si>
    <t>8A.3.1</t>
  </si>
  <si>
    <t>8A.4</t>
  </si>
  <si>
    <t>8A.4.1</t>
  </si>
  <si>
    <t>8A.5.1</t>
  </si>
  <si>
    <t>8A.5.3</t>
  </si>
  <si>
    <t>8A.6.2.2</t>
  </si>
  <si>
    <t>8A.6.3.1</t>
  </si>
  <si>
    <t>There is no provision to prevent lost packets during a transition or mechanisms to reduce such losses.</t>
  </si>
  <si>
    <t>Add mechanisms to allow lossless or near-lossless transitions</t>
  </si>
  <si>
    <t>There is no mechanism to allow a station to perform a protected re-association to its current AP without temporary loss of connectivity.</t>
  </si>
  <si>
    <t>Consider mechanisms to allow "transition to current BSS"</t>
  </si>
  <si>
    <t>There is confusion in the draft as to what constitutes an "Authenticator." In IEEE802.11i the concept of an IEEE802.1X Authenticator is clear and there is one AUthenticator associated with each AP. This is reflected in the fact that IEEE802.11i specifies that the MAC address of the authenticator is the same as the BSSID of the BSS (i.e. it is the same as the MAC address of the AP on which it resides. In this draft the Authenticator has become a separate entity that might be associated with a group of access points. This is inconsistent with the existing IEEE802.11 use of IEEE802.1X.</t>
  </si>
  <si>
    <t xml:space="preserve"> If this new architecture is to be introduced then it must be properly described in the draft and issues (such as the MAC address of the Authenticator) resolved</t>
  </si>
  <si>
    <t xml:space="preserve">The additional of the text: "Typically this
is the STA’s MAC address." is unnecessary and confusing. Definitions should be precise and not include loose informative text. The effect of this is to make the reader assume that SPA is the same and the STA's MAC address - which may not be the case. </t>
  </si>
  <si>
    <t>Delete the text "Typically this
is the STA’s MAC address."</t>
  </si>
  <si>
    <t>Definition should say "what it is" not "what it enables"</t>
  </si>
  <si>
    <t>Replace with: "An Information Element for use in Fast Tarnsition enabled systems  which carries resource reservation and security policy information."</t>
  </si>
  <si>
    <t>Word "jointly" is superfluous</t>
  </si>
  <si>
    <t>delete word</t>
  </si>
  <si>
    <t>"This key information is transported via a secure channel from the AS to the Authenticator."
A definition is not the right place to define the characteristics of the channel between the AS and Authenticator - which is in any case out of scope.</t>
  </si>
  <si>
    <t>Change to: "This key information is passed from the AS to the Authenticator."</t>
  </si>
  <si>
    <t>"The pairwise master key (PMK) and pairwise master key R0 (PMK-R0) may be derived from the MSK." ---- both?</t>
  </si>
  <si>
    <t>Change to: "The pairwise master key (PMK) or pairwise master key R0 (PMK-R0) may be derived from the MSK."</t>
  </si>
  <si>
    <t>"One of the Fast BSS Transition mechanisms." -- This is not a sentence.</t>
  </si>
  <si>
    <t>Change to: "A Fast BSS Transition mechanism in which the TSTA..."</t>
  </si>
  <si>
    <t>"via the current TAP" is ambiguous since it implies that the communication is bridged - which it is not.</t>
  </si>
  <si>
    <t>Change to: "via a broker in the current TAP"</t>
  </si>
  <si>
    <t>Use of "current TAP" is unclear</t>
  </si>
  <si>
    <t>Replace references to "current TAP" with "broker": "The communication between the TSTA and the target TAP are carried in Fast Transition Action frames between the TSTA and the broker, and between the broker and target TAP via an encapsulation method. The broker converts between the two encapsulations.</t>
  </si>
  <si>
    <t>"key is shared between a
STA and the R0 key holder" -- Missing specifier</t>
  </si>
  <si>
    <t>Add word "this": "this key is shared between a
STA and the R0 key holder"</t>
  </si>
  <si>
    <t>"key is shared between a
STA and the R1 key holder" -- Missing specifier</t>
  </si>
  <si>
    <t>Add word "this": "this key is shared between a
STA and the R1 key holder"</t>
  </si>
  <si>
    <t>"The Remote Request Broker is a SME entity" ...What is an "SME Entity" - undefined.</t>
  </si>
  <si>
    <t>Change to: "The Remote Request Broker resides in the SME of an AP and provides..."</t>
  </si>
  <si>
    <t>Definition of TSTA is superfluous since it is listed as an acronym</t>
  </si>
  <si>
    <t xml:space="preserve">It does not make sense to delete all Association and Reassociation Request/Response frames from Class 2.  This effectively changes operation of 802.11 in situations where Fast BSS Transition is not used.  </t>
  </si>
  <si>
    <t xml:space="preserve">Restore the deleted material, indicating that FT Request/Response is an exceptional case. </t>
  </si>
  <si>
    <t xml:space="preserve">Rather than enabling Association and Reassociation Request/Response frames in State 1, it would make more sense to have Fast Transition Request/Response frames cause a transition to state 2.  This would require less changes to the state machine and would better insure backward compatibility. </t>
  </si>
  <si>
    <t>Change the text to "Fast Transition Request and Response.  Successful completion of the FT Request/Response exchange causes the STA to make a transition to State 2."</t>
  </si>
  <si>
    <t xml:space="preserve">Typo. </t>
  </si>
  <si>
    <t>Change text to "and authenticates the frame by including"</t>
  </si>
  <si>
    <t>Putting the QoS and Vendor Specific Information Elements after the EAPKIE means that they are unprotected.</t>
  </si>
  <si>
    <t xml:space="preserve">Put the EAPKIE at the end, after QoS and Vendor Specific. </t>
  </si>
  <si>
    <t>Putting the Vendor Specific Information Element after the EAPKIE means that it is unprotected.</t>
  </si>
  <si>
    <t xml:space="preserve">Put the EAPKIE at the end. </t>
  </si>
  <si>
    <t>There are multiple keys (PTK, PMKR1, etc.).  To which key does the Key Life-time IE apply?</t>
  </si>
  <si>
    <t>Change the text to indicate that it is the PTKSA lifetime that is being referred to (from 8A.1.2)</t>
  </si>
  <si>
    <t xml:space="preserve">Change the text to indicate that it is the PTKSA lifetime that is being referred to in Table 14. </t>
  </si>
  <si>
    <t xml:space="preserve">The information in this paragraph relating to frame types would be better included earlier in the document. </t>
  </si>
  <si>
    <t xml:space="preserve">Move the paragraph to Section 7.2.3.10. </t>
  </si>
  <si>
    <t xml:space="preserve">The entries in Table 31K seem redundant.  Why not just indicate whether Over-the-DS or Over-the-Air reservation si supported and leave it at that? </t>
  </si>
  <si>
    <t>Delete entries "011", "101" and "111"</t>
  </si>
  <si>
    <t>Different Key Lifetime Interval types should be defined for the PTKSA and PMKR1SA lifetimes.</t>
  </si>
  <si>
    <t xml:space="preserve">Add interval types for the PTK and PMKR1 lifetimes. </t>
  </si>
  <si>
    <t>According to Section 7.2.3.10, Table 14, the EAPKIE is also present in the Fast Transition Request and Response frames.</t>
  </si>
  <si>
    <t xml:space="preserve">Change the text to say "in the Fast Transition Request, Response, Confirm and Acknowledgement frames". </t>
  </si>
  <si>
    <t xml:space="preserve">Since according to table 14 the Count IE is required, the value of the MIC is not undefined, but rather the frame is automatically invalid. </t>
  </si>
  <si>
    <t>Change the text to say "When the frame does not contain an Count IE prior to the EAPKIE, then the frame is considered invalid."</t>
  </si>
  <si>
    <t xml:space="preserve">Table 32Q does not include enough information about the meaning of the Reassociation Deadline and Key Lifetime TIEs. </t>
  </si>
  <si>
    <t>Include in the table the definition of the Reassociation Deadline from Section 8.5A.8.2.</t>
  </si>
  <si>
    <t>Section 7.2.3.10 is not clear about the encapsulation of FT message sequences. Material from Section 8.5A.8 should be incorporated to clarify.</t>
  </si>
  <si>
    <t>Remove the word "action" from the titles of 7.4.6.1, 7.4.6.2, 7.4.6.3 and 7.4.6.4 since the FT exchange can also be transported in Authentication frames or Auth/Reassociation or Action/Reassociation frames.</t>
  </si>
  <si>
    <t>Given that HMAC-SHA1-128 might eventually be phased out, wouldn't it make sense to define additional Key Descriptors, such as for HMAC-SHA-256?</t>
  </si>
  <si>
    <t xml:space="preserve">Add a key descriptor Version 3 for HMAC-SHA-256. </t>
  </si>
  <si>
    <t xml:space="preserve">It is not necessarily the case that all keys in the "FT Key Hierarchy" have the same lifetime, as this sentence seems to imply.  In any case, Section 7.3.2.44 doesn't describe the FT key hierarchy, only the key lifetime IE. </t>
  </si>
  <si>
    <t>Delete "the lifetime of the FT Key Hierarchy".</t>
  </si>
  <si>
    <t xml:space="preserve">Is it really true that any key derived from the MSK/PSK cannot have a lifetime greater than its parent? For example, if the PMKR0 is deleted, does this mean that the PMKR1 must also be deleted?  I don't think this is necessarily true. </t>
  </si>
  <si>
    <t>Change the paragraph to say that "derivation of a new MSK/PSK results in derivation of new PMK-R0, PMK-R1 and PTK values."</t>
  </si>
  <si>
    <t>The PTKSA lifetime is no greater than the lifetime of the PMKR1 SA.  This is not the same as the PMKR0SA.</t>
  </si>
  <si>
    <t xml:space="preserve">Change the text to say "the lifetime of the PMKR1SA". </t>
  </si>
  <si>
    <t xml:space="preserve">The key lifetime is defined in terms of minutes, not seconds. </t>
  </si>
  <si>
    <t>Change "seconds" to "minutes"</t>
  </si>
  <si>
    <t>The text is not clear on what keys may be deleted; add this to the text stating that deletion of higher layer keys causes deletion of lower level keys may result in confusion about key state.</t>
  </si>
  <si>
    <t>Change the text to "For ease of implementation, the PMK-R0 may be deleted after derivation of PMK-R1s, in order to simply session state."</t>
  </si>
  <si>
    <t>Figure 121B seems to imply that the Authentication server sends the PMK-R0 to the PMK-R0 Key holder.  In fact, the PMK-R0 is computed from the MSK.</t>
  </si>
  <si>
    <t xml:space="preserve">Change the figure to show the MSK issuing from the authentication server, and calculation of the PMK-R0 from the MSK within the PMK-R0 key holder. </t>
  </si>
  <si>
    <t xml:space="preserve">For the purposes of crypto-agility, the KDF needs to be negotiable.  It is not clear from the text that the KDF defined here is based on the NIST KDF defined in draft-dang-nistkdf-00.txt. </t>
  </si>
  <si>
    <t>Add support for KDF negotiation, and provide a reference to the KDF.</t>
  </si>
  <si>
    <t xml:space="preserve">EAP methods do not export an "authenticated EAP authenticator identity", only the Peer-ID and Server-ID.  So the R0KH-ID can only be verified by Channel Bindings. </t>
  </si>
  <si>
    <t>Change the text to "R0KH-ID shall be the identity of the EAP Authenticator."</t>
  </si>
  <si>
    <t xml:space="preserve">Why is the R0KH-ID "administratively assigned" for use with PSK, and not with EAP? The authenticator should be identified consistently, regardless of whether an AS is used or not. </t>
  </si>
  <si>
    <t>Delete the sentence starting with "If the PMK-R0 key holder…" and replace with "The R0KH-ID is required to be globally unique; the same value is used for a given TAP, regardless of whether the PMK-R0 is obtained via EAP or PSK."</t>
  </si>
  <si>
    <t>The SPA is already included in the R0Name, and therefore is already included in the PMK-R1, as is the SSID, MD-ID and Anonce.  However, the Snonce is not included.</t>
  </si>
  <si>
    <t>Delete "SPA" from the formula and add the Snonce.</t>
  </si>
  <si>
    <t xml:space="preserve">Table 35A duplicates Table 13 on page 16, except that the Vendor-Specific IE is left out. </t>
  </si>
  <si>
    <t xml:space="preserve">Add the Vendor-Specific IE. </t>
  </si>
  <si>
    <t xml:space="preserve">The Key lifetime is not for the "FT key hierarchy". </t>
  </si>
  <si>
    <t xml:space="preserve">Change the text to say "the PTKSA key lifetime". </t>
  </si>
  <si>
    <t xml:space="preserve">This section should state that the Base Mechanism is used over the air. </t>
  </si>
  <si>
    <t>change the text to say "the Fast BSS Transition Base Mechanism, which is used over the air."</t>
  </si>
  <si>
    <t>Why is it necessary to encapsulate the FT Request in an Action frame for use over the DS?  Couldn't an authentication frame be used instead, with a Target TAP address field to specify the destination?</t>
  </si>
  <si>
    <t>Eliminate use of Action Frames within the specification, relying solely on Authentication frames.</t>
  </si>
  <si>
    <t xml:space="preserve">The TAP BSSID is not included in the definition of the PMKR0Name, so that this isn't bound to the PMK-R0 as the text seems to imply. </t>
  </si>
  <si>
    <t>Replace "TAP's BSSID" with "MD-ID"</t>
  </si>
  <si>
    <t xml:space="preserve">The lifetime referred to here is Session-Timeout, which represents the maximum PMKR0 lifetime, which need not be the same as the PMKR1 lifetime or PTK lifetime. </t>
  </si>
  <si>
    <t xml:space="preserve">Change "KeyLifetime" to "Session-Timeout". </t>
  </si>
  <si>
    <t>This section does not define the PMK-R1 SA.</t>
  </si>
  <si>
    <t>Add a description of the PMK-R1 SA.</t>
  </si>
  <si>
    <t xml:space="preserve">The term "KeyLifetime" is used in multiple contexts in the same paragraph. </t>
  </si>
  <si>
    <t xml:space="preserve">Replace "as indicated by the KeyLifetime" with "as indicated by the value of Session-Timeout". </t>
  </si>
  <si>
    <t xml:space="preserve">While this section describes how a TSTA can anticipate PTKSA deletion, nowhere is it specified how the TSTA can anticipate PMKR1 deletion. </t>
  </si>
  <si>
    <t>Add a PMK-R1 lifetime to the FT exchange.</t>
  </si>
  <si>
    <t>Residing within the same mobility domain is not sufficient to guarantee a successful Remote Request exchange; the target and current TAP also need to be members of the same VLAN.</t>
  </si>
  <si>
    <t xml:space="preserve">Change the text to say "Having the target and current TAP resident in the same mobility domain is a necessary (but not necessarily sufficient) condition for the successful exchange of Remote Request frames." </t>
  </si>
  <si>
    <t xml:space="preserve">Figure 121C does not provide sufficient details about the contents of the EAPOL-Key messages used in the base mechanism over the air exchange.  For example,  there is no detailed message exchange unlike the discussion of the first contact exchange on page 50. </t>
  </si>
  <si>
    <t>Add material to section 8A.1.2 describing the details of the EAPOL-Key messages described in Figure 121C.</t>
  </si>
  <si>
    <t xml:space="preserve">Figure 121D does not provide sufficient details about the contents of the EAPOL-Key messages used in the base mechanim over the DS exchange. </t>
  </si>
  <si>
    <t>Add material to section 8A.1.2 describing the details of the EAPOL-Key messages described in Figure 121D.</t>
  </si>
  <si>
    <t>Figure 121E does not provide sufficient details about the contents of the EAPOL-Key messages used in the pre-reservation over the air exchange.</t>
  </si>
  <si>
    <t xml:space="preserve">Add material to section 8A.1.3 describing the details of the EAPOL-Key messages described in Figure 121E. </t>
  </si>
  <si>
    <t>Figure 121F does not provide sufficient details about the contents of the EAPOL-Key messages used in the pre-reservation over the DS exchange.</t>
  </si>
  <si>
    <t xml:space="preserve">Add material to Section 8A.1.3 describing the details of the EAPOL-Key messages described in Figure 121F. </t>
  </si>
  <si>
    <t>The message exchange does not appear to include a MIC in the Authentication Response message in Figures 121C, D, E, F.  This is either a typo or it indicates that message 2 is not protected, which would not be prudent.</t>
  </si>
  <si>
    <t xml:space="preserve">Add a MIC field in the Authentication Response message in Figure 121C, D, E, F. </t>
  </si>
  <si>
    <t xml:space="preserve">The message exchange does not appear to include a MIC in the Authentication Request message in Figures 121C, D, E, F.  Authenticating this message would be a good idea, since among other things it would alleviate the need to protect the communications between the Current TAP and the Target TAP. </t>
  </si>
  <si>
    <t>Add a MIC field in the Authentication Request, and define how the key used to calculate that MIC is determined.  Note that more than one MIC may be needed if multiple R1names are included.</t>
  </si>
  <si>
    <t xml:space="preserve">What does the Remote Request broker do when the limit to number of pending Remote Requests is approached? </t>
  </si>
  <si>
    <t>Define an error message to be sent by the RRB when the limit of pending Remote Requests is reached.</t>
  </si>
  <si>
    <t xml:space="preserve">The text states that the PMK-R0 key holder is responsible for securely transmitting the PMK-R1 keys to R1KHs with which a TSTA may perform a fast BSS transition.  However, no mechanism is defined for enabling that transfer. </t>
  </si>
  <si>
    <t xml:space="preserve">Define a protocol for enabling the transfer of PMK-R1 keys from the PMK-R0 KH to the PMK-R1 KHs. </t>
  </si>
  <si>
    <t xml:space="preserve">Figure 7A or another figure such as Figure 121A should illustrate how the Mobility Domain relates to the R0KHs and R1KHs.  For example, is there more than one R0KH per Mobility Domain? I presume so, since the text notes that transition is only possible if both the MD-ID and R0KH-ID match.  </t>
  </si>
  <si>
    <t>Add material to Figures 7A, Figure 121A or both illustrating the relationship of the Mobility domain to the R0 Key Holders and R1 Key Holders.</t>
  </si>
  <si>
    <t>The PTKName doesn't appear to be utilized in the specification.</t>
  </si>
  <si>
    <t xml:space="preserve">Add material explaining usage of the PTKName (or a reference to where this is used). </t>
  </si>
  <si>
    <t>The reference to the PMKID field does not indicate which PMK is being utilized (PMK-R0, PMK-R1). I assume that PMK-R1 is being referred to here.</t>
  </si>
  <si>
    <t>Change the text to "with the PMKID field set to the PMKR1Name."</t>
  </si>
  <si>
    <t xml:space="preserve">The Base Mechanism does not appear to provide a mechanism to allow the TSTA to determine the PMK-R1 Key Lifetime.  This means that the TSTA will not have a good idea of whether the Target TAP will have access to the PMK-R1 or not.  For example, if the Session-Timeout interval has expired, presumably the PMK-R1s derived from the MSK have expired on all the Target TAPs.  It is also possible for the Target TAPs to reclaim resources earlier. </t>
  </si>
  <si>
    <t xml:space="preserve">Allow the TIE IE to also provide the PMK-R1 lifetime in addition to the PTK lifetime. </t>
  </si>
  <si>
    <t xml:space="preserve">Why would "First contact" to occur with a (Re)Association, as opposed to an Association? </t>
  </si>
  <si>
    <t>Add text to section 8A.2 explaining why a "first contact" exchange would utilize Re-Association.  Presumably this is because PMK-R0-ID doesn't match that of an existing "first contact"?</t>
  </si>
  <si>
    <t>Aboba, Bernard</t>
  </si>
  <si>
    <t>Aboba/9</t>
  </si>
  <si>
    <t>Aboba/10</t>
  </si>
  <si>
    <t>Aboba/11</t>
  </si>
  <si>
    <t>Aboba/12</t>
  </si>
  <si>
    <t>Aboba/13</t>
  </si>
  <si>
    <t>Aboba/14</t>
  </si>
  <si>
    <t>Aboba/15</t>
  </si>
  <si>
    <t>Aboba/16</t>
  </si>
  <si>
    <t>Aboba/17</t>
  </si>
  <si>
    <t>Aboba/18</t>
  </si>
  <si>
    <t>Aboba/19</t>
  </si>
  <si>
    <t>Aboba/20</t>
  </si>
  <si>
    <t>Aboba/21</t>
  </si>
  <si>
    <t>Aboba/22</t>
  </si>
  <si>
    <t>Aboba/23</t>
  </si>
  <si>
    <t>Aboba/24</t>
  </si>
  <si>
    <t>Aboba/25</t>
  </si>
  <si>
    <t>Aboba/26</t>
  </si>
  <si>
    <t>Aboba/27</t>
  </si>
  <si>
    <t>Aboba/28</t>
  </si>
  <si>
    <t>Aboba/29</t>
  </si>
  <si>
    <t>Aboba/30</t>
  </si>
  <si>
    <t>Aboba/31</t>
  </si>
  <si>
    <t>Aboba/32</t>
  </si>
  <si>
    <t>Aboba/33</t>
  </si>
  <si>
    <t>Aboba/34</t>
  </si>
  <si>
    <t>Aboba/35</t>
  </si>
  <si>
    <t>Aboba/36</t>
  </si>
  <si>
    <t>Aboba/37</t>
  </si>
  <si>
    <t>Aboba/38</t>
  </si>
  <si>
    <t>Aboba/39</t>
  </si>
  <si>
    <t>Aboba/40</t>
  </si>
  <si>
    <t>Aboba/41</t>
  </si>
  <si>
    <t>Aboba/42</t>
  </si>
  <si>
    <t>Aboba/43</t>
  </si>
  <si>
    <t>Aboba/44</t>
  </si>
  <si>
    <t>Aboba/45</t>
  </si>
  <si>
    <t>Aboba/46</t>
  </si>
  <si>
    <t>Aboba/47</t>
  </si>
  <si>
    <t>Aboba/48</t>
  </si>
  <si>
    <t>Aboba/49</t>
  </si>
  <si>
    <t>Aboba/50</t>
  </si>
  <si>
    <t>Aboba/51</t>
  </si>
  <si>
    <t>Aboba/52</t>
  </si>
  <si>
    <t>Aboba/53</t>
  </si>
  <si>
    <t>Aboba/54</t>
  </si>
  <si>
    <t>Aboba/55</t>
  </si>
  <si>
    <t>Aboba/56</t>
  </si>
  <si>
    <t>Aboba/57</t>
  </si>
  <si>
    <t>Aboba/58</t>
  </si>
  <si>
    <t>Aboba/59</t>
  </si>
  <si>
    <t>Aboba/60</t>
  </si>
  <si>
    <t>Aboba/61</t>
  </si>
  <si>
    <t>Aboba/62</t>
  </si>
  <si>
    <t>Aboba/63</t>
  </si>
  <si>
    <t>Accepted. Duplicate of #9 and #58</t>
  </si>
  <si>
    <t>7.2.3.6</t>
  </si>
  <si>
    <t>If Vendor Specific IEs are intended to be protected by the EAPKIE, then changes are needed in Association Request/Response, Reassociation Request/Response</t>
  </si>
  <si>
    <t>Might be a good idea, but out of scope of 11r. This should be added as a sponsor ballot comment on 11ma.</t>
  </si>
  <si>
    <t>Rejected. The Base Mechanism may be performed "over-the-air" (as shown in Figure 121C) or "over-the-DS" (as shown in Figure 121D)</t>
  </si>
  <si>
    <t>Rejected. The definition of Mobility Domain requires that all APs that advertise the same MDID be able to exchange RRB messages over the DS.</t>
  </si>
  <si>
    <t>Rejected. Section 8A.1.2 is intended only as an overview of the procedures. The detailed specification is contained in section 8A.3 (with references to section 8.5A.8 for IE contents).</t>
  </si>
  <si>
    <t>Rejected. Section 8A.1.3 is intended only as an overview of the procedures. The detailed specification is contained in section 8A.4 (with references to section 8.5A.8 for IE contents).</t>
  </si>
  <si>
    <t>Comment Numbers</t>
  </si>
  <si>
    <t>Status</t>
  </si>
  <si>
    <t>Request that we evaluate the impact on mesh network architectures</t>
  </si>
  <si>
    <t>4, 5</t>
  </si>
  <si>
    <t>TGs will likely follow 11k and 11r and others to Sponsor Ballot, and will use their combined amendments as their base document.
TGs downselect process hasn't reached completion yet.
Infrastructure assumptions for TGr are no different than Tgi.
11s is required to support legacy stations.
we can assume that 11s will try not to make anything worse.</t>
  </si>
  <si>
    <t>Discussed via email 12/12.
Response written.</t>
  </si>
  <si>
    <t>Definition of MLME-Reservation_Local is incompatible with use in 8A.6.2.2</t>
  </si>
  <si>
    <t>No mention of Policy Management Server in the text describing Figure 7A</t>
  </si>
  <si>
    <t>Request that we re-examine the overall design of extending the Authentication frames, instead of defining a new scheme using the 802.1X non-controlled port.</t>
  </si>
  <si>
    <t>RIC definition requested to show other QoS Ies needed, such as TCLAS</t>
  </si>
  <si>
    <t>66, 68</t>
  </si>
  <si>
    <t>8A.6.6.1 makes note of the need for additional IEs (for the (re)association frame).  Is more needed in 7.3.2.45 to show a TSPEC followed by additional IEs?</t>
  </si>
  <si>
    <t>Internal review comments #2, #3, &amp; #316 changed the original definition (which was based on that in RFC3748) to specifically remove the "exported by the EAP method"</t>
  </si>
  <si>
    <t>Accepted in principle The text is not intended to claim that the scanning needs to be done after the connection quality is gone.  But the scanning may take a long time (as is noted in the comment). Sentence changed to "The scanning process may take hundreds of milliseconds. While scanning different channels, the station cannot receive on its current channel, and frames may be lost. In order to minimize this frame loss, the scanning process may be interleved with data transmission and reception."</t>
  </si>
  <si>
    <t>Minor issues that need review of the proposed resolution</t>
  </si>
  <si>
    <t>57, 63, 75</t>
  </si>
  <si>
    <t>76, 77</t>
  </si>
  <si>
    <t>Whether the Vendor Specific IEs (and QoS Capabilities for the Association Request) should be protected by the MIC in the EAPKIE</t>
  </si>
  <si>
    <t>Accepted. Change also made in Clause 7.2.3.7, page 15, line 13.</t>
  </si>
  <si>
    <t>Request that we re-examine the decision to use Action Frames instead of always using Authentication Frames for Fast Transitions.</t>
  </si>
  <si>
    <t>Rejected. Table 31K is indeed redundant with Table 31J, and is intended to be so.  Table 31J gives the meaning of each individual bit, but without information about the combinations. While most of the combinations may be obvious, 001 (which individually means that reservation is not supported but is mandatory (???)) is not. So deleting 011, 101, and 111 (essentially removing the Bit2 column) would delete this important row. Table 31K gives the combinations of the bits as they pertain to the AP; clause 8A.4 (page 53 lines 11-18) give the requirements from the point of view of the TSTA.</t>
  </si>
  <si>
    <t>"The set of IEs that formulate a RIC request, for requesting QoS resources, may be present in an Association Request." -- Superfluous text</t>
  </si>
  <si>
    <t>"...request or confirm the availability of
resources that the TSTA needs..." - no it requests new resources or confirms pre-reserved ones. This text sounds (incorrectly) like a query.</t>
  </si>
  <si>
    <t>Change to "request or confirm resources that the TSTA needs"</t>
  </si>
  <si>
    <t>"The MIC shall protect"</t>
  </si>
  <si>
    <t>Change to "The MIC protects.."</t>
  </si>
  <si>
    <t>"the TSTA will include"</t>
  </si>
  <si>
    <t>"the STA shall include"</t>
  </si>
  <si>
    <t>"The Fast Transition Authentication exchange may include a variable number of information elements to provision
security and QoS resources." - this is not quite right - some of the information elements are required so "may" is too weak</t>
  </si>
  <si>
    <t>Replace with: "The Fast Transition Authentication exchange includes a variable number of information elements to provision security and optionally QoS resources."</t>
  </si>
  <si>
    <t>In the last two lines of the table the RIC is included as a required element - however it is an optional.</t>
  </si>
  <si>
    <t>Change text to indicate that the RIC is optional</t>
  </si>
  <si>
    <t>"...integrity protected by a MIC in a subsequent EAPKIE" - any ol' MIC?</t>
  </si>
  <si>
    <t>replace with: ""integrity protected by the MIC in a subsequent EAPKIE""</t>
  </si>
  <si>
    <t>"The value includes the Count IE itself, and all subsequent IEs up through and including the EAPKIE" - this is superfluous since the field is (correctly) defined after the figure (top P20)</t>
  </si>
  <si>
    <t>"All APs in the mobility domain must be part of the same ESS." - this non-normative text is superfluous and inappropriate here because this is already stated in the definition of mobility domain</t>
  </si>
  <si>
    <t>"quantity" should be "value"</t>
  </si>
  <si>
    <t>Change word</t>
  </si>
  <si>
    <t>"This can assist a TSTA in deciding which transition
mechanism to use." These clauses are defining frames formats. This type of informative vague text is inappropriate and confusing.</t>
  </si>
  <si>
    <t>"A TAP can advertise the FTIE through a Beacon frame and through a Probe Response frame. This information element is defined in Figure 80AD." -- multiple problems in grammar and word usage here</t>
  </si>
  <si>
    <t>replace: "A TAP shall include the FTIE in Beacon frames and Probe Response frames. The format of this information element is given in Figure 80AD."</t>
  </si>
  <si>
    <t>"Maximum number of TAPs at which a TSTA can make concurrent reservations." Sentence places no restriction on TSTA</t>
  </si>
  <si>
    <t>"The number of TAPs at which TSTA makes concurrent reservations shall not exceed this value."</t>
  </si>
  <si>
    <t>"TAP does not support pre-reservation, but supports a
RIC at (re)association" - TAP always supports RIC at (re)association</t>
  </si>
  <si>
    <t>"TAP does not support pre-reservation (i.e., reservation in advance of (re)association)"</t>
  </si>
  <si>
    <t>"TAP does not support QoS" - I think this is wrong, or it doesn't make sense. The "Reserve mandatory" bit is set while there is no reservation mechnism available. I think this combination should be invalid.</t>
  </si>
  <si>
    <t>Change meaning to "Invalid"</t>
  </si>
  <si>
    <t>In this line and the following the word "reservation" should be "pre-reservation"</t>
  </si>
  <si>
    <t>Change text</t>
  </si>
  <si>
    <t>"This generic Time Interval..." superflous words</t>
  </si>
  <si>
    <t>Change to "The Time Interval..."</t>
  </si>
  <si>
    <t>This information woudl be better presented as a third column in Table 31L</t>
  </si>
  <si>
    <t>Modify table 31L</t>
  </si>
  <si>
    <t>"Two new IE types are defined by this section to introduce structure to the RIC. These are:" - badly constructed sentence</t>
  </si>
  <si>
    <t>Replace: "Two IE types are used to define the RIC structure:"</t>
  </si>
  <si>
    <t>"Ignored in request messages, and should be set to zero." - non normative text</t>
  </si>
  <si>
    <t>replace: "Ignored in request messages, and shall be set to zero."</t>
  </si>
  <si>
    <t>"The Mandatory bit..." confusing since there are multiple RDs each with a Mandatory bit</t>
  </si>
  <si>
    <t>Delete the word "The"</t>
  </si>
  <si>
    <t>"It is set to zero and ignored in request messages." -- this is redundant as it is stated in Table 31M</t>
  </si>
  <si>
    <t>"...cryptographic protection over multiple information elements of the frame in which it appears" - also protects the header</t>
  </si>
  <si>
    <t>change to: "cryptographic protection over the MAC header and multiple information elements of the frame in which it appears"</t>
  </si>
  <si>
    <t>There are many occurrences of 802.1X and 802.11 which are not preceeded by "IEEE"</t>
  </si>
  <si>
    <t>Fix to meet style guide</t>
  </si>
  <si>
    <t>The expression "Other Information Elements" is strange - This should be split into two fields: "Information Elements" and "EAPKIE" as I believe the EAPKIE is mandatory. - This also applies to Table 85I, 85J &amp; 85K</t>
  </si>
  <si>
    <t>change Figure</t>
  </si>
  <si>
    <t>"The TSTA Address shall be set to the TSTA MAC address." - Think this should be the supplicant address - This also applies to 7.4.6.2, 7.4.6.3 &amp; 7.4.6.4</t>
  </si>
  <si>
    <t>change to: "The TSTA Address shall be set to the TSTA's Supplicant MAC address."</t>
  </si>
  <si>
    <t>"The body of a..." -- what is the body? This is not shown in Figire 85H - This also applies to 7.4.6.2, 7.4.6.3 &amp; 7.4.6.4</t>
  </si>
  <si>
    <t>If previoud comment to change field of Table 85H to "Information Elements" has been accepted then change sentence to "The Information Elements field of a...</t>
  </si>
  <si>
    <t>BSSID's do not transmit things</t>
  </si>
  <si>
    <t>Change BSSID to "access point"</t>
  </si>
  <si>
    <t>"The RIC Response field is present only if QoS resources are being requested." - resources are not requestes in a response message</t>
  </si>
  <si>
    <t>Change: "The RIC Response field is present only if QoS resources have been requested."</t>
  </si>
  <si>
    <t>"The EAPKIE MIC includes protection of the 802.11 header with the following exceptions:" -- I'm not sure what this says but I'm sure it's not what's intended!</t>
  </si>
  <si>
    <t>Change: "The EAPKIE MIC protects parts of the 802.11 header. Part that are unprotected are muted prior to computation of the MIC as follows:"</t>
  </si>
  <si>
    <t>"...and the Protected subfield (bit 14) must be set to 1." - non normative text</t>
  </si>
  <si>
    <t>Change: "...and the Protected subfield (bit 14) shall be muted to 1."</t>
  </si>
  <si>
    <t>This clause is currently rambling and confusing and seems to say the same thing multiple times.The whole Clause 8.5A is badly muddled so I've proposed a replacement clause here which I belive captures all the points from the current clause.</t>
  </si>
  <si>
    <t>"This clause describes the FT key hierarchy and its supporting architecture. The FT key hierarchy is designed to allow a TSTA to make fast transitions between TAPs without the need to perform an IEEE 802.1X EAP authentication at every TAP. RSN stations operating without using the FT key hierarchy need to perform such IEEE 802.1X EAP authentications which may result in substantial delays during transitions.
The Fast BSS transition key hierarchy can be used with either IEEE 802.1X EAP authentication or PSK.</t>
  </si>
  <si>
    <t>"This ensures key separation between the potential key holders, which are the authorized agents to hold the keying material." -- Last part of sentence superfluous and distracting from the point</t>
  </si>
  <si>
    <t>Delete: ", which are the authorized agents to hold the keying material"</t>
  </si>
  <si>
    <t>This paragraph uses the word "new" twice. Always bad to use the word "new" as it is suplefluous and won;t be new in a few years.</t>
  </si>
  <si>
    <t>Delete the word "new" (twice)</t>
  </si>
  <si>
    <t>"...since the key hierarchy lacks freshness, they will never be derived again..." -- The word "they" in this context is ambiguous and confusing</t>
  </si>
  <si>
    <t>Replace "they" with "the same keys"</t>
  </si>
  <si>
    <t>"A new and stronger key derivation function, KDF, is used in the FT Key hierarchy." - newer than what? stronger than what? Is the old one no good then? This sentence is superfluous and confusing</t>
  </si>
  <si>
    <t>Delete the sentence</t>
  </si>
  <si>
    <t>"To ensure policy consistency in both security and QoS, the TSTA can only use the Fast BSS Transition mechanisms to TAPs that retain the same Mobility Domain, SSID, security policy and similar QoS capabilities as the TAP with which the TSTA is currently associated." - rambling and confusing sentence. What is "policy consistency?" Where is this defined? How do you measure "security policy" to determine it is the same? Why does it need "similar QoS capabilities?" - It is valid to fast transition to a TAP with no QoS capabilities if you want.</t>
  </si>
  <si>
    <t>Change "section" and "subsection" to "clause" and "subclause" as necessary.</t>
  </si>
  <si>
    <t>The term "packet" is not defined.</t>
  </si>
  <si>
    <t>Replace with "frame".  (8 other examples need changing as well.)</t>
  </si>
  <si>
    <t xml:space="preserve">What does "In a QoS environment, the STA maintains channel utilization metrics at the new AP" mean?  </t>
  </si>
  <si>
    <t>Perhaps "A QSTA may store channel metrics from the candidate APs"</t>
  </si>
  <si>
    <t>This sentence uses the term "target AP candidates"  while the next one uses "target AP"</t>
  </si>
  <si>
    <t>Use the same term - "candidate AP".</t>
  </si>
  <si>
    <t>The first sentence appears to impose a requirement on all STAs which the next sentence says is impossible.</t>
  </si>
  <si>
    <t>Delete the first sentence - it adds confusion, not clarity.</t>
  </si>
  <si>
    <t>"one where the TAP is capable of provisioning QoS resources at re-association time" doesn't make a lot of sense, as QAP must be capable of allocating resources after the reassociation, so why wouldn't it be capable during reassociation?  Is the problem really that it's slow, not impossible?</t>
  </si>
  <si>
    <t>Please clarify.</t>
  </si>
  <si>
    <t>The sentence "There are other tools which give the STA information that could be used in making this
decision." doesn't really add any information, and raises the question of what exactly is meant by "tools".</t>
  </si>
  <si>
    <t>Delete the sentence.</t>
  </si>
  <si>
    <t>"In a secure environment, the transition candidates for a TSTA are limited to TAPs that advertise the same Mobility Domain Identifier,"  11r should not be adding rules on how a STA selects which AP to roam to.</t>
  </si>
  <si>
    <t>Replace with a statement saying that fast transition can only be used to APs with the same Mobility Domain.</t>
  </si>
  <si>
    <t>"In some infrastructures, resource policies may limit the TSTA to a subset of TAPs as transition candidates defined by the Mobility Domain."  This is grammatically mangled, and pointless as policies can limit the candidate TAPs in any way they like e.g. "only APs with odd MAC addresses" and you can't list them all.</t>
  </si>
  <si>
    <t>What does the "initial" in "the initial contact" mean?  What happens if the STA roams to a different ESS?</t>
  </si>
  <si>
    <t>"There are two mechanisms for the TSTA to issue resource requests to candidate TAPs." These two mechanisms have already been given names in a previous paragraph in the same clause - reintroducing them is confusing.</t>
  </si>
  <si>
    <t>Just use the names.</t>
  </si>
  <si>
    <t>"the TSTA leaves its current association temporarily" - no it doesn't.  The association is maintained.</t>
  </si>
  <si>
    <t>Delete the quoted text.</t>
  </si>
  <si>
    <t>"In the latter case, the TSTA uses the Remote Request Broker
(RRB) to generate and respond to remote reservation requests." How does a TSTA use the RRB to respond to remote reservation requests?  This appears not to make any sense.</t>
  </si>
  <si>
    <t xml:space="preserve">The problem with the first sentence is that it puts the limiting of simultaneous pre-reservations in the hands of the AP, which seems to endorse STAs attempting to reserve with everything in sight, and relying on the AP to limit it.  </t>
  </si>
  <si>
    <t>I think you should at least make a comment that pre-allocating with everything in site is generally considered a bad thing…</t>
  </si>
  <si>
    <t>Figure 7A includes a "Policy Management Server" which is not referred to in the text.</t>
  </si>
  <si>
    <t>Remove the Policy Management Server from the diagram.</t>
  </si>
  <si>
    <t>I think the reference to 8A.2 is incorrect.</t>
  </si>
  <si>
    <t>Correct it.  Same problem in 11.3.2</t>
  </si>
  <si>
    <t>I doubt this comment is going to get accepted, but oh well…  I agree with the idea of moving much of the authentication exchange in front of association, but I'm not happy with the mechanism adopted to do that.  By extending the authentication frame you add to the complexity of the  MAC un-necessarily, especially as so much of the  authentication related functionality will be outside the MAC.</t>
  </si>
  <si>
    <t>It would be better to use an 802.1X uncontrolled port protocol and allow it to be exchanged in class 1 data frames.  Then you could just get rid of the MAC authentication frames in the fast transition case, and you could segment etc as necessary.  It would also mean that the protocol would potentially be reusable by other MACs (as there would be a more obvious distinction between layers).</t>
  </si>
  <si>
    <t xml:space="preserve">Page /Line, P.LL (by Editor)
</t>
  </si>
  <si>
    <t xml:space="preserve">CID
</t>
  </si>
  <si>
    <t xml:space="preserve">Comment
</t>
  </si>
  <si>
    <t xml:space="preserve">Proposed Change
</t>
  </si>
  <si>
    <t xml:space="preserve">Resolution (if Group# is non-blank)
Editor's Comment (if Group# is blank)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</si>
  <si>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</si>
  <si>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</si>
  <si>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</si>
  <si>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</si>
  <si>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</si>
  <si>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Text referenced by this comment is deleted by comment #9.</t>
  </si>
  <si>
    <t>Accepted. Text changed to "In a secure environment, the TSTA's fast transition candidates are limited to TAPs that advertise the same Mobility Domain Identifier." Note overlap with comments #9 and #58.</t>
  </si>
  <si>
    <t>Accepted in principle. Changes made to 5.40 (twice), 5.43, 5.46, 6.02, 6.32, 6.39, 49.16. Page 56 line 57 should stay as "packet".</t>
  </si>
  <si>
    <t>January 2006</t>
  </si>
  <si>
    <t>Resolution of comments received during Letter Ballot 79</t>
  </si>
  <si>
    <t>Technical</t>
  </si>
  <si>
    <t>Editorial</t>
  </si>
  <si>
    <t>Remaining</t>
  </si>
  <si>
    <t>Resolved</t>
  </si>
  <si>
    <t>Commenter</t>
  </si>
  <si>
    <t>Complete %</t>
  </si>
  <si>
    <t xml:space="preserve">Clause (assigned by Editor)
</t>
  </si>
  <si>
    <t>Type E/T/ TT (Trivial Technical) (Editor)</t>
  </si>
  <si>
    <t>TT</t>
  </si>
  <si>
    <t>Trivial Technical</t>
  </si>
  <si>
    <t>Accepted. 169 occurrances in main part of document. Also removed usage of "portion" and "section" in Editing instructions in Annex D (MIB), except for references to "Major Sections"</t>
  </si>
  <si>
    <t>Marshall, Bill</t>
  </si>
  <si>
    <t>0</t>
  </si>
  <si>
    <t>5.6</t>
  </si>
  <si>
    <t>7.2.3.4</t>
  </si>
  <si>
    <t>E</t>
  </si>
  <si>
    <t>5.4.5.1.1</t>
  </si>
  <si>
    <t>5.4.5.1.2</t>
  </si>
  <si>
    <t>5.4.5.2</t>
  </si>
  <si>
    <t>Project # P802.11r/D1.0, LB79 Comment Resolution</t>
  </si>
  <si>
    <t>Rayment, Stephen</t>
  </si>
  <si>
    <t>Rayment/1</t>
  </si>
  <si>
    <t>General</t>
  </si>
  <si>
    <t>Y</t>
  </si>
  <si>
    <t>Has anyone assessed the ability of 11r to function in a fully distributed network, as we will find in 11s mesh implementations? What are the assumptions made by the protocol on "centralized intelligence"?</t>
  </si>
  <si>
    <t>None provided.</t>
  </si>
  <si>
    <t>Rayment/2</t>
  </si>
  <si>
    <t>Has the impact of 11r on inter-node messaging and broadcast traffic been analyzed? Any significant increases would be undesirable in a mesh implementation.</t>
  </si>
  <si>
    <t xml:space="preserve">Page Number. Provided by Commenter. </t>
  </si>
  <si>
    <t xml:space="preserve">Line Number. Provided by Commenter. </t>
  </si>
  <si>
    <t xml:space="preserve">Type of Comment (T) Technical, (E) Editorial. Provided by Commenter. </t>
  </si>
  <si>
    <t>N</t>
  </si>
  <si>
    <t>31</t>
  </si>
  <si>
    <t>7</t>
  </si>
  <si>
    <t>37</t>
  </si>
  <si>
    <t>8</t>
  </si>
  <si>
    <t>11</t>
  </si>
  <si>
    <t>9</t>
  </si>
  <si>
    <t>26</t>
  </si>
  <si>
    <t>10</t>
  </si>
  <si>
    <t>18</t>
  </si>
  <si>
    <t>12</t>
  </si>
  <si>
    <t>33</t>
  </si>
  <si>
    <t>41</t>
  </si>
  <si>
    <t>45</t>
  </si>
  <si>
    <t>61</t>
  </si>
  <si>
    <t>46</t>
  </si>
  <si>
    <t>20</t>
  </si>
  <si>
    <t>39</t>
  </si>
  <si>
    <t>47</t>
  </si>
  <si>
    <t>36</t>
  </si>
  <si>
    <t>48</t>
  </si>
  <si>
    <t>3</t>
  </si>
  <si>
    <t>49</t>
  </si>
  <si>
    <t>30</t>
  </si>
  <si>
    <t>56</t>
  </si>
  <si>
    <t>10.3.31.5.2</t>
  </si>
  <si>
    <t>72</t>
  </si>
  <si>
    <t>40</t>
  </si>
  <si>
    <t>10.3.31.6.2</t>
  </si>
  <si>
    <t>73</t>
  </si>
  <si>
    <t>21</t>
  </si>
  <si>
    <t>22</t>
  </si>
  <si>
    <t>11.3.1</t>
  </si>
  <si>
    <t>74</t>
  </si>
  <si>
    <t>19</t>
  </si>
  <si>
    <t>11.3.2</t>
  </si>
  <si>
    <t>38</t>
  </si>
  <si>
    <t>11.4A.3</t>
  </si>
  <si>
    <t>75</t>
  </si>
  <si>
    <t>24</t>
  </si>
  <si>
    <t>A</t>
  </si>
  <si>
    <t>78</t>
  </si>
  <si>
    <t xml:space="preserve">D </t>
  </si>
  <si>
    <t>81</t>
  </si>
  <si>
    <t>28</t>
  </si>
  <si>
    <t>D</t>
  </si>
  <si>
    <t>82</t>
  </si>
  <si>
    <t>83</t>
  </si>
  <si>
    <t>86</t>
  </si>
  <si>
    <t>65</t>
  </si>
  <si>
    <t>87</t>
  </si>
  <si>
    <t>88</t>
  </si>
  <si>
    <t>35</t>
  </si>
  <si>
    <t>Figures need to be embedded .tif files, not embedded Visio files.</t>
  </si>
  <si>
    <t>Make Figures embedded .tif files throughout</t>
  </si>
  <si>
    <t>(Though it doesn't show in this rendering of the .pdf) Figure captions need to be in the same sub-frame as the figure, so as to keep them on the same page as the figure</t>
  </si>
  <si>
    <t>Editing instructions don't follow the IEEE 2005 Style guide. Missing the "Replace" instruction.</t>
  </si>
  <si>
    <t>Add text for the "Replace" instruction from the 2005 Style Guide.</t>
  </si>
  <si>
    <t>Advertisement of the KeyHolder-ID was removed in an earlier draft, but this text was forgotten</t>
  </si>
  <si>
    <t>Change sentence to "… that advertise the same Mobility Domain Identifier."</t>
  </si>
  <si>
    <t>Dashed line in Figure 7A was a solid line in earlier drafts. Something went wrong in the process of generating the document.</t>
  </si>
  <si>
    <t>Make the connection from "Policy Management Server" to "Distribution Service" into a solid line</t>
  </si>
  <si>
    <t>Additional item in list between 4 (iv) and 5 (v) should appear with a letter, i.e. iva, ivb</t>
  </si>
  <si>
    <t>Fix the numbering of the inserted list items. Delete the note at the end of the list.</t>
  </si>
  <si>
    <t>Original item in list was numbered 3 (iii). It should keep its existing number in the amendment</t>
  </si>
  <si>
    <t>Fix the numbering of the unchanged list items. Delete the note at the end of the list.</t>
  </si>
  <si>
    <t>Proper editing instruction regarding a figure is "Replace"</t>
  </si>
  <si>
    <t>Change editing instruction to "Replace Figure 11 with the following (change being to include the "Remote Request Broker" as part of the SME):"</t>
  </si>
  <si>
    <t>Double colon at end of editing instructions</t>
  </si>
  <si>
    <t>Remove double colon.</t>
  </si>
  <si>
    <t>Change sentence to "… which are part of the same Mobility Domain."</t>
  </si>
  <si>
    <t>Use of "STA" in Figure 121C should be "TSTA"</t>
  </si>
  <si>
    <t>Make "STA" in Figure 121C be "TSTA" (two places)</t>
  </si>
  <si>
    <t>802.1X port should be "802.1X Controlled Port"</t>
  </si>
  <si>
    <t>Change to "802.1X Controlled Port"</t>
  </si>
  <si>
    <t>Use of "STA" in Figure 121D should be "TSTA"</t>
  </si>
  <si>
    <t>Make "STA" in Figure 121D be "TSTA" (two places)</t>
  </si>
  <si>
    <t>Use of "STA" in Figure 121E should be "TSTA"</t>
  </si>
  <si>
    <t>Make "STA" in Figure 121E be "TSTA" (two places)</t>
  </si>
  <si>
    <t>Use of "STA" in Figure 121F should be "TSTA"</t>
  </si>
  <si>
    <t>Make "STA" in Figure 121F be "TSTA" (two places)</t>
  </si>
  <si>
    <t>Use of "STA" in Figure 121H should be "TSTA", and "AP" should be "TAP"</t>
  </si>
  <si>
    <t>Make "STA" in Figure 121H be "TSTA" (one place), and "AP" be "TAP" (six places)</t>
  </si>
  <si>
    <t>According to section 8A.6.2.2, the MLME-Reservation_Local passes the Tspecs to the MAC. This is inconsistent with the definition of MLME-Reservation_Local, where the full set of IEs from a Fast Transition Confirm are passed to the MAC.  Further, the Resource Reservation Response is not contained in a Fast Transition Confirm (page 72 line 56).</t>
  </si>
  <si>
    <t>Simplify the definition of MLME-Reservation_Local to only pass a single TSPEC to the MAC at a time, and not have the MAC deal with any of the other Information Elements in the Fast Transition Confirm message.  Specifically, change line 40 (second parameter to the procedure) from "Content of FT Authentication Information Elements" to "TSPEC Information Element", and change line 53 (second row of table body) to "TSPEC Information Element", "Information Element", "As defined in 7.3.2.29", "Traffic specification that is being requested". Add an Editor's Note after table regarding the cross-reference to 7.3.2.29, with text identical to the note on page 22 lines 58-60.</t>
  </si>
  <si>
    <t>MAC address in the MLME-Reservation_Local.request should be the MAC address of the STA that is requesting resources, not of the AP where the STA is currently associated.</t>
  </si>
  <si>
    <t>Change description to "Specifies the MAC address of the STA that is requesting the resource reservation."</t>
  </si>
  <si>
    <t>According to section 8A.6.2.2, the MLME-Reservation_Local passes the Tspecs to the MAC. This is inconsistent with the definition of MLME-Reservation_Local, where the full set of IEs from a Fast Transition Confirm are passed to the MAC.  Further, the Resource Reservation Response is not contained in a Fast Transition Confirm (page 73 line 34).</t>
  </si>
  <si>
    <t>Simplify the definition of MLME-Reservation_Local to only pass a single TSPEC to the MAC at a time, and not have the MAC deal with any of the other Information Elements in the Fast Transition Confirm message.  Specifically, change line 21 (second parameter to the procedure) from "Content of FT Authentication Information Elements" to "TSPEC Information Element", and change line 34 (second row of table body) to "TSPEC Information Element", "Information Element", "As defined in 7.3.2.29", "Traffic specification that is being requested".  Add an Editor's Note after table regarding the cross-reference to 7.3.2.29, with text identical to the note on page 22 lines 58-60.</t>
  </si>
  <si>
    <t>Result Code needed in the response primitive</t>
  </si>
  <si>
    <t>Add a third parameter "Result Code". Add a third row to the table "Result Code", "Enumeration", "SUCCESS, INVALID PARAMETERS, REFUSED, or UNSPECIFIED FAILURE", and "Reports the outcome of a reservation request."</t>
  </si>
  <si>
    <t>MAC address in the MLME-Reservation_Local.response should be the MAC address of the STA that is requesting resources, not of the AP where the STA is currently associated.</t>
  </si>
  <si>
    <t>Shared Key authentication is specified in 8.2.2.3, not 8.2.2.2</t>
  </si>
  <si>
    <t>Change to "authentication mechanism described in 8.2.2.2 or 8.2.2.3"</t>
  </si>
  <si>
    <t>Incorrect cross reference</t>
  </si>
  <si>
    <t>Should be reference to 8A.3.</t>
  </si>
  <si>
    <t>Change editing instruction to "Replace figure 148A, entitled “TS Lifecycle (Informative)” with the following (adding a path out of “Inactive” via an oval marked “FT Resource Request” to a hexagon labeled “Accepted”, adding a path from “Accepted” by way of an oval marked “Reassociation” to “Active”, and adding a path from “Accepted” by way of an oval marked “Reassociation Timeout” to “Inactive”):"</t>
  </si>
  <si>
    <t>PICS changes from 11k are not incorporated in this document</t>
  </si>
  <si>
    <t>Change "CF13" to "CF14" throughout. Change Note at page 78 line 65 to the following: "NOTE - Last entry in 11ma is CF11. 11e added entry for CF12 (which we use later in the PICS). 11k added an entry for "CFk" which will presumably become CF13. Next available in this table is CF14."</t>
  </si>
  <si>
    <t>MIB changes from 11k are not incorporated in this document</t>
  </si>
  <si>
    <t>Add "-- dot11RadioResourceManagement ::= {dot11smt 14}", change dot11FastTransitionTable to dot11smt 15. Add an Editor's note explaining the numbering "NOTE - 11k added dot11RadioResourceManagement with dot11smt 12 (which already exists). Assume 11k will be changed to dot11smt 14, and that next available is dot11smt 15."</t>
  </si>
  <si>
    <t>MIB changes from 11e are not incorporated in this document</t>
  </si>
  <si>
    <t>After "dot11RegulatoryClassesRequired" add:
dot11QosOptionImplemented  TruthValue,
dot11ImmediateBlockAckOptionImplemented  TruthValue,
dot11DelayedBlockAckOptionImplemented  TruthValue,
dot11DirectOptionImplemented  TruthValue,
dot11APSDOptionImplemented  TruthValue,
dot11QAckOptionImplemented  TruthValue,
dot11QBSSLoadOptionImplemented  TruthValue,
dot11QueueRequestOptionImplemented  TruthValue,
dot11TXOPRequestOptionImplemented  TruthValue,
dot11MoreDataAckOptionImplemented  TruthValue,
dot11AssociatedinNQBSS  TruthValue,
dot11DLSAllowdinQBSS   TruthValue,
dot11DLSAllowed   TruthValue,
Add Editor's Note following, "NOTE - 11e additions to this table are shown as following dot11RSNAPreauthenticationImplemented. Assume they will follow dot11RegulatoryClassesRequired."</t>
  </si>
  <si>
    <t>After "dot11DLSAllowed" add:
dot11AssociateStation   MacAddress,
dot11AssociateID   INTEGER,
dot11AssociateFailStation  MacAddress,
dot11AssociateFailStatus  INTEGER,
dot11ReassociateStation   MacAddress,
dot11ReassociateID   INTEGER,
dot11ReassociateFailStation  MacAddress,
dot11ReassociateFailStatus   INTEGER,
dot11RadioMeasurementCapable  TruthValue,
dot11RadioMeasurementEnabled  TruthValue,
dot11RadioMeasurementProbeDelay  INTEGER,
dot11MeasurementPilotEnabled  TruthValue,
dot11MeasurementPilotPeriod  INTEGER,
dot11MeasurementPilotTransmitPriority  INTEGER,
Add Editor's Note following, "NOTE - 11k additions to this table are shown as following dot11RSNAPreauthenticationImplemented. Assume they will follow the 11e additions (which ended with dot11DLSAllowed)."</t>
  </si>
  <si>
    <t>MIB changes from 11e/11k are not incorporated in this document</t>
  </si>
  <si>
    <t>Change dot11FastTransitionImplemented OBJECT-TYPE to be dot11StationConfigEntry 57.  Add Editor's note following with text "NOTE - 11ma MIB ended with dot11StationConfigEntry 29. 11e added entries 28-40, which will presumably become 30-42. 11k added entries 28-41, which will presumably become 43-56.  We therefore use the next available value of 57."</t>
  </si>
  <si>
    <t>Change dot11FastTransitionConfigTable OBJECT-TYPE to be dot11smt 15, matching the changed text on page 81 line 27</t>
  </si>
  <si>
    <t>Font inconsistent for the Compliance Statements segment of MIB</t>
  </si>
  <si>
    <t>Fix font</t>
  </si>
  <si>
    <t>In the MANDATORY-GROUPS, dot11SMTbase should change 6 to 7; remaining on line should be dot11MACbase2, and dot11CountersGroup2. Drop the Editor's note following, since incorporation of 11e will resolve this problem with 11ma.</t>
  </si>
  <si>
    <t>After dot11RegulatoryClassesGroup, add dot11QoSadditions, then the 11r addition of dot11FTComplianceGroup.</t>
  </si>
  <si>
    <t>8.5A.6</t>
  </si>
  <si>
    <t>7.2.3.5</t>
  </si>
  <si>
    <t>8A.1.3</t>
  </si>
  <si>
    <t>429</t>
  </si>
  <si>
    <t>430</t>
  </si>
  <si>
    <t>431</t>
  </si>
  <si>
    <t>432</t>
  </si>
  <si>
    <t>433</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</si>
  <si>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</si>
  <si>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</si>
  <si>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</si>
  <si>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</si>
  <si>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</si>
  <si>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</si>
  <si>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</si>
  <si>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</si>
  <si>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</si>
  <si>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</si>
  <si>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</si>
  <si>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</si>
  <si>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</si>
  <si>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</si>
  <si>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T</t>
  </si>
  <si>
    <t>Marshall/40</t>
  </si>
  <si>
    <t>Marshall/41</t>
  </si>
  <si>
    <t>Marshall/42</t>
  </si>
  <si>
    <t>Marshall/43</t>
  </si>
  <si>
    <t>Marshall/44</t>
  </si>
  <si>
    <t>Marshall/45</t>
  </si>
  <si>
    <t>Marshall/46</t>
  </si>
  <si>
    <t>Marshall/47</t>
  </si>
  <si>
    <t>Marshall/48</t>
  </si>
  <si>
    <t>Marshall/49</t>
  </si>
  <si>
    <t>Marshall/50</t>
  </si>
  <si>
    <t>Marshall/51</t>
  </si>
  <si>
    <t>8A.1.2</t>
  </si>
  <si>
    <t>8A.2</t>
  </si>
  <si>
    <t>8A.5.2</t>
  </si>
  <si>
    <t>Bill Marshall, TGr Editor</t>
  </si>
  <si>
    <t>Bill Marshall</t>
  </si>
  <si>
    <t>ATT Labs Research</t>
  </si>
  <si>
    <t>Florham Park, New Jersey</t>
  </si>
  <si>
    <t>Phone: (973) 360-8718</t>
  </si>
  <si>
    <t>Fax: (973) 360-8871</t>
  </si>
  <si>
    <t>email: wtm@research.att.com</t>
  </si>
  <si>
    <t>Marshall/9</t>
  </si>
  <si>
    <t>Marshall/10</t>
  </si>
  <si>
    <t>Marshall/11</t>
  </si>
  <si>
    <t>Marshall/12</t>
  </si>
  <si>
    <t>Marshall/13</t>
  </si>
  <si>
    <t>Marshall/14</t>
  </si>
  <si>
    <t>Marshall/15</t>
  </si>
  <si>
    <t>Marshall/16</t>
  </si>
  <si>
    <t>Marshall/17</t>
  </si>
  <si>
    <t>Marshall/18</t>
  </si>
  <si>
    <t>Marshall/19</t>
  </si>
  <si>
    <t>Marshall/20</t>
  </si>
  <si>
    <t>Marshall/21</t>
  </si>
  <si>
    <t>Marshall/22</t>
  </si>
  <si>
    <t>Marshall/23</t>
  </si>
  <si>
    <t>Marshall/24</t>
  </si>
  <si>
    <t>Marshall/25</t>
  </si>
  <si>
    <t>Marshall/26</t>
  </si>
  <si>
    <t>Marshall/27</t>
  </si>
  <si>
    <t>Marshall/28</t>
  </si>
  <si>
    <t>Marshall/29</t>
  </si>
  <si>
    <t>Marshall/30</t>
  </si>
  <si>
    <t>Marshall/31</t>
  </si>
  <si>
    <t>Marshall/32</t>
  </si>
  <si>
    <t>Marshall/33</t>
  </si>
  <si>
    <t>Marshall/34</t>
  </si>
  <si>
    <t>Marshall/35</t>
  </si>
  <si>
    <t>Marshall/36</t>
  </si>
  <si>
    <t>Marshall/37</t>
  </si>
  <si>
    <t>Marshall/38</t>
  </si>
  <si>
    <t>Marshall/39</t>
  </si>
  <si>
    <t>1</t>
  </si>
  <si>
    <t>Accepted</t>
  </si>
  <si>
    <t>5.7</t>
  </si>
  <si>
    <t>Miki, Morgan</t>
  </si>
  <si>
    <t>Miki/9</t>
  </si>
  <si>
    <t>Miki/10</t>
  </si>
  <si>
    <t>7.3.2.45</t>
  </si>
  <si>
    <t>22</t>
  </si>
  <si>
    <t>54</t>
  </si>
  <si>
    <t>T</t>
  </si>
  <si>
    <t>Y</t>
  </si>
  <si>
    <t>7.2.3.4</t>
  </si>
  <si>
    <t>11</t>
  </si>
  <si>
    <t>40</t>
  </si>
  <si>
    <t>T</t>
  </si>
  <si>
    <t>Y</t>
  </si>
  <si>
    <t>We probably need more information elements as TCLAS to setup QoS stream.</t>
  </si>
  <si>
    <t>Revise.</t>
  </si>
  <si>
    <t xml:space="preserve">RSN, QoS capabilities and Vendor specific were deleted. This will lead to interoperability issues with devices implementing the base standard or existing amendment. </t>
  </si>
  <si>
    <t>Fix it.</t>
  </si>
  <si>
    <t>Gohda, Wataru</t>
  </si>
  <si>
    <t>Gohda/9</t>
  </si>
  <si>
    <t>Gohda/10</t>
  </si>
  <si>
    <t>7.3.2.45</t>
  </si>
  <si>
    <t>22</t>
  </si>
  <si>
    <t>54</t>
  </si>
  <si>
    <t>T</t>
  </si>
  <si>
    <t>Y</t>
  </si>
  <si>
    <t>7.2.3.4</t>
  </si>
  <si>
    <t>11</t>
  </si>
  <si>
    <t>40</t>
  </si>
  <si>
    <t>T</t>
  </si>
  <si>
    <t>Y</t>
  </si>
  <si>
    <t>Don't you need more information elements other than TSPEC such as TCLAS to setup QoS stream?</t>
  </si>
  <si>
    <t>Please clarify.</t>
  </si>
  <si>
    <t>There would already exist implementations which follow the order of information element specified in base standard or existing amendment. So change of IE order would lead to difficulty of the interoperaility with such a implementation.</t>
  </si>
  <si>
    <t>The order of RSN IE is 8 and hopefully the order fo QoS capability is 9.</t>
  </si>
  <si>
    <t>Rejected. Backward compatibility with existing implementations was a major concern in the design of the additions to the Association request frame.  While the editing instructions delete the existing rows for RSN, QoS capabilities, and Vendor Specific, the insertion adds them back in the table in the same order.  The order of information elements in 11ma D4.0 is Capability, Listen Interval, SSID, Supported Rates, Extended Supported Rates, Power Capability, Supported Channels, RSN, (QoS Capabilities assumed to be added here by 11e), and Vendor Specific. The 11r changes added three IEs between Supported Channels and RSN, and added two IEs between RSN and QoS Capabilities.  So implementations that followed the base standard are still conforming to this amendment.  The Editor's Note following the table states our assumption as to the incorporation of 11e into 11ma (that QoS capabilities will be placed before Vendor Specific); if that is not the case, then we will follow the relative ordering of those IEs in the final 11ma draft.</t>
  </si>
  <si>
    <t>Duplicate of #66. See #66 for resolution</t>
  </si>
  <si>
    <t>Borderline on "trivial technical". Does it need any discussion?</t>
  </si>
  <si>
    <t>Rajneesh?</t>
  </si>
  <si>
    <t>Add some text to the paragraph that describes Figure 7A. (page 7 lines 42-48) that mentions the Policy Management Server.</t>
  </si>
  <si>
    <t>8A.6.6.1 makes note of this, for the (re)association frame.  Is more needed in 7.3.2.45 to show a TSPEC followed by additional IEs?</t>
  </si>
  <si>
    <t>The base document for this amendment includes 11ma, 11e, and 11k. There is no support of mesh networks in this base document, and no way for 11r to specifically address mesh networks in this amendment. However, we recognize that TGs is currently working on an amendment to the base document to support mesh networks. Since TGs has not yet completed its selection process, it is impossible to assess the impact of the 11r amentment on the final chosen solution.  However, we presume that TGs will include support for security in its selection criteria, and in particular will provide reasonable support for the mechanisms of 11i.  There are no assumptions of "centralized intelligence" beyond those that are used by 11i.</t>
  </si>
  <si>
    <t>The base document for this amendment includes 11ma, 11e, and 11k. There is no support of mesh networks in this base document, and no way for 11r to specifically address mesh networks in this amendment. However, we recognize that TGs is currently working on an amendment to the base document to support mesh networks. Since TGs has not yet completed its selection process, it is impossible to assess the impact of the 11r amentment on the final chosen solution.  However, we presume that TGs will include support for security in its selection criteria, and in particular will provide reasonable support for the mechanisms of 11i.  The authentication and association message exchanges defined in 11r use uniformly fewer messages than were used in 11i.  If the mesh systems set the policy fields in the FTIE to indicate "over-the-air" reservations only, there will be no inter-node message traffic beyond that done by 11k.</t>
  </si>
  <si>
    <t>response?????</t>
  </si>
  <si>
    <t>3.122</t>
  </si>
  <si>
    <t>5</t>
  </si>
  <si>
    <t>64</t>
  </si>
  <si>
    <t>16</t>
  </si>
  <si>
    <t>55</t>
  </si>
  <si>
    <t>23</t>
  </si>
  <si>
    <t>14</t>
  </si>
  <si>
    <t>7.2.3.7</t>
  </si>
  <si>
    <t>7.2.3.10</t>
  </si>
  <si>
    <t>32</t>
  </si>
  <si>
    <t>17</t>
  </si>
  <si>
    <t>8.5A.8</t>
  </si>
  <si>
    <t>7.3.2.43</t>
  </si>
  <si>
    <t>7.3.2.44</t>
  </si>
  <si>
    <t>7.3.2.46</t>
  </si>
  <si>
    <t>7.4.6.2</t>
  </si>
  <si>
    <t>27</t>
  </si>
  <si>
    <t>7.4.6.3</t>
  </si>
  <si>
    <t>4</t>
  </si>
  <si>
    <t>8.5.2</t>
  </si>
  <si>
    <t>8.5A.1</t>
  </si>
  <si>
    <t>29</t>
  </si>
  <si>
    <t>8.5A.2</t>
  </si>
  <si>
    <t>8.5A.3</t>
  </si>
  <si>
    <t>52</t>
  </si>
  <si>
    <t>8.5A.4</t>
  </si>
  <si>
    <t>63</t>
  </si>
  <si>
    <t>8.5A5</t>
  </si>
  <si>
    <t>8.5A.8.4</t>
  </si>
  <si>
    <t>42</t>
  </si>
  <si>
    <t>60</t>
  </si>
  <si>
    <t>8A.3.3</t>
  </si>
  <si>
    <t>8A.5.4</t>
  </si>
  <si>
    <t>57</t>
  </si>
  <si>
    <t>8A.5.6</t>
  </si>
  <si>
    <t>8.5A.7</t>
  </si>
  <si>
    <t>8.5.2.2</t>
  </si>
  <si>
    <t>8A.1</t>
  </si>
  <si>
    <t xml:space="preserve">The MSK is defined differently than in RFC 3748.  Among other things, the definition used here is incompatible with IBSS operation (which may not involve an AS). </t>
  </si>
  <si>
    <t>Change the definition to the following: "Keying material that is derived between the EAP peer and server and exported by the EAP method.  The MSK is at least 64 octets in length.  The pairwise master key (PMK) and pairwise master key R0 (PMK-R0) are derived from the MSK)."</t>
  </si>
  <si>
    <t xml:space="preserve">This sentence appears to imply that roaming behavior is dependent on "signal quality".  This is not mandated by the specification, and there are implementations that use other metrics such as packet loss. </t>
  </si>
  <si>
    <t xml:space="preserve">Change the sentence to "as quickly as possible when the quality of the current association falls below a target level". </t>
  </si>
  <si>
    <t xml:space="preserve">Scanning may be interleaved with data transmission and reception.  While a scan of all channels may take a long time, it is possible to optimize scanning so that interruptions of "hundreds of milliseconds" will not occur. </t>
  </si>
  <si>
    <t xml:space="preserve">Delete the sentence stating "This process typically takes hundres of milliseconds". </t>
  </si>
  <si>
    <t xml:space="preserve">It is not clear what is being referred to in the sentence "TSTA can determine resouces are available from Beacon/Probe exchanges". </t>
  </si>
  <si>
    <t>Add "using the QBSS IE" to the end of the sentence.</t>
  </si>
  <si>
    <t>The Mobility Domain Identifier should be sufficient to identify eligible TAPs.  Requiring the R0KH-ID to also be the same effectively means that mobility is only permitted between TAPs advertising the same R0KH-ID, in which case why not use the R0KH-ID as the Mobility Domain identifier?</t>
  </si>
  <si>
    <t>Delete "and also advertise the PMK-R0 Key Holder Identifier (R0KH-ID) with which the initial contact was performed."</t>
  </si>
  <si>
    <t xml:space="preserve">There is no text describing the function of the "Policy Management Server" in figure 7A. </t>
  </si>
  <si>
    <t xml:space="preserve">Either describe the functionality of the "Policy Management Server" or delete it from figure 7A. </t>
  </si>
  <si>
    <t>Stolpman, Victor</t>
  </si>
  <si>
    <t>Stolpman/1</t>
  </si>
  <si>
    <t>Perhaps this is just confusion on the part of the Editor.
Is the problem with this text that if a key is allowed to be deleted before its "lifetime" is up, does that end its "lifetime"???
Is this just a wordsmithing comment, or something deeper?</t>
  </si>
  <si>
    <t>Request that we re-examine the changes to the state machine, and the frame types allowed in each state.  Specifically, to leave (Re-)Association request/response as Class 2 and note an exception that allows them in State 1. Further, that Fast Transition Request/Response cause a transition to State 2.</t>
  </si>
  <si>
    <t>There is no keying material avaiable at the time of messages #1 on which to base a MIC.
All the fields in messages #1 and #2 are repeated in messages #3 and #4, where they are covered by a MIC.
Specification requires checking values in messages #3 and #4 against those in messages #1 and #2 and rejecting request if they are different.
Although the key is available for message #2, Editor's conclusion is that MIC is not needed for messages #1 and #2. Correct?</t>
  </si>
  <si>
    <t>Definition of MSK is different than that of RFC 3748.
Suggested text: 
"Keying material that is derived between the EAP peer and server and exported by the EAP method.  The MSK is at least 64 octets in length.  The pairwise master key (PMK) and pairwise master key R0 (PMK-R0) are derived from the MSK)."</t>
  </si>
  <si>
    <t>Marshall/52</t>
  </si>
  <si>
    <t>Typo</t>
  </si>
  <si>
    <t>Change "RSNID" to "RSNIE"</t>
  </si>
  <si>
    <t>Accepted. Also fixed on page 31 line 28.</t>
  </si>
  <si>
    <t>8A.1.1</t>
  </si>
  <si>
    <t>Kvarnstrom, Bo</t>
  </si>
  <si>
    <t>Kvarnstrom/9</t>
  </si>
  <si>
    <t>Kvarnstrom/10</t>
  </si>
  <si>
    <t>Kvarnstrom/11</t>
  </si>
  <si>
    <t>Kvarnstrom/12</t>
  </si>
  <si>
    <t>Kvarnstrom/13</t>
  </si>
  <si>
    <t>Kvarnstrom/14</t>
  </si>
  <si>
    <t>Kvarnstrom/15</t>
  </si>
  <si>
    <t>Kvarnstrom/16</t>
  </si>
  <si>
    <t>The information exchange between the PMK key holders is unclear.</t>
  </si>
  <si>
    <t>Add a section describing the information transfer between the PMK key holders.</t>
  </si>
  <si>
    <t>The last sentence of 8A.1.1 states that the pre-reservation limit must be constant across the mobility domain. I see no reason why to include such a restriction.</t>
  </si>
  <si>
    <t>Remove last sentence.</t>
  </si>
  <si>
    <t xml:space="preserve">The second paragraph states that the 802.1x Authenticator is located on the TAP. Paragraph 8.5A.4 states that the 802.1x Authenticator is the PMK-R0 key holder. </t>
  </si>
  <si>
    <t>Remove "on the TAP".</t>
  </si>
  <si>
    <t xml:space="preserve">In order for the PMK-R0 key holder to generate the R0Name there must exist a ANonce. According to 8.5A.4 this is provided  by the TAP. </t>
  </si>
  <si>
    <t xml:space="preserve">Explain where and when the ANonce is generated. Explain how the ANonce is provided to the PMK-R0 key holder or change in 8.5A.4 to state that the ANonce is generated by the 802.1x Authenticator, i.e. the PMK-R0 key holder and not the TAP. </t>
  </si>
  <si>
    <t>It is unclear whether the ANonce used to generate the R0Name is the same as the ANonce used in the EAPOL-Key exchange between the TAP and the TSTA.</t>
  </si>
  <si>
    <t>Either explain how the ANonce used to generate the R0Name is provided to the TSTA or clarify that the ANonce is the same as the ANonce used in the EAPOL-Key exchange between the TAP and the TSTA.</t>
  </si>
  <si>
    <t>The EAPOL-Key exchange is between the R1KH and the TSTA, not the TAP and the TSTA.</t>
  </si>
  <si>
    <t>Change in the EAPOL-Key exchanges from "TAP" to "R1KH".</t>
  </si>
  <si>
    <t xml:space="preserve">It is stated that the authenticator generates PMKSAs for the rest of the FT hierarchy. </t>
  </si>
  <si>
    <t>State that the PMK-R1 PMKSA is created by the PMK-R1 key holder.</t>
  </si>
  <si>
    <t xml:space="preserve">In the text describing message 3 it is stated that the TAP calculates the R1Name. </t>
  </si>
  <si>
    <t>State that the R1Name is calculated by the PMK-R1 key holder.</t>
  </si>
  <si>
    <t>62</t>
  </si>
  <si>
    <t>59</t>
  </si>
  <si>
    <t>7.3.2.41</t>
  </si>
  <si>
    <t>8A.5</t>
  </si>
  <si>
    <t>85</t>
  </si>
  <si>
    <t>Zaks, Artur</t>
  </si>
  <si>
    <t>Zaks/9</t>
  </si>
  <si>
    <t>Zaks/10</t>
  </si>
  <si>
    <t>Zaks/11</t>
  </si>
  <si>
    <t>Zaks/12</t>
  </si>
  <si>
    <t>Zaks/13</t>
  </si>
  <si>
    <t>Zaks/14</t>
  </si>
  <si>
    <t>Zaks/15</t>
  </si>
  <si>
    <t>Zaks/16</t>
  </si>
  <si>
    <t>Zaks/17</t>
  </si>
  <si>
    <t>Zaks/18</t>
  </si>
  <si>
    <t>Zaks/19</t>
  </si>
  <si>
    <t>No such IE: RIC Request IE.</t>
  </si>
  <si>
    <t xml:space="preserve">Change to RIC IE. </t>
  </si>
  <si>
    <t>No such IE: RIC Response IE.</t>
  </si>
  <si>
    <t>Count IE  does not reflect the context of the operation it is required to serve: MMPDU integrity protection</t>
  </si>
  <si>
    <t>Change Count IE name to Integrity Protection Count   IE or IPC IE</t>
  </si>
  <si>
    <t xml:space="preserve">The resolution of Key Lifetime TIE (minutes) does not match the resolution of the Session Timeout element (seconds) sent in RADIUS Access Accept: TIE value is derived from the Session Timeout. The resolution mismatch can lead to the limitation of the Key Lifetime. Additionally, the value in minutes contradicts   the definition of the field Interval Value in section 8. </t>
  </si>
  <si>
    <t>Define  TIE Key Lifetime value in seconds. Expand the Interval value to 4 bytes.</t>
  </si>
  <si>
    <t>Spec does not describe the usa case where RRB can exist outside of the TAP:as entity in the Local Policy Server ( Mobility Domain Server)</t>
  </si>
  <si>
    <t>Define the use case where RRB is outside of the TAP. In this configuration, The RRB MAC Address is the Mobile Domain ID. Source TAPs send Resource Reservation Request to the RRB. RRB notifies Destination TAP that resource is allocated.</t>
  </si>
  <si>
    <t>Defalult value of dot11FTReservationLimit is not defined</t>
  </si>
  <si>
    <t>Set default value to 10</t>
  </si>
  <si>
    <t>Defalult value of dot11FTRemoteRequestTimeout is not defined</t>
  </si>
  <si>
    <t>Set default value to 2000 TU</t>
  </si>
  <si>
    <t>Defalult value of dot11FTPendingRemoteRequestLimit is not defined</t>
  </si>
  <si>
    <t>Defalult value of dot11FTReassociationDeadline is not defined</t>
  </si>
  <si>
    <t>Set default value to 300</t>
  </si>
  <si>
    <t>5.4.5</t>
  </si>
  <si>
    <t>43</t>
  </si>
  <si>
    <t>Armstrong, Lee</t>
  </si>
  <si>
    <t>Armstrong/9</t>
  </si>
  <si>
    <t>The word "hiccup" is a colloquialism not appropriate to this standard.</t>
  </si>
  <si>
    <t>Suggest replacing "hiccup" with "discontinuity", "interruption", "irregularities", or similar term.</t>
  </si>
  <si>
    <t>Accepted. Changed to discontinuity.</t>
  </si>
  <si>
    <t>119, 126</t>
  </si>
  <si>
    <t>Accepted. The ANonce is generated by R0KH, and passed to the R1KH along with PMK-R1 and R1Name. See resolution of #129 for text changes.</t>
  </si>
  <si>
    <t>Accepted. The ANonce is generated by R0KH, and passed to the R1KH along with PMK-R1 and R1Name. Clause 8.5A.4 page 36 line 58 changed to "ANonce is the unpredictable random value chosen by the R0KH and provided to the TAP for use in the First Contact exchange."  Clause 8.5A.6 at end of third paragraph add "along with the R1Name and ANonce value associated with that PMK-R1." Clause 8.5A.8.2 page 41 line 54, changed to "ANonce, a value chosen randomly by the R0KH, ..."</t>
  </si>
  <si>
    <t>Questioning the restriction that the Pre-reservation limit be constant across a Mobility Domain</t>
  </si>
  <si>
    <t>Accepted. Text changed to "… and a key lifetime (for the PTKSA) and may include a (re)association deadline. The Key Lifetime defines the PTKSA lifetime in minutes. The PTKSA lifetime begins when a successful (re)association has been completed and the 8021X controlled port has been opened. The reassociation deadline is ..."  Same change made in 8.5A.8.2 page 40 line 60.</t>
  </si>
  <si>
    <t>Accepted in principle. The 4-way handshake is defined in clause 8.5.3.4, and uses the terms Authenticator and Supplicant for the two parties. Text changed to match that notation.</t>
  </si>
  <si>
    <t>108, 132</t>
  </si>
  <si>
    <t>Change name of Count IE to Integrity Protection Count IE</t>
  </si>
  <si>
    <t>Comment marked as Editorial, but Editor balks at this.
Is there consensus that such a change should/shouldn't be made?</t>
  </si>
  <si>
    <t>Rejected. Text states that the PTK lifetime shall not be greater than the Session Timeout, so a conversion from seconds to minutes would need to be rounded down.  But a key lifetime for a PSK could be significantly longer than that derived by EAP. Expanding the interval value to four bytes was considered and rejected by the Task Group.  Change of KeyLifetime units to "minutes" was approved in 11-05-0928-00 in D0.06, but missed several places(e.g. in 8.5A.1 (page 33 line 31), in 8.5A.8.2 (page 41 line 47), 8.5A.8.4 (page 43 line 49), 8A.1.2 (page 46 line 10), and 8A.3.3 (page 52 line 41); see resolution to comment #95.</t>
  </si>
  <si>
    <t xml:space="preserve">During a transition, the is no provision or mechanisms to prevent lost packets. The remedy is to include mechanisms that eliminate these losses or at least have near-lossless transitions.
</t>
  </si>
  <si>
    <t>Tsoulogiannis, Tom</t>
  </si>
  <si>
    <t>I believe the Count IE is superfluous.  Don't we have enough elements already?  If you're going to MIC some elements anyway, then you should MIC all of them up to the EAPKIE element.</t>
  </si>
  <si>
    <t>Remove this element.  Modify EAPKIE description to indicate that all elements in the frame up to the EAPKIE element will be MIC'd.</t>
  </si>
  <si>
    <t>Kumar, Rajneesh</t>
  </si>
  <si>
    <t>8A.6.3</t>
  </si>
  <si>
    <t>8A.6.4</t>
  </si>
  <si>
    <t>Figure 121H</t>
  </si>
  <si>
    <t>52/Row12</t>
  </si>
  <si>
    <t>This sentence implies that resource reservation can not be done in a non-RSNA. This would be wrong. QoS Procedures should be applicable as long as the TSTA is at least a QSTA and a TAP is at least a QAP.</t>
  </si>
  <si>
    <t>Modify these lines per the Explanation provided.</t>
  </si>
  <si>
    <t>At the end of sentence "required resources" sounds ambigous to me. What we are doing in RIC is specifying some options for resources that we want to allocate on the target TAP. So, it would be more appropriate to just mentiont that RIC will contain  the list of resources that the STA wants at  the target TAP after the transition.</t>
  </si>
  <si>
    <t>The concept of "fully specified" and "partially specified" RIC seems overly complicated; It is hard to see a practical use of these notions in the manner described in the document. A RIC in a message should specify what it wants the TAP to allocate and need not refer to any previous instances of another RIC request -- this notion of "revision" should be left to the invidual resource elements ( such as TSPECS ). For example, per 11e rules, a TSPEC with TSID for which a TSPEC was already allocated serves to override that request. A resource request should be considered a resource request in its own right.</t>
  </si>
  <si>
    <t>Drop the notions of "fully specified" and "partially specified" RIC in the whole document. And modify the text as per the explanation provided.</t>
  </si>
  <si>
    <t>In light of previous comments, a whole section on "replacement RIC" is not needed. Lets not coin unnecessary terms and procedures. This section basically talks about a new request of resources and as such all the procedures in 8A.6.2 apply.</t>
  </si>
  <si>
    <t>Remove this section from the document but retain the following:
Page 61, lines 51-55
Page 62, lines 7-8</t>
  </si>
  <si>
    <t>This section is not needed as per previous comments. Suggestion here is to remove the concept of updated RICs. Each RIC should be considered indepently as commented in comment 11 above.</t>
  </si>
  <si>
    <t>Remove the section completely.</t>
  </si>
  <si>
    <t>The notion of confirmation RIC is not really useful. It is sufficient that in clause 8a.6.2 we mention that the association message should come with in the deadline for the reservations to be valid. If TSTA is not too sure that the reservations may not have been around, the STA can send new RIC in association message once again.</t>
  </si>
  <si>
    <t>Remove section 8a.6.5</t>
  </si>
  <si>
    <t xml:space="preserve">The big two-way arrow between  STA and current TAP reading "Successful  (secure) session &amp; Data Transmission" touches the "QoS Scheduler" line. This seems to give an imoression that there is some communication with the qos scheduler. </t>
  </si>
  <si>
    <t>Draw a light dotted vertical line that cuts the "Current TAP" rectangle into half and then have the two-way arrow touch that line.</t>
  </si>
  <si>
    <t>The use of "RIC request Ies" and "RIC response Ies" is confusing. The intent was to give a common name to a set of Ies --- like RIC Root, RIC Data, TSPECS and anything else that may go with it. There is nothing specific about RIC that makes set of RIC Request and RIC Response different. At some other places in the document the same notion is called "RIC IEs"</t>
  </si>
  <si>
    <t>Drop the use of RIC Request and RIC Response as two sepearate terms but rather just say RIC IEs to refer to the collection.</t>
  </si>
  <si>
    <t>Barber, Simon</t>
  </si>
  <si>
    <t>11.4.3</t>
  </si>
  <si>
    <t>Baseline should be all currently published drafts - current document is not suitable to be forwarded to sponsor ballot until this is the case</t>
  </si>
  <si>
    <t>change baseline to match currently published standards</t>
  </si>
  <si>
    <t>Much of this content is normaive descriptive text - move it to section 11 rather than adding a new main section and renumbering many sections.</t>
  </si>
  <si>
    <t>The document contains notes to the task group editor, and change history section - these should not appear in a document going to sponsor ballot.</t>
  </si>
  <si>
    <t>remove the notes to the task group editor and change history section</t>
  </si>
  <si>
    <t>explanation uses the word typically - this is not a clear precise definition</t>
  </si>
  <si>
    <t>make definition clearer and more precise.</t>
  </si>
  <si>
    <t>text needs to be aligned with the published 11e</t>
  </si>
  <si>
    <t>align with published 11e</t>
  </si>
  <si>
    <t>Emeott, Stephen</t>
  </si>
  <si>
    <t>Text "Pairwise Master Key, first level" does not correspond to definition of PMK-R1 (3.128).</t>
  </si>
  <si>
    <t>Replace with: "Pairwise Master Key, second level"</t>
  </si>
  <si>
    <t>Information element labeled "QoS Capabilities"</t>
  </si>
  <si>
    <t>Replace with: "QoS Capability"</t>
  </si>
  <si>
    <t>Information element labeled "RSNIE" (Table 8) inconsistent with other tables and previous versions.</t>
  </si>
  <si>
    <t>Replace with: "RSN"</t>
  </si>
  <si>
    <t>RSN information element may appear in an association response frame in a first contact sequence.</t>
  </si>
  <si>
    <t>Append text in notes field: "or in a First Contact sequence."</t>
  </si>
  <si>
    <t>Information element labeled "RSNIE" (Table 10) inconsistent with other tables and previous versions.</t>
  </si>
  <si>
    <t>RSN information element may appear in a reassociation response frame in a first contact sequence.</t>
  </si>
  <si>
    <t>Information element labeled "RSN IE" inconsistent with other tables and previous versions.</t>
  </si>
  <si>
    <t>The field "Resource count" does not exist.</t>
  </si>
  <si>
    <t>Replace with: "The TSPEC IE Count indicates…" to match table above.</t>
  </si>
  <si>
    <t>Editor's instruction "new section 7.4.7 at end of section 7.4.6" does not correspond to section number label for "7.4.6 Fast BSS transition action details" below.</t>
  </si>
  <si>
    <t>Update either editor's instruction or section number label below.</t>
  </si>
  <si>
    <t>The GTK (for example) is encapsulated in a KDE, not an information element, so the description "sequence of zero or more Information Elements" is not complete.</t>
  </si>
  <si>
    <t>Modify text: "is a sequence of zero or more Information Elements and zero or more KDEs, contained in the…"</t>
  </si>
  <si>
    <t>It is unclear what the "FT key derivation hierarchy" figure is attempting to show and how it differs from the previous figure (121A).  The first 3 boxes show functional entities (Authentication Server, R0KH, R1KH) but the last box is labeled "PTK".  Arrows seem to indicate key derivation/key movement, but the PMK-R0 is not derived by or moved by the Authentication Server.  Furthermore, all of the pairwise keys are held at both the TAP and TSTA (PMK-R0, PMK-R1 and PTK), so its unclear why the figure only shows the PTK held by the AP and STA.</t>
  </si>
  <si>
    <t>Remove figure 121B or replace it with a figure that emphasizes the derivation of keys rather than the locations (key holders), as is previously done in Fig 121A.</t>
  </si>
  <si>
    <t>Text "MD-ID" is inconsistent with abbreviations in clause 4.</t>
  </si>
  <si>
    <t>Abbreviations in text should read "MDID"</t>
  </si>
  <si>
    <t>The text states "Each PMK-R0 Key Holder is responsible for deriving PMK-R1 for its own use…" but it is not clear why a PMK-R0 Key Holder requires a PMK-R1!</t>
  </si>
  <si>
    <t>Remove confusing text ("Each PMK-R0 Key Holder is responsible for deriving different PMK-R1 keys for PMK-R1 Key Holders (R1KHs) with which a TSTA..."), or clarify in another way.</t>
  </si>
  <si>
    <t>Naming of IEs in Table 35A (Information column) is inconsistent with previous tables in clause 7.2.3 (e.g., Table 13).</t>
  </si>
  <si>
    <t>Replace "Time Interval IE" with "TIE (Reassociation Deadline)" and "TIE (Key Lifetime)", as appropriate.  Replace "RIC" with "RIC IE(s)".</t>
  </si>
  <si>
    <t>The order in which IEs are described does not match their ordering in the FT authentication sequence.</t>
  </si>
  <si>
    <t>Paragraph beginning "The RSN IE shall contain..." should be placed after paragraph beginning "The MDIE shall contain…".</t>
  </si>
  <si>
    <t>The value of the count IE could be 5 since both instances of the Time IE are optional.</t>
  </si>
  <si>
    <t>Replace text in parentheses with "(variable)".</t>
  </si>
  <si>
    <t>Section title is abbreviated ("ack"), but abbreviation is not used in the text.</t>
  </si>
  <si>
    <t>Replace text with: "contents of fast transition acknowledgement".</t>
  </si>
  <si>
    <t>"The base mechanism enables TSTAs to make…" should be changed.</t>
  </si>
  <si>
    <t>Replace with "The base mechanism enables a TSTA to make…" or an appropriate change to correct grammar.</t>
  </si>
  <si>
    <t>In Fig. 121C, "TIE(Reassoc Deadline)" is not listed in the contents of the "802.11 Authentication Response", which are described in 8.5A.8.2 (as referenced by 8A.3.1).</t>
  </si>
  <si>
    <t>Insert "TIE(Reassoc Deadline)" after "Count" and before "FTIE AP", since other optional contents (e.g., "TIE(Key Lifetime)") are present.</t>
  </si>
  <si>
    <t>In Fig. 121D, "TIE(Reassoc Deadline)" is not listed in the contents of the "802.11 Authentication Response", which are described in 8.5A.8.2 (as referenced by 8A.3.1).</t>
  </si>
  <si>
    <t>The sentence "The KeyName field of the RSNIE is set to 0's (zeros) as no PMKSA…" refers to a field that does not exist.</t>
  </si>
  <si>
    <t>Replace beginning of sentence with: "The PMKID List field shall be empty as no PMKSA…"</t>
  </si>
  <si>
    <t>The end of the sentence, "in the RSN Information Element, with the Keyname field of the RSNIE being set to zeros." refers to a field that does not exist.</t>
  </si>
  <si>
    <t>Replace end of sentence with: "in the RSN Information Element.  The PMKID List field shall be empty."</t>
  </si>
  <si>
    <t>Grammar: "…wishes to move from it's Current TAP…"</t>
  </si>
  <si>
    <t>Replace: "…wishes to move from its Current TAP…"</t>
  </si>
  <si>
    <t>The text  "If the TSTA does not send a (Re)-association Request to the target TAP within the Time Interval IE's Reassociation Deadline…" implies that the TAP always sends the Reassociation Deadline, but it is optional.</t>
  </si>
  <si>
    <t>Replace paragraph:  "If the TSTA does not send a (Re)-association Request to the target TAP within the Time Interval IE's Reassociation Deadline, if it was specified in the response message, then the target TAP will delete the PTKSA."</t>
  </si>
  <si>
    <t>Typo: "…both the PTKS and QoS resources…"</t>
  </si>
  <si>
    <t>Replace: "…both the PTKSA and QoS resources…"</t>
  </si>
  <si>
    <t>Throughout the 8A.6 section, the abbreviations "RR" and "RD" are used, but the abbreviations are not defined in clause 4.</t>
  </si>
  <si>
    <t>Replace text "RR information element" and "RD information element" with "RRIE" and "RDIE", respectively, throughout 8A.6.</t>
  </si>
  <si>
    <t>The sentence "Such status code may include (1) Invalid TSPECs, and (2) QoS resources not available." seems to provide examples of status codes, but the items mentioned are not actual status codes.</t>
  </si>
  <si>
    <t>Either use actual text from the status code table as an example, or reword to be more general, such as: "The status code provides a reason for the failure, such as if a TSPEC is invalid or if resources are unavailable."</t>
  </si>
  <si>
    <t>Typo: "…the TS is goes back to the Inactive state."</t>
  </si>
  <si>
    <t>Replace: "…the TS goes back to the Inactive state."</t>
  </si>
  <si>
    <t>The description "This attribute shall specify the PMK-R0 identifier of this entity" is incomplete</t>
  </si>
  <si>
    <t>Replace with: "This attribute shall specify the PMK-R0 Key Holder identifier of this entity"</t>
  </si>
  <si>
    <t>The description "This attribute shall specify the PMK-R1 identifier of this entity" is incomplete</t>
  </si>
  <si>
    <t>Replace with: "This attribute shall specify the PMK-R1 Key Holder identifier of this entity"</t>
  </si>
  <si>
    <t>The text "the TSTA uses the Remote Request Broker (RRB) to generate and respond to remote reservation requests" is inconsistent with figure 121H, which shows the RRB to be part of a TAP</t>
  </si>
  <si>
    <t>Replace with "the current TAP uses its Remote Request Broker (RRB) to generate and respond to remote reservation requests"</t>
  </si>
  <si>
    <t>The description of Bit 2 in Table 31J incorrectly describes the Reserve Option in terms of "reservation" instead of "pre-reservation".  Clause 8A.3.3 clearly states "If the FTIE advertised by the target TAP indicated that pre-reservation is mandatory, i.e.. Reserve Option, bit 2, is set to one, ..."</t>
  </si>
  <si>
    <t xml:space="preserve">Change the description of Bit 2 in Table 31J to read "Set if Pre-reservation is mandatory, clear if pre-reservation is optional.  Also, replace all other instances of "reservation" in table 31J such as those used when describing bits 0 and 1, with "pre-reservation.  Additionally, in table 31K replace all instances (6 total) of reservation with pre-reservation.  </t>
  </si>
  <si>
    <t>Row 3 of Table 31K goes too far in stating "TAP does not support QoS" when bits 0 through 2 are set to 0,0,1.  The only indication of whether a STA is QoS enabled should be in the QoS capability field.  The main takeaway from this text should be that the TAP does not support RIC at (re)association.</t>
  </si>
  <si>
    <t>Replace with "TAP does not support a RIC at (re) association.</t>
  </si>
  <si>
    <t xml:space="preserve">Most of the boxes in Figure 121A indicate both the function of a block (type of key holder) and it key holder ID.  However, the lowest set of boxes in the hierarchy only provides the key holder ID, i.e. BSSID.  </t>
  </si>
  <si>
    <t>Add to the lower two blocks the text "PTK Key Holder" and underneath this text place the existing BSSID text.</t>
  </si>
  <si>
    <t>The description of figure 7A in lines 42 and 43 is incomplete because it does not mention the policy server</t>
  </si>
  <si>
    <t>Replace with "A simple representative topology consists of a number of TAPs, an Authentication Server and a Policy Management Server."</t>
  </si>
  <si>
    <t>The role of the policy management server or other network entity in establishing timeout policies and values for fast transitions is indeterminate.</t>
  </si>
  <si>
    <t>Insert "Fast transition time out policies may be applied to limit the amount of time required to complete each step of a fast transition mechanism." just prior to figure 7A.</t>
  </si>
  <si>
    <t>The text on line 60 indicating a response may include a reassociation deadline is incomplete when compared to line 17 of page 43.</t>
  </si>
  <si>
    <t>Insert "The response shall include a reassociation deadline if resources are being requested." at the end of the paragraph starting on line 60.</t>
  </si>
  <si>
    <t>The text in 8A, and more specifically in 8A.1, states clearly that the procedures defined in this amendment apply solely to transitions between infrastructure BSS.  The 802.11r PAR also clearly states that this amendment shall be limited to transitions between infrastructure BSS.  Because there are multiple types of BSS, and in order to reduce confusion that may occur if future amendments are introduced to cover other transition scenarios, the title of this section should more clearly reflect the scope of the 802.11r amendment.</t>
  </si>
  <si>
    <t>Change the title of clause 8A to read "Fast transitions between infrastructure BSS"</t>
  </si>
  <si>
    <t>The first paragraph of clause 8A.1, starting on L20, uses the terms STA and AP.  Since this clause applies to fast BSS transition enabled STA and AP, this paragraph should use TSTA and TAP to describe devices</t>
  </si>
  <si>
    <t>Change the first paragraph of clause 8A.1 to use TSTA instead of STA and TAP instead of AP.</t>
  </si>
  <si>
    <t>The list of status codes returned by the target TAP in response to the TSTA is missing an important case, namely the case where the authentication is rejected due to authentication timeouts for fast transitions that could be imposed by a policy management servers.</t>
  </si>
  <si>
    <t>Modify text: "If the target TAP does not respond to the request, or if the status returned by the target TAP in response is 1 (unspecified failure) or 14 (Authentication transaction sequence number out of sequence) or 16 (Authentication rejected due to timeout waiting for next frame in sequence), then the TSTA shall restart the FT Authentication sequence."</t>
  </si>
  <si>
    <t>Grammar "PTKSA is no longer that the"</t>
  </si>
  <si>
    <t>Replace "PTKSA is no longer than the"</t>
  </si>
  <si>
    <t>It is unnecessary in the first paragraph to list the cases where fast transition mechanisms do not apply, as this list is likely to quickly become obsolete and incomplete.</t>
  </si>
  <si>
    <t>Modify text "This applies only to the TSTA &lt;-&gt; TAP connection state within the same Extended Service Set (ESS)." thereby deleting the text "and does not applies to the Independent Basic Service Set (IBSS) case"</t>
  </si>
  <si>
    <t>The first sentence of the clause refers to "reservation" and not "pre-reservation".</t>
  </si>
  <si>
    <t>Replace "Reservation" with "pre-reservation"</t>
  </si>
  <si>
    <t>The procedures for communicating over the DS from one AP to another should be inclusive of both authentication and resource pre-reservation.</t>
  </si>
  <si>
    <t>Modify text in the second paragraph of 8A.5.1 to read "The over the DS authentication and resource pre-reservation mechanism introduces …"</t>
  </si>
  <si>
    <t>It is not possible to protect the authentication request and response messages as they go over the DS</t>
  </si>
  <si>
    <t>Modify L29 to read "The pre-reservations communications between the target TAP …"</t>
  </si>
  <si>
    <t>The text "ResourceRequest is forwarded from Current TAP to Target TAP" is erroneous in Figure 121h.  The figure text should read "RemoteRequest" instead of "ResourceRequest", as a resource request would require a RIC, which is not received by the Current TAP until the TSTA sends a FT Action Confirm frame.</t>
  </si>
  <si>
    <t>Replace "ResourceRequest" with "RemoteRequest"</t>
  </si>
  <si>
    <t>The text cites a potential reason why a TAP might return a non-zero status code, such as being unable to meet a resource request.  Another reason that should be cited is the TSTA did not satisfy authentication timeout policies, potentially set by the policy management server.</t>
  </si>
  <si>
    <t>Insert a sentence or paragraph below line 32 stating "If the TAP receives a resource request after its PTKSA for the TSTA has timed out (where the timeout value is based upon authentication policy), then the TAP shall reply with a status code 16 (Authentication rejected due to timeout waiting for next frame in sequence) in its response message."</t>
  </si>
  <si>
    <t>The FTIE allows a TAP to advertise whether pre-reservation over the air, pre-reservation over the DS or neither.  Rows PC34.2.13.1 and PC34.2.13.2 make supporting both mandatory, seemingly contradicting the need for the FT resource mechanism field in the FTIE.  Both forms of pre-reservation should be specified as optional in Table A.2.</t>
  </si>
  <si>
    <t>Replace PC34.2.13:M with PC34.2.13:O in both rows PC34.2.13.1 and PC34.2.13.2.</t>
  </si>
  <si>
    <t>This draft amendment provides a means for a TSTA to request a pre-reservation from a TAP, but lacks means for a TSTA to submit a query without reserving resources.  A query could be used by a TSTA to determine how one or more candidate target TAP might respond to a specific TSPEC without the restrictions of a reassociation deadline.</t>
  </si>
  <si>
    <t>Add a query mechanism to clause 8A.6, and define action frames and/or authentication frame formats required to support the query mechanism.  A submission will be provided.</t>
  </si>
  <si>
    <t>Simpson, Floyd</t>
  </si>
  <si>
    <t>42-44</t>
  </si>
  <si>
    <t>62-53</t>
  </si>
  <si>
    <t>The sentence on this line says "This section minimizes or eliminates connectivity loss due to making a transition between BSSs in an ESS.", Since the normative text describing what constitute the 'BSS transition services' is spread in more than this section, it would be better to make the sentence section independent.</t>
  </si>
  <si>
    <t>Change the sentence so it reads "The BSS transition services minimizes or eliminates connectivity loss due to making a transition between BSSs in an ESS."</t>
  </si>
  <si>
    <t>In the sentence that reads "With streaming TCP/UDP connections, loss of even a single packet will result in a transmission hiccup whose duration may be far in excess of the actual gap in connectivity.", the loss of a packet is an event that has already happen, so you can just say it is a hiccup, not that it will result in a hiccup.</t>
  </si>
  <si>
    <t>Change the indicated sentence so it reads "With
streaming TCP/UDP connections, loss of even a single packet is a transmission hiccup whose
duration may be far in excess of the actual gap in connectivity."</t>
  </si>
  <si>
    <t>The sentence on this line reads "The STA maintains a list of potential transition candidates so that it can make a transition to a new AP as quickly as possible when signal quality of the current association falls below some target level." The seconds part of the sentence about making transition when signal quality is below a target level is not entirely accurate since a STA may use many different means of making it's decision. As this decision is not the domain of 11r, I would suggest a wording which is more neutral on whatever means the STA wants to use.</t>
  </si>
  <si>
    <t>Change the indicated sentence so it reads "The STA maintains a list of potential transition candidates so that it can make a transition to a new AP as quickly as possible whenever the STA has made a decision to do so."</t>
  </si>
  <si>
    <t>It seems that the draft only mechanism for a TSTA to determine QoS resources at target TAPs is for the TSTA to decode QBSS Load IE from one or more TAPs. In prior discussions leading to a joint proposals the concept of over the DS multiple dispatch query was discussed at length with text provided by this commenter (see Feb 25th 2005 email on the tgr-jointproposal-forum@external.cisco.com email reflector). With over the DS reservation part of the TGr draft, it would be more efficient for a TSTA to be able to do multiple query to find out candidate target TAPs that could support it's reservation without having to first discern QBSS Load from such TAPs, which may take a longer time. It seems that over the DS multiple Query can be done in a similar manner (i.e.. protocol semantics) to the over the DS reservation and should be part of the Tgr toolbox.</t>
  </si>
  <si>
    <t>Add a mechanism to the Tgr draft that allows a TSTA to make over the DS multiple dispatch query for resources as was discussed during the joint proposal phase of Tgr.</t>
  </si>
  <si>
    <t>Pirzada, Fahd</t>
  </si>
  <si>
    <t>State recommneded scan interval.  Estimated scan duration is given but scan frequency/interval is also required for guidance.</t>
  </si>
  <si>
    <t>Add a recommneded scan interval or scan frequency.</t>
  </si>
  <si>
    <t>Raab, Jim</t>
  </si>
  <si>
    <t>11r support implies HCCA support in the MAC and an "IntServ" capability at the higher layers.  Explicitly state this.</t>
  </si>
  <si>
    <t>Clarify the MAC and higher level stack support requirements for 11r.</t>
  </si>
  <si>
    <t>Inoue, Yasuhiko</t>
  </si>
  <si>
    <t>5.4.5.2</t>
  </si>
  <si>
    <t>7</t>
  </si>
  <si>
    <t>28-32</t>
  </si>
  <si>
    <t>E</t>
  </si>
  <si>
    <t>N</t>
  </si>
  <si>
    <t>"QoS mechanisms enable the AP to convey QBSS information in Probe responses and beacons. The QBSS IE has three fields which indicate the number of associated STAs, the channel utilization for the BSS, and the available admission capacity. The QBSS metrics give information on the AP's ability to accept new QoS streams."
(1) QBSS IE not defined in the IEEE 802.11e.
(2) the available admission capability not defined in the IEEE 802.11e.</t>
  </si>
  <si>
    <t>Modify to be consistent with the IEEE 802.11e-2005.</t>
  </si>
  <si>
    <t>Tsoulogiannis/9</t>
  </si>
  <si>
    <t>Tsoulogiannis/10</t>
  </si>
  <si>
    <t>Tsoulogiannis/11</t>
  </si>
  <si>
    <t>Tsoulogiannis/12</t>
  </si>
  <si>
    <t>Tsoulogiannis/13</t>
  </si>
  <si>
    <t>Kumar/9</t>
  </si>
  <si>
    <t>Kumar/10</t>
  </si>
  <si>
    <t>Kumar/11</t>
  </si>
  <si>
    <t>Kumar/12</t>
  </si>
  <si>
    <t>Kumar/13</t>
  </si>
  <si>
    <t>Kumar/14</t>
  </si>
  <si>
    <t>Kumar/15</t>
  </si>
  <si>
    <t>Kumar/16</t>
  </si>
  <si>
    <t>Barber/9</t>
  </si>
  <si>
    <t>Barber/10</t>
  </si>
  <si>
    <t>Barber/11</t>
  </si>
  <si>
    <t>Barber/12</t>
  </si>
  <si>
    <t>Barber/13</t>
  </si>
  <si>
    <t>Barber/14</t>
  </si>
  <si>
    <t>Emeott/9</t>
  </si>
  <si>
    <t>Emeott/10</t>
  </si>
  <si>
    <t>Emeott/11</t>
  </si>
  <si>
    <t>Emeott/12</t>
  </si>
  <si>
    <t>Emeott/13</t>
  </si>
  <si>
    <t>Emeott/14</t>
  </si>
  <si>
    <t>Emeott/15</t>
  </si>
  <si>
    <t>Emeott/16</t>
  </si>
  <si>
    <t>Emeott/17</t>
  </si>
  <si>
    <t>Emeott/18</t>
  </si>
  <si>
    <t>Emeott/19</t>
  </si>
  <si>
    <t>Emeott/20</t>
  </si>
  <si>
    <t>Emeott/21</t>
  </si>
  <si>
    <t>Emeott/22</t>
  </si>
  <si>
    <t>Emeott/23</t>
  </si>
  <si>
    <t>Emeott/24</t>
  </si>
  <si>
    <t>Emeott/25</t>
  </si>
  <si>
    <t>Emeott/26</t>
  </si>
  <si>
    <t>Emeott/27</t>
  </si>
  <si>
    <t>Emeott/28</t>
  </si>
  <si>
    <t>Emeott/29</t>
  </si>
  <si>
    <t>Emeott/30</t>
  </si>
  <si>
    <t>Emeott/31</t>
  </si>
  <si>
    <t>Emeott/32</t>
  </si>
  <si>
    <t>Emeott/33</t>
  </si>
  <si>
    <t>Emeott/34</t>
  </si>
  <si>
    <t>Emeott/35</t>
  </si>
  <si>
    <t>Emeott/36</t>
  </si>
  <si>
    <t>Emeott/37</t>
  </si>
  <si>
    <t>Emeott/38</t>
  </si>
  <si>
    <t>Emeott/39</t>
  </si>
  <si>
    <t>Emeott/40</t>
  </si>
  <si>
    <t>Emeott/41</t>
  </si>
  <si>
    <t>Emeott/42</t>
  </si>
  <si>
    <t>Emeott/43</t>
  </si>
  <si>
    <t>Emeott/44</t>
  </si>
  <si>
    <t>Emeott/45</t>
  </si>
  <si>
    <t>Emeott/46</t>
  </si>
  <si>
    <t>Emeott/47</t>
  </si>
  <si>
    <t>Emeott/48</t>
  </si>
  <si>
    <t>Emeott/49</t>
  </si>
  <si>
    <t>Emeott/50</t>
  </si>
  <si>
    <t>Emeott/51</t>
  </si>
  <si>
    <t>Emeott/52</t>
  </si>
  <si>
    <t>Emeott/53</t>
  </si>
  <si>
    <t>Emeott/54</t>
  </si>
  <si>
    <t>Emeott/55</t>
  </si>
  <si>
    <t>Emeott/56</t>
  </si>
  <si>
    <t>Emeott/57</t>
  </si>
  <si>
    <t>Emeott/58</t>
  </si>
  <si>
    <t>Emeott/59</t>
  </si>
  <si>
    <t>Emeott/60</t>
  </si>
  <si>
    <t>Simpson/9</t>
  </si>
  <si>
    <t>Simpson/10</t>
  </si>
  <si>
    <t>Simpson/11</t>
  </si>
  <si>
    <t>Simpson/12</t>
  </si>
  <si>
    <t>Pirzada/9</t>
  </si>
  <si>
    <t>Raab/9</t>
  </si>
  <si>
    <t>Inoue/9</t>
  </si>
  <si>
    <t>Kuehnel/30</t>
  </si>
  <si>
    <t>Cole/1</t>
  </si>
  <si>
    <t>Participants</t>
  </si>
  <si>
    <t>frontmatter</t>
  </si>
  <si>
    <t>The officer list should be updated to include all serving officers as listed on the Chairs Honor Roll. The cut-off date will be whatever the opening date of your first sponsor ballot. The only officer not listed in the first group will be TGr chair.</t>
  </si>
  <si>
    <t>Cole/2</t>
  </si>
  <si>
    <t>I think you are covered here, but this should be anyone who ever served as chair, secretary or editor, including the study group chair if not Clint.</t>
  </si>
  <si>
    <t>Cole/3</t>
  </si>
  <si>
    <t>You will need to list the membership of 802.11 in a section. You will request this list from the vice-chair responsible for membership after the opening of your sponsor ballot. It is to be the membership effective on the opening of sponsor ballot.</t>
  </si>
  <si>
    <t>Cole/4</t>
  </si>
  <si>
    <t>It's just a style request, but I'd like to see NOTE -- in color or something so that we can easily find it before publishing. Actually I like to see a style defined called Editor_Note and make it red, bold, italic text. (or similar)</t>
  </si>
  <si>
    <t>???</t>
  </si>
  <si>
    <t>Accepted in principle. Text can easily be misread, to imply that clause 7.3.2.44 is about the FT Key Hierarchy, instead of about the TIE. Change to "a Time Information Element of type IntervalType, as described in 7.3.2.44, containing e.g., a KeyLifetime."</t>
  </si>
  <si>
    <t>Accepted, with change of "simply" to "simplify" in recommended text.</t>
  </si>
  <si>
    <t>Add ability to negotiate the key derivation function</t>
  </si>
  <si>
    <t>R0KH-ID being administratively assigned for a PSK, but not for EAP.  Suggest that it be consistently assigned.</t>
  </si>
  <si>
    <t>SNonce does not appear in formula for PMK-R1. Suggestion that it should appear.</t>
  </si>
  <si>
    <t>79, 80, 82, 102</t>
  </si>
  <si>
    <t>84, 90, 105</t>
  </si>
  <si>
    <t>Information that defines the PMK-R0 PMKSA includes TAP's BSSID. Suggestion that it should include the Mobility Domain ID instead.</t>
  </si>
  <si>
    <t>116, 117</t>
  </si>
  <si>
    <t>Action of RRB undefined when the limit of pending requests is reached</t>
  </si>
  <si>
    <t>Protocol definition needed for the secure transmission of keys between Key Holders</t>
  </si>
  <si>
    <t>Add a Figure showing how Mobility Domain relates to Key Holders, R0KH/R1KH</t>
  </si>
  <si>
    <t>Add text explaining the uses of the PTKName</t>
  </si>
  <si>
    <t>Add text explaining how a "First Contact" might be a "Reassociation"</t>
  </si>
  <si>
    <t>Accepted in principle. Problem is that it may be slow, not impossible. Text changed to "one where the TAP is willing to provision QoS resources at re-association time."</t>
  </si>
  <si>
    <t>Accepted in principle.  Delete this sentence, but add a sentence to the following paragraph about the Policy Management Server in Figure 7A.</t>
  </si>
  <si>
    <t>Accepted. Text changed to "In the latter case, the TSTA uses the Remote Request Broker (RRB) function of its current TAP to relay the requests to the RRB function of the target TAP, where they are processed."</t>
  </si>
  <si>
    <t>Rejected. The function of limiting pre-reservations is in the hands of the AP, and the mechanism by which it does this limiting is out of scope of 802.11.  However 11r has defined mechanisms to assist in this enforcement. The FTIE informs the TSTA of the pre-reservation limit (but can only be advisory).  While a normative statement about the pre-reservation limit would be untestable, clause 8A.4 includes the statement "A TSTA is not allowed to exceed the pre-reservation limit for the Mobility Domain." No text changes to 5.4.5.2.</t>
  </si>
  <si>
    <t>Rejected. Duplicate of #67.  See #67 for resolution</t>
  </si>
  <si>
    <t>Rejected. The indicated text in 8.5.2.2 is merely defining a notation to be used in the specification of message contents. The specific notation identified here is "RSNIE[KeyName], RSNIE, with the PMKID field set to KeyName". PMKID is one of the fields in the RSNIE, and the value to place in the PMKID field in the RSNIE is given in KeyName. Where this notation is used in clause 8A.2, it appears as "RSNIE[R1Name]" which has the same effect as the proposed changed text.</t>
  </si>
  <si>
    <t>Responses written
Marked resolved, Group 3</t>
  </si>
  <si>
    <t>Editor believes these comments require only limited discussion</t>
  </si>
  <si>
    <t>Request</t>
  </si>
  <si>
    <t>Technical Issue</t>
  </si>
  <si>
    <t>The MIC in the EAPKIE is intended to (and is) protecting the Fast Transition IEs.
Vendor Specific is not included in the Action Frames, and therefore not included in the MIC for over-the-DS exchanges
General problem of security of management frames is being handled by TGw.
Not clear at this point whether the MIC in the Authentication and (Re)Association frames will duplicate the security obtained by TGw</t>
  </si>
  <si>
    <t xml:space="preserve">This would involve adding a BSSID parameter to the Authentication frame, indicating the proper AP to handle the request, and changes to the MLME to intercept the Authentication frames and send then to the proper AP. Action frame is far less upheaval of the MLME interface.
</t>
  </si>
  <si>
    <t>Points raised for/during Discussion</t>
  </si>
  <si>
    <t>Accepted. Change of units to "minutes" was approved in 11-05-0928-00 in D0.06, but missed here. Error also appears in 8.5A.8.2 (page 41 line 47), 8.5A.8.4 (page 43 line 49), 8A.1.2 (page 46 line 10), and 8A.3.3 (page 52 line 41).</t>
  </si>
  <si>
    <t>Is the kdf described in 8.5A.3 based on draft-dang-nistkdf-00.txt?</t>
  </si>
  <si>
    <t>Current draft makes two cases of this: if EAP is used, then R0KH-ID is the identity of the EAP Authenticator; if EAP is not used, then R0KH-ID is administratively assigned.
Suggested text is "The R0KH-ID is required to be globally unique; the same value is used for a given TAP, regardless of whether the PMK-R0 is obtained via EAP or PSK."</t>
  </si>
  <si>
    <t>See http://www.ietf.org/internet-drafts/draft-dang-nistkdf-00.txt
nistkdf uses just a hash, 11r kdf uses HMAC.
nistkdf uses a 32-bit counter 'I'; 11r kdf uses a 16-bit counter 'I'.
11r kdf appears to not use the "SV" required by nistkdf
11r kdf appears to not use the "ContextID" required by nistkdf
"SharedInfo" in nistkdf would be label||0x00||Context||Length in 11r kdf
Editor's conclusion is that the answer here is "no"
Not clear if comment was suggesting that is needs to be nistkdf.</t>
  </si>
  <si>
    <t>Change editor's instructions to "Change the "dot11SMTbase6" portion…". Change line 42 to dot11SMTbase6. After dot11RegulatoryClassesRequired (page 88 line 7) add:
dot11QosOptionImplemented,
dot11ImmediateBlockAckOptionImplemented,
dot11DelayedBlockAckOptionImplemented,
dot11DirectOptionImplemented,
dot11APSDOptionImplemented,
dot11QAckOptionImplemented,
dot11QBSSLoadOptionImplemented,
dot11QueueRequestOptionImplemented,
dot11TXOPRequestOptionImplemented,
dot11MoreDataAckOptionImplemented,
dot11AssociateinNQBSS,
dot11DLSAllowedinQBSS,
dot11DLSAllowed }
Change "SMTbase5" on page 88 line 11 to SMTbase6. Change dot11Groups 30 on line 18 to dot11Groups 32.</t>
  </si>
  <si>
    <t>Change "dot11Groups 31" to "dot11Groups 36". Add Editor's note following, with text "NOTE - 11ma has last dot11Groups value of 30.  11e added 31-32. 11k added 31-33 (which presumably will become 33-35). Next available is 36."</t>
  </si>
  <si>
    <t>Change "dot11SMTbase6" to "dot11SMTbase7" on page 88 line 38. After "dot11RegulatoryClassesRequired" on page 89 line 4 add:
dot11QosOptionImplemented,
dot11ImmediateBlockAckOptionImplemented,
dot11DelayedBlockAckOptionImplemented,
dot11DirectOptionImplemented,
dot11APSDOptionImplemented,
dot11QAckOptionImplemented,
dot11QBSSLoadOptionImplemented,
dot11QueueRequestOptionImplemented,
dot11TXOPRequestOptionImplemented,
dot11MoreDataAckOptionImplemented,
dot11AssociateinNQBSS,
dot11DLSAllowedinQBSS,
dot11DLSAllowed,
Change "SMTbase6" on page 89 line 8 to "SMTbase7". Change "dot11Groups 32" on line 16 to "dot11Groups 37"</t>
  </si>
  <si>
    <t>Place figure captions in same sub-frame as the figure throughout.</t>
  </si>
  <si>
    <t>6</t>
  </si>
  <si>
    <t>2</t>
  </si>
  <si>
    <t>13</t>
  </si>
  <si>
    <t>25</t>
  </si>
  <si>
    <t>34</t>
  </si>
  <si>
    <t>50</t>
  </si>
  <si>
    <t>51</t>
  </si>
  <si>
    <t>54</t>
  </si>
  <si>
    <t>Moreton/9</t>
  </si>
  <si>
    <t>Moreton/10</t>
  </si>
  <si>
    <t>Moreton/11</t>
  </si>
  <si>
    <t>Moreton/12</t>
  </si>
  <si>
    <t>Moreton/13</t>
  </si>
  <si>
    <t>Moreton/14</t>
  </si>
  <si>
    <t>Moreton/15</t>
  </si>
  <si>
    <t>Moreton/16</t>
  </si>
  <si>
    <t>Moreton/17</t>
  </si>
  <si>
    <t>Moreton/18</t>
  </si>
  <si>
    <t>Moreton/19</t>
  </si>
  <si>
    <t>Moreton/20</t>
  </si>
  <si>
    <t>Moreton/21</t>
  </si>
  <si>
    <t>Moreton/22</t>
  </si>
  <si>
    <t>Moreton/23</t>
  </si>
  <si>
    <t>Moreton/24</t>
  </si>
  <si>
    <t>Moreton/25</t>
  </si>
  <si>
    <t>Moreton, Mike</t>
  </si>
  <si>
    <t>IEEE specifications have clauses, not sections!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</si>
</sst>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i/>
      <sz val="10"/>
      <name val="Tahoma"/>
      <family val="2"/>
    </font>
    <font>
      <u val="single"/>
      <sz val="10"/>
      <name val="Tahoma"/>
      <family val="2"/>
    </font>
    <font>
      <sz val="10"/>
      <name val="Bitstream Vera Sans"/>
      <family val="0"/>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11" fillId="0" borderId="2" xfId="22" applyFont="1" applyFill="1" applyBorder="1" applyAlignment="1">
      <alignment horizontal="center"/>
      <protection/>
    </xf>
    <xf numFmtId="14" fontId="11" fillId="0" borderId="2" xfId="22" applyNumberFormat="1" applyFont="1" applyFill="1" applyBorder="1">
      <alignment/>
      <protection/>
    </xf>
    <xf numFmtId="0" fontId="0" fillId="0" borderId="2" xfId="22" applyFont="1" applyFill="1" applyBorder="1" applyAlignment="1">
      <alignment horizontal="center"/>
      <protection/>
    </xf>
    <xf numFmtId="14" fontId="0" fillId="0" borderId="2" xfId="22" applyNumberFormat="1" applyFont="1" applyFill="1" applyBorder="1">
      <alignment/>
      <protection/>
    </xf>
    <xf numFmtId="0" fontId="0" fillId="0" borderId="2" xfId="22" applyFill="1" applyBorder="1" applyAlignment="1">
      <alignment horizontal="center"/>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14" fontId="7" fillId="0" borderId="2" xfId="22" applyNumberFormat="1"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0" fontId="0" fillId="0" borderId="0" xfId="22" applyFill="1" applyAlignment="1">
      <alignment horizontal="center"/>
      <protection/>
    </xf>
    <xf numFmtId="0" fontId="0" fillId="0" borderId="0" xfId="22" applyFont="1" applyFill="1" applyAlignment="1">
      <alignment horizontal="center"/>
      <protection/>
    </xf>
    <xf numFmtId="14" fontId="0" fillId="0" borderId="0" xfId="22" applyNumberFormat="1" applyFont="1" applyFill="1">
      <alignment/>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0" xfId="22" applyFill="1" applyAlignment="1">
      <alignment horizontal="center" vertical="top"/>
      <protection/>
    </xf>
    <xf numFmtId="49" fontId="15" fillId="0" borderId="5" xfId="0" applyNumberFormat="1" applyFont="1" applyFill="1" applyBorder="1" applyAlignment="1" applyProtection="1">
      <alignment horizontal="left" vertical="top" wrapText="1"/>
      <protection locked="0"/>
    </xf>
    <xf numFmtId="0" fontId="15" fillId="0" borderId="5" xfId="0" applyFont="1" applyFill="1" applyBorder="1" applyAlignment="1" applyProtection="1">
      <alignment horizontal="center" vertical="top" wrapText="1"/>
      <protection locked="0"/>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0" fillId="0" borderId="6"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2" xfId="22"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0" fontId="0" fillId="0" borderId="6"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22" applyNumberFormat="1" applyFill="1" applyBorder="1" applyAlignment="1">
      <alignment horizontal="center"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49" fontId="15" fillId="0" borderId="7" xfId="0" applyNumberFormat="1"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top" wrapText="1"/>
      <protection locked="0"/>
    </xf>
    <xf numFmtId="0" fontId="0" fillId="0" borderId="2" xfId="0" applyFill="1" applyBorder="1" applyAlignment="1">
      <alignmen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1" fontId="0" fillId="0" borderId="2" xfId="0" applyNumberFormat="1" applyFill="1" applyBorder="1" applyAlignment="1">
      <alignment horizontal="center" vertical="top"/>
    </xf>
    <xf numFmtId="0" fontId="0" fillId="0" borderId="2" xfId="22" applyFont="1" applyFill="1" applyBorder="1" applyAlignment="1">
      <alignment vertical="top" wrapText="1"/>
      <protection/>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1" fontId="0" fillId="0" borderId="6" xfId="22" applyNumberFormat="1" applyFill="1" applyBorder="1" applyAlignment="1">
      <alignment horizontal="center" vertical="top"/>
      <protection/>
    </xf>
    <xf numFmtId="0" fontId="0" fillId="0" borderId="2" xfId="22" applyNumberFormat="1" applyFill="1" applyBorder="1" applyAlignment="1" applyProtection="1">
      <alignment horizontal="left" vertical="top" wrapText="1"/>
      <protection locked="0"/>
    </xf>
    <xf numFmtId="0" fontId="0" fillId="0" borderId="6" xfId="22" applyNumberFormat="1" applyFill="1" applyBorder="1" applyAlignment="1" applyProtection="1">
      <alignment horizontal="left" vertical="top" wrapText="1"/>
      <protection locked="0"/>
    </xf>
    <xf numFmtId="0" fontId="0" fillId="0" borderId="2" xfId="22" applyFont="1" applyFill="1" applyBorder="1" applyAlignment="1">
      <alignment horizontal="center" vertical="top"/>
      <protection/>
    </xf>
    <xf numFmtId="49" fontId="0" fillId="0" borderId="2" xfId="22" applyNumberFormat="1" applyFont="1" applyFill="1" applyBorder="1" applyAlignment="1">
      <alignment horizontal="left" vertical="top"/>
      <protection/>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0" xfId="0" applyAlignment="1">
      <alignment horizontal="left" vertical="top" wrapText="1"/>
    </xf>
    <xf numFmtId="0" fontId="0" fillId="0" borderId="0" xfId="22" applyFont="1" applyFill="1" applyBorder="1" applyAlignment="1">
      <alignment vertical="top" wrapText="1"/>
      <protection/>
    </xf>
    <xf numFmtId="0" fontId="0" fillId="0" borderId="8" xfId="21" applyFont="1" applyBorder="1" applyAlignment="1">
      <alignment horizontal="center"/>
    </xf>
    <xf numFmtId="1" fontId="0" fillId="0" borderId="8" xfId="21" applyNumberFormat="1" applyBorder="1" applyAlignment="1">
      <alignment horizontal="center"/>
    </xf>
    <xf numFmtId="9" fontId="0" fillId="0" borderId="4" xfId="21" applyNumberFormat="1" applyBorder="1" applyAlignment="1">
      <alignment horizontal="center"/>
    </xf>
    <xf numFmtId="0" fontId="0" fillId="0" borderId="0" xfId="22" applyFont="1" applyFill="1" applyAlignment="1">
      <alignment vertical="top" wrapText="1"/>
      <protection/>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0" fillId="0" borderId="2" xfId="0" applyNumberFormat="1" applyFill="1" applyBorder="1" applyAlignment="1" applyProtection="1">
      <alignment horizontal="left" vertical="top" wrapText="1"/>
      <protection locked="0"/>
    </xf>
    <xf numFmtId="0" fontId="11" fillId="0" borderId="2" xfId="22" applyFont="1" applyFill="1" applyBorder="1" applyAlignment="1">
      <alignment horizontal="left" vertical="top"/>
      <protection/>
    </xf>
    <xf numFmtId="0" fontId="0" fillId="0" borderId="2" xfId="0" applyFill="1" applyBorder="1" applyAlignment="1">
      <alignment horizontal="left" vertical="top"/>
    </xf>
    <xf numFmtId="49" fontId="0" fillId="0" borderId="2" xfId="0" applyNumberFormat="1" applyFont="1" applyFill="1" applyBorder="1" applyAlignment="1" applyProtection="1">
      <alignment horizontal="left" vertical="top" wrapText="1"/>
      <protection/>
    </xf>
    <xf numFmtId="0" fontId="0" fillId="0" borderId="2" xfId="0" applyBorder="1" applyAlignment="1">
      <alignment horizontal="left" vertical="top"/>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0" fillId="0" borderId="2" xfId="0" applyNumberFormat="1" applyFont="1" applyFill="1" applyBorder="1" applyAlignment="1" applyProtection="1">
      <alignment horizontal="center" vertical="top" wrapText="1"/>
      <protection/>
    </xf>
    <xf numFmtId="0" fontId="0" fillId="0" borderId="2" xfId="0" applyBorder="1" applyAlignment="1">
      <alignment horizontal="center" vertical="top"/>
    </xf>
    <xf numFmtId="0" fontId="0" fillId="0" borderId="2" xfId="0" applyFont="1" applyFill="1" applyBorder="1" applyAlignment="1" applyProtection="1">
      <alignment horizontal="center" vertical="top" wrapText="1"/>
      <protection/>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49" fontId="15" fillId="0" borderId="7" xfId="0" applyNumberFormat="1" applyFont="1" applyFill="1" applyBorder="1" applyAlignment="1" applyProtection="1">
      <alignment horizontal="center" vertical="top" wrapText="1"/>
      <protection locked="0"/>
    </xf>
    <xf numFmtId="49" fontId="15" fillId="0" borderId="2" xfId="0" applyNumberFormat="1" applyFont="1" applyFill="1" applyBorder="1" applyAlignment="1" applyProtection="1">
      <alignment vertical="top" wrapText="1"/>
      <protection locked="0"/>
    </xf>
    <xf numFmtId="0" fontId="0" fillId="0" borderId="2" xfId="0" applyFill="1" applyBorder="1" applyAlignment="1">
      <alignment vertical="top" wrapText="1"/>
    </xf>
    <xf numFmtId="49" fontId="15" fillId="0" borderId="2" xfId="0" applyNumberFormat="1" applyFont="1" applyFill="1" applyBorder="1" applyAlignment="1" applyProtection="1">
      <alignment horizontal="center" vertical="top"/>
      <protection locked="0"/>
    </xf>
    <xf numFmtId="0" fontId="15" fillId="0" borderId="2" xfId="0" applyFont="1" applyFill="1" applyBorder="1" applyAlignment="1" applyProtection="1">
      <alignment horizontal="center" vertical="top"/>
      <protection locked="0"/>
    </xf>
    <xf numFmtId="49" fontId="15" fillId="0" borderId="2" xfId="0" applyNumberFormat="1" applyFont="1" applyFill="1" applyBorder="1" applyAlignment="1" applyProtection="1">
      <alignment horizontal="left" vertical="top"/>
      <protection locked="0"/>
    </xf>
    <xf numFmtId="0" fontId="15" fillId="0" borderId="2"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xf>
    <xf numFmtId="0" fontId="0" fillId="0" borderId="2" xfId="0" applyBorder="1" applyAlignment="1">
      <alignment horizontal="left" vertical="top" wrapText="1"/>
    </xf>
    <xf numFmtId="0" fontId="15" fillId="0" borderId="2" xfId="0" applyFont="1" applyFill="1" applyBorder="1" applyAlignment="1" applyProtection="1" quotePrefix="1">
      <alignment horizontal="left" vertical="top" wrapText="1"/>
      <protection locked="0"/>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19" fillId="0" borderId="2" xfId="0" applyFont="1" applyFill="1" applyBorder="1" applyAlignment="1" applyProtection="1">
      <alignment horizontal="left" vertical="top" wrapText="1"/>
      <protection locked="0"/>
    </xf>
    <xf numFmtId="0" fontId="15" fillId="0" borderId="2" xfId="0" applyFont="1" applyBorder="1" applyAlignment="1">
      <alignment horizontal="left" vertical="top" wrapText="1"/>
    </xf>
    <xf numFmtId="0" fontId="0" fillId="0" borderId="2" xfId="0" applyFont="1" applyBorder="1" applyAlignment="1">
      <alignment horizontal="left" vertical="top" wrapText="1"/>
    </xf>
    <xf numFmtId="1" fontId="0" fillId="0" borderId="2" xfId="0" applyNumberFormat="1" applyFill="1" applyBorder="1" applyAlignment="1">
      <alignment horizontal="center" vertical="top" wrapText="1"/>
    </xf>
    <xf numFmtId="1" fontId="0" fillId="0" borderId="2" xfId="22" applyNumberFormat="1" applyFill="1" applyBorder="1" applyAlignment="1">
      <alignment horizontal="center" vertical="top" wrapText="1"/>
      <protection/>
    </xf>
    <xf numFmtId="1" fontId="0" fillId="0" borderId="6" xfId="22" applyNumberFormat="1" applyFont="1" applyFill="1" applyBorder="1" applyAlignment="1">
      <alignment horizontal="center" vertical="top" wrapText="1"/>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2" fontId="0" fillId="0" borderId="2" xfId="22" applyNumberFormat="1" applyFill="1" applyBorder="1" applyAlignment="1">
      <alignment horizontal="center" vertical="top" wrapText="1"/>
      <protection/>
    </xf>
    <xf numFmtId="49" fontId="15" fillId="0" borderId="5" xfId="0" applyNumberFormat="1" applyFont="1" applyFill="1" applyBorder="1" applyAlignment="1" applyProtection="1">
      <alignment horizontal="center" vertical="top" wrapText="1"/>
      <protection locked="0"/>
    </xf>
    <xf numFmtId="2" fontId="0" fillId="0" borderId="6" xfId="22" applyNumberFormat="1" applyFill="1" applyBorder="1" applyAlignment="1">
      <alignment horizontal="center" vertical="top" wrapText="1"/>
      <protection/>
    </xf>
    <xf numFmtId="49" fontId="15" fillId="0" borderId="2" xfId="0" applyNumberFormat="1" applyFont="1" applyFill="1" applyBorder="1" applyAlignment="1" applyProtection="1">
      <alignment horizontal="center" vertical="top" wrapText="1"/>
      <protection locked="0"/>
    </xf>
    <xf numFmtId="0" fontId="15" fillId="0" borderId="7"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wrapText="1"/>
      <protection/>
    </xf>
    <xf numFmtId="0" fontId="0" fillId="0" borderId="0" xfId="22" applyFill="1" applyBorder="1" applyAlignment="1">
      <alignment vertical="top" wrapText="1"/>
      <protection/>
    </xf>
    <xf numFmtId="0" fontId="0" fillId="0" borderId="2" xfId="22" applyFill="1" applyBorder="1" applyAlignment="1">
      <alignment horizontal="left" vertical="top"/>
      <protection/>
    </xf>
    <xf numFmtId="49" fontId="0" fillId="0" borderId="2" xfId="22" applyNumberFormat="1"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ill="1" applyBorder="1" applyAlignment="1">
      <alignment horizontal="left" vertical="top" wrapText="1"/>
      <protection/>
    </xf>
    <xf numFmtId="0" fontId="0" fillId="0" borderId="2" xfId="22" applyFont="1" applyFill="1" applyBorder="1" applyAlignment="1">
      <alignment horizontal="left" vertical="top"/>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xdr:nvSpPr>
        <xdr:cNvPr id="1" name="TextBox 1"/>
        <xdr:cNvSpPr txBox="1">
          <a:spLocks noChangeArrowheads="1"/>
        </xdr:cNvSpPr>
      </xdr:nvSpPr>
      <xdr:spPr>
        <a:xfrm>
          <a:off x="752475" y="300990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79 was a vote to submit the contents of document IEEE 802.11 "r" Draft 1.0 to Sponsor Ballot, and ran for 40 days starting
26 November 2005, and ending on 4 January 2006.
This document contains the comments received during Letter Ballot 79,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C3" sqref="C3"/>
    </sheetView>
  </sheetViews>
  <sheetFormatPr defaultColWidth="9.140625" defaultRowHeight="12.75"/>
  <cols>
    <col min="1" max="1" width="11.28125" style="2" customWidth="1"/>
    <col min="2" max="16384" width="9.140625" style="2" customWidth="1"/>
  </cols>
  <sheetData>
    <row r="1" ht="18.75">
      <c r="B1" s="1" t="s">
        <v>3395</v>
      </c>
    </row>
    <row r="2" ht="18.75">
      <c r="B2" s="1" t="s">
        <v>3393</v>
      </c>
    </row>
    <row r="3" spans="1:2" ht="18.75">
      <c r="A3" s="2" t="s">
        <v>3400</v>
      </c>
      <c r="B3" s="1" t="s">
        <v>315</v>
      </c>
    </row>
    <row r="4" spans="1:6" ht="18.75">
      <c r="A4" s="2" t="s">
        <v>3394</v>
      </c>
      <c r="B4" s="45" t="s">
        <v>3241</v>
      </c>
      <c r="F4" s="8"/>
    </row>
    <row r="5" spans="1:2" ht="15.75">
      <c r="A5" s="2" t="s">
        <v>3399</v>
      </c>
      <c r="B5" s="9" t="s">
        <v>3423</v>
      </c>
    </row>
    <row r="6" s="3" customFormat="1" ht="16.5" thickBot="1"/>
    <row r="7" spans="1:2" s="4" customFormat="1" ht="18">
      <c r="A7" s="4" t="s">
        <v>3397</v>
      </c>
      <c r="B7" s="12" t="s">
        <v>3242</v>
      </c>
    </row>
    <row r="8" spans="1:2" ht="15.75">
      <c r="A8" s="2" t="s">
        <v>3402</v>
      </c>
      <c r="B8" s="7" t="s">
        <v>2888</v>
      </c>
    </row>
    <row r="9" spans="1:9" ht="15.75">
      <c r="A9" s="2" t="s">
        <v>3398</v>
      </c>
      <c r="B9" s="9" t="s">
        <v>3424</v>
      </c>
      <c r="C9" s="9"/>
      <c r="D9" s="9"/>
      <c r="E9" s="9"/>
      <c r="F9" s="9"/>
      <c r="G9" s="9"/>
      <c r="H9" s="9"/>
      <c r="I9" s="9"/>
    </row>
    <row r="10" spans="2:9" ht="15.75">
      <c r="B10" s="9" t="s">
        <v>3425</v>
      </c>
      <c r="C10" s="9"/>
      <c r="D10" s="9"/>
      <c r="E10" s="9"/>
      <c r="F10" s="9"/>
      <c r="G10" s="9"/>
      <c r="H10" s="9"/>
      <c r="I10" s="9"/>
    </row>
    <row r="11" spans="2:9" ht="15.75">
      <c r="B11" s="9" t="s">
        <v>3426</v>
      </c>
      <c r="C11" s="9"/>
      <c r="D11" s="9"/>
      <c r="E11" s="9"/>
      <c r="F11" s="9"/>
      <c r="G11" s="9"/>
      <c r="H11" s="9"/>
      <c r="I11" s="9"/>
    </row>
    <row r="12" spans="2:9" ht="15.75">
      <c r="B12" s="9" t="s">
        <v>3427</v>
      </c>
      <c r="C12" s="9"/>
      <c r="D12" s="9"/>
      <c r="E12" s="9"/>
      <c r="F12" s="9"/>
      <c r="G12" s="9"/>
      <c r="H12" s="9"/>
      <c r="I12" s="9"/>
    </row>
    <row r="13" spans="2:9" ht="15.75">
      <c r="B13" s="9" t="s">
        <v>3428</v>
      </c>
      <c r="C13" s="9"/>
      <c r="D13" s="9"/>
      <c r="E13" s="9"/>
      <c r="F13" s="9"/>
      <c r="G13" s="9"/>
      <c r="H13" s="9"/>
      <c r="I13" s="9"/>
    </row>
    <row r="14" spans="2:9" ht="15.75">
      <c r="B14" s="9" t="s">
        <v>3429</v>
      </c>
      <c r="C14" s="9"/>
      <c r="D14" s="9"/>
      <c r="E14" s="9"/>
      <c r="F14" s="9"/>
      <c r="G14" s="9"/>
      <c r="H14" s="9"/>
      <c r="I14" s="9"/>
    </row>
    <row r="15" ht="15.75">
      <c r="A15" s="2" t="s">
        <v>3396</v>
      </c>
    </row>
    <row r="27" spans="1:5" ht="15.75" customHeight="1">
      <c r="A27" s="6"/>
      <c r="B27" s="160"/>
      <c r="C27" s="160"/>
      <c r="D27" s="160"/>
      <c r="E27" s="160"/>
    </row>
    <row r="28" spans="1:5" ht="15.75" customHeight="1">
      <c r="A28" s="4"/>
      <c r="B28" s="5"/>
      <c r="C28" s="5"/>
      <c r="D28" s="5"/>
      <c r="E28" s="5"/>
    </row>
    <row r="29" spans="1:5" ht="15.75" customHeight="1">
      <c r="A29" s="4"/>
      <c r="B29" s="159"/>
      <c r="C29" s="159"/>
      <c r="D29" s="159"/>
      <c r="E29" s="159"/>
    </row>
    <row r="30" spans="1:5" ht="15.75" customHeight="1">
      <c r="A30" s="4"/>
      <c r="B30" s="5"/>
      <c r="C30" s="5"/>
      <c r="D30" s="5"/>
      <c r="E30" s="5"/>
    </row>
    <row r="31" spans="1:5" ht="15.75" customHeight="1">
      <c r="A31" s="4"/>
      <c r="B31" s="159"/>
      <c r="C31" s="159"/>
      <c r="D31" s="159"/>
      <c r="E31" s="159"/>
    </row>
    <row r="32" spans="2:5" ht="15.75" customHeight="1">
      <c r="B32" s="159"/>
      <c r="C32" s="159"/>
      <c r="D32" s="159"/>
      <c r="E32" s="15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A1500"/>
  <sheetViews>
    <sheetView zoomScale="75" zoomScaleNormal="75" workbookViewId="0" topLeftCell="A1">
      <selection activeCell="B2" sqref="B2:N2"/>
    </sheetView>
  </sheetViews>
  <sheetFormatPr defaultColWidth="9.140625" defaultRowHeight="12.75"/>
  <cols>
    <col min="1" max="1" width="9.140625" style="56" customWidth="1"/>
    <col min="2" max="2" width="16.7109375" style="59" customWidth="1"/>
    <col min="3" max="3" width="15.00390625" style="62" customWidth="1"/>
    <col min="4" max="4" width="15.00390625" style="115" customWidth="1"/>
    <col min="5" max="5" width="10.28125" style="48" customWidth="1"/>
    <col min="6" max="6" width="10.7109375" style="48" customWidth="1"/>
    <col min="7" max="7" width="14.421875" style="48" customWidth="1"/>
    <col min="8" max="8" width="8.421875" style="48" customWidth="1"/>
    <col min="9" max="9" width="8.8515625" style="70" customWidth="1"/>
    <col min="10" max="10" width="11.28125" style="121" customWidth="1"/>
    <col min="11" max="11" width="9.57421875" style="48" customWidth="1"/>
    <col min="12" max="12" width="8.7109375" style="71" customWidth="1"/>
    <col min="13" max="13" width="44.421875" style="25" customWidth="1"/>
    <col min="14" max="14" width="42.421875" style="73" customWidth="1"/>
    <col min="15" max="15" width="51.8515625" style="78" customWidth="1"/>
    <col min="16" max="16" width="7.57421875" style="68" customWidth="1"/>
    <col min="17" max="17" width="9.140625" style="27" customWidth="1"/>
    <col min="18" max="18" width="10.140625" style="28" bestFit="1" customWidth="1"/>
    <col min="19" max="19" width="9.140625" style="26" customWidth="1"/>
    <col min="20" max="20" width="16.7109375" style="25" customWidth="1"/>
    <col min="21" max="22" width="9.140625" style="25" customWidth="1"/>
    <col min="23" max="23" width="42.00390625" style="24" customWidth="1"/>
    <col min="24" max="24" width="51.140625" style="24" customWidth="1"/>
    <col min="25" max="25" width="18.28125" style="24" customWidth="1"/>
    <col min="26" max="26" width="22.140625" style="24" customWidth="1"/>
    <col min="27" max="27" width="21.00390625" style="24" customWidth="1"/>
    <col min="28" max="16384" width="9.140625" style="24" customWidth="1"/>
  </cols>
  <sheetData>
    <row r="1" spans="1:22" s="14" customFormat="1" ht="12.75">
      <c r="A1" s="55"/>
      <c r="B1" s="57"/>
      <c r="C1" s="60"/>
      <c r="D1" s="111"/>
      <c r="E1" s="46"/>
      <c r="F1" s="46"/>
      <c r="G1" s="46"/>
      <c r="H1" s="46"/>
      <c r="I1" s="69"/>
      <c r="J1" s="120"/>
      <c r="K1" s="46"/>
      <c r="L1" s="55"/>
      <c r="M1" s="13"/>
      <c r="N1" s="72"/>
      <c r="O1" s="74"/>
      <c r="P1" s="66"/>
      <c r="Q1" s="15"/>
      <c r="R1" s="16"/>
      <c r="S1" s="15"/>
      <c r="T1" s="13"/>
      <c r="U1" s="13"/>
      <c r="V1" s="13"/>
    </row>
    <row r="2" spans="1:27" s="21" customFormat="1" ht="23.25" customHeight="1">
      <c r="A2" s="53"/>
      <c r="B2" s="161" t="s">
        <v>3262</v>
      </c>
      <c r="C2" s="161"/>
      <c r="D2" s="161"/>
      <c r="E2" s="161"/>
      <c r="F2" s="161"/>
      <c r="G2" s="161"/>
      <c r="H2" s="161"/>
      <c r="I2" s="162"/>
      <c r="J2" s="161"/>
      <c r="K2" s="161"/>
      <c r="L2" s="161"/>
      <c r="M2" s="161"/>
      <c r="N2" s="161"/>
      <c r="O2" s="75"/>
      <c r="P2" s="66"/>
      <c r="Q2" s="17"/>
      <c r="R2" s="18"/>
      <c r="S2" s="19"/>
      <c r="T2" s="20"/>
      <c r="U2" s="20"/>
      <c r="V2" s="20"/>
      <c r="W2" s="79"/>
      <c r="X2" s="79"/>
      <c r="Y2" s="79"/>
      <c r="Z2" s="79"/>
      <c r="AA2" s="79"/>
    </row>
    <row r="3" spans="1:18" s="22" customFormat="1" ht="82.5" customHeight="1">
      <c r="A3" s="106" t="s">
        <v>3403</v>
      </c>
      <c r="B3" s="107" t="s">
        <v>3234</v>
      </c>
      <c r="C3" s="107" t="s">
        <v>3235</v>
      </c>
      <c r="D3" s="107" t="s">
        <v>3236</v>
      </c>
      <c r="E3" s="107" t="s">
        <v>3271</v>
      </c>
      <c r="F3" s="107" t="s">
        <v>3272</v>
      </c>
      <c r="G3" s="107" t="s">
        <v>3273</v>
      </c>
      <c r="H3" s="107" t="s">
        <v>3237</v>
      </c>
      <c r="I3" s="108" t="s">
        <v>3228</v>
      </c>
      <c r="J3" s="122" t="s">
        <v>3249</v>
      </c>
      <c r="K3" s="107" t="s">
        <v>3250</v>
      </c>
      <c r="L3" s="106" t="s">
        <v>3229</v>
      </c>
      <c r="M3" s="107" t="s">
        <v>3230</v>
      </c>
      <c r="N3" s="109" t="s">
        <v>3231</v>
      </c>
      <c r="O3" s="76" t="s">
        <v>3232</v>
      </c>
      <c r="P3" s="106" t="s">
        <v>3233</v>
      </c>
      <c r="R3" s="23"/>
    </row>
    <row r="4" spans="1:16" ht="191.25">
      <c r="A4" s="53">
        <v>4</v>
      </c>
      <c r="B4" s="82" t="s">
        <v>3263</v>
      </c>
      <c r="C4" s="82" t="s">
        <v>3264</v>
      </c>
      <c r="D4" s="112" t="s">
        <v>3265</v>
      </c>
      <c r="E4" s="83">
        <v>0</v>
      </c>
      <c r="F4" s="83">
        <v>0</v>
      </c>
      <c r="G4" s="83" t="s">
        <v>3407</v>
      </c>
      <c r="H4" s="84" t="s">
        <v>3266</v>
      </c>
      <c r="I4" s="84">
        <v>0</v>
      </c>
      <c r="J4" s="51" t="s">
        <v>3265</v>
      </c>
      <c r="K4" s="52" t="s">
        <v>3407</v>
      </c>
      <c r="L4" s="53">
        <v>4</v>
      </c>
      <c r="M4" s="129" t="s">
        <v>3267</v>
      </c>
      <c r="N4" s="129" t="s">
        <v>3268</v>
      </c>
      <c r="O4" s="110" t="s">
        <v>3504</v>
      </c>
      <c r="P4" s="138"/>
    </row>
    <row r="5" spans="1:16" ht="242.25">
      <c r="A5" s="53">
        <v>5</v>
      </c>
      <c r="B5" s="82" t="s">
        <v>3263</v>
      </c>
      <c r="C5" s="82" t="s">
        <v>3269</v>
      </c>
      <c r="D5" s="112" t="s">
        <v>3265</v>
      </c>
      <c r="E5" s="83">
        <v>0</v>
      </c>
      <c r="F5" s="83">
        <v>0</v>
      </c>
      <c r="G5" s="83" t="s">
        <v>3407</v>
      </c>
      <c r="H5" s="84" t="s">
        <v>3266</v>
      </c>
      <c r="I5" s="84">
        <v>0</v>
      </c>
      <c r="J5" s="51" t="s">
        <v>3265</v>
      </c>
      <c r="K5" s="52" t="s">
        <v>3407</v>
      </c>
      <c r="L5" s="53">
        <v>5</v>
      </c>
      <c r="M5" s="129" t="s">
        <v>3270</v>
      </c>
      <c r="N5" s="129" t="s">
        <v>3268</v>
      </c>
      <c r="O5" s="110" t="s">
        <v>3505</v>
      </c>
      <c r="P5" s="138"/>
    </row>
    <row r="6" spans="1:16" ht="25.5">
      <c r="A6" s="53">
        <v>6</v>
      </c>
      <c r="B6" s="82" t="s">
        <v>3254</v>
      </c>
      <c r="C6" s="82" t="s">
        <v>3430</v>
      </c>
      <c r="D6" s="51" t="s">
        <v>3265</v>
      </c>
      <c r="E6" s="116" t="s">
        <v>3461</v>
      </c>
      <c r="F6" s="116" t="s">
        <v>3461</v>
      </c>
      <c r="G6" s="52" t="s">
        <v>3258</v>
      </c>
      <c r="H6" s="52" t="s">
        <v>3274</v>
      </c>
      <c r="I6" s="84">
        <v>0</v>
      </c>
      <c r="J6" s="51" t="s">
        <v>3265</v>
      </c>
      <c r="K6" s="52" t="s">
        <v>3258</v>
      </c>
      <c r="L6" s="53">
        <v>6</v>
      </c>
      <c r="M6" s="129" t="s">
        <v>3327</v>
      </c>
      <c r="N6" s="129" t="s">
        <v>3328</v>
      </c>
      <c r="O6" s="110" t="s">
        <v>3462</v>
      </c>
      <c r="P6" s="138">
        <v>1</v>
      </c>
    </row>
    <row r="7" spans="1:16" ht="51">
      <c r="A7" s="53">
        <v>7</v>
      </c>
      <c r="B7" s="82" t="s">
        <v>3254</v>
      </c>
      <c r="C7" s="82" t="s">
        <v>3431</v>
      </c>
      <c r="D7" s="51" t="s">
        <v>3265</v>
      </c>
      <c r="E7" s="116" t="s">
        <v>3461</v>
      </c>
      <c r="F7" s="116" t="s">
        <v>3461</v>
      </c>
      <c r="G7" s="52" t="s">
        <v>3258</v>
      </c>
      <c r="H7" s="52" t="s">
        <v>3274</v>
      </c>
      <c r="I7" s="84">
        <v>0</v>
      </c>
      <c r="J7" s="51" t="s">
        <v>3265</v>
      </c>
      <c r="K7" s="52" t="s">
        <v>3258</v>
      </c>
      <c r="L7" s="53">
        <v>7</v>
      </c>
      <c r="M7" s="129" t="s">
        <v>3329</v>
      </c>
      <c r="N7" s="129" t="s">
        <v>3922</v>
      </c>
      <c r="O7" s="110" t="s">
        <v>3462</v>
      </c>
      <c r="P7" s="138">
        <v>1</v>
      </c>
    </row>
    <row r="8" spans="1:16" ht="25.5">
      <c r="A8" s="53">
        <v>8</v>
      </c>
      <c r="B8" s="82" t="s">
        <v>3254</v>
      </c>
      <c r="C8" s="82" t="s">
        <v>3432</v>
      </c>
      <c r="D8" s="51" t="s">
        <v>3255</v>
      </c>
      <c r="E8" s="116" t="s">
        <v>3461</v>
      </c>
      <c r="F8" s="116" t="s">
        <v>3275</v>
      </c>
      <c r="G8" s="52" t="s">
        <v>3258</v>
      </c>
      <c r="H8" s="52" t="s">
        <v>3274</v>
      </c>
      <c r="I8" s="84">
        <v>1.31</v>
      </c>
      <c r="J8" s="51" t="s">
        <v>3255</v>
      </c>
      <c r="K8" s="52" t="s">
        <v>3258</v>
      </c>
      <c r="L8" s="53">
        <v>8</v>
      </c>
      <c r="M8" s="129" t="s">
        <v>3330</v>
      </c>
      <c r="N8" s="129" t="s">
        <v>3331</v>
      </c>
      <c r="O8" s="110" t="s">
        <v>3462</v>
      </c>
      <c r="P8" s="138">
        <v>1</v>
      </c>
    </row>
    <row r="9" spans="1:16" ht="25.5">
      <c r="A9" s="53">
        <v>9</v>
      </c>
      <c r="B9" s="82" t="s">
        <v>3254</v>
      </c>
      <c r="C9" s="82" t="s">
        <v>3433</v>
      </c>
      <c r="D9" s="51" t="s">
        <v>3261</v>
      </c>
      <c r="E9" s="116" t="s">
        <v>3276</v>
      </c>
      <c r="F9" s="116" t="s">
        <v>3277</v>
      </c>
      <c r="G9" s="52" t="s">
        <v>3407</v>
      </c>
      <c r="H9" s="52" t="s">
        <v>3274</v>
      </c>
      <c r="I9" s="84">
        <v>7.37</v>
      </c>
      <c r="J9" s="51" t="s">
        <v>3261</v>
      </c>
      <c r="K9" s="52" t="s">
        <v>3251</v>
      </c>
      <c r="L9" s="53">
        <v>9</v>
      </c>
      <c r="M9" s="129" t="s">
        <v>3332</v>
      </c>
      <c r="N9" s="129" t="s">
        <v>3333</v>
      </c>
      <c r="O9" s="110" t="s">
        <v>3462</v>
      </c>
      <c r="P9" s="138">
        <v>2</v>
      </c>
    </row>
    <row r="10" spans="1:16" ht="38.25">
      <c r="A10" s="53">
        <v>10</v>
      </c>
      <c r="B10" s="82" t="s">
        <v>3254</v>
      </c>
      <c r="C10" s="82" t="s">
        <v>3434</v>
      </c>
      <c r="D10" s="51" t="s">
        <v>3261</v>
      </c>
      <c r="E10" s="116" t="s">
        <v>3278</v>
      </c>
      <c r="F10" s="116" t="s">
        <v>3279</v>
      </c>
      <c r="G10" s="52" t="s">
        <v>3258</v>
      </c>
      <c r="H10" s="52" t="s">
        <v>3274</v>
      </c>
      <c r="I10" s="84">
        <v>8.11</v>
      </c>
      <c r="J10" s="51" t="s">
        <v>3261</v>
      </c>
      <c r="K10" s="52" t="s">
        <v>3258</v>
      </c>
      <c r="L10" s="53">
        <v>10</v>
      </c>
      <c r="M10" s="129" t="s">
        <v>3334</v>
      </c>
      <c r="N10" s="129" t="s">
        <v>3335</v>
      </c>
      <c r="O10" s="110" t="s">
        <v>3462</v>
      </c>
      <c r="P10" s="138">
        <v>1</v>
      </c>
    </row>
    <row r="11" spans="1:16" ht="25.5">
      <c r="A11" s="53">
        <v>11</v>
      </c>
      <c r="B11" s="82" t="s">
        <v>3254</v>
      </c>
      <c r="C11" s="82" t="s">
        <v>3435</v>
      </c>
      <c r="D11" s="51" t="s">
        <v>3256</v>
      </c>
      <c r="E11" s="116" t="s">
        <v>3280</v>
      </c>
      <c r="F11" s="116" t="s">
        <v>3281</v>
      </c>
      <c r="G11" s="52" t="s">
        <v>3258</v>
      </c>
      <c r="H11" s="52" t="s">
        <v>3274</v>
      </c>
      <c r="I11" s="84">
        <v>9.26</v>
      </c>
      <c r="J11" s="51" t="s">
        <v>3256</v>
      </c>
      <c r="K11" s="52" t="s">
        <v>3258</v>
      </c>
      <c r="L11" s="53">
        <v>11</v>
      </c>
      <c r="M11" s="129" t="s">
        <v>3336</v>
      </c>
      <c r="N11" s="129" t="s">
        <v>3337</v>
      </c>
      <c r="O11" s="110" t="s">
        <v>3462</v>
      </c>
      <c r="P11" s="138">
        <v>1</v>
      </c>
    </row>
    <row r="12" spans="1:16" ht="25.5">
      <c r="A12" s="53">
        <v>12</v>
      </c>
      <c r="B12" s="82" t="s">
        <v>3254</v>
      </c>
      <c r="C12" s="82" t="s">
        <v>3436</v>
      </c>
      <c r="D12" s="51" t="s">
        <v>3256</v>
      </c>
      <c r="E12" s="116" t="s">
        <v>3282</v>
      </c>
      <c r="F12" s="116" t="s">
        <v>3461</v>
      </c>
      <c r="G12" s="52" t="s">
        <v>3258</v>
      </c>
      <c r="H12" s="52" t="s">
        <v>3274</v>
      </c>
      <c r="I12" s="84">
        <v>10.01</v>
      </c>
      <c r="J12" s="51" t="s">
        <v>3256</v>
      </c>
      <c r="K12" s="52" t="s">
        <v>3258</v>
      </c>
      <c r="L12" s="53">
        <v>12</v>
      </c>
      <c r="M12" s="129" t="s">
        <v>3338</v>
      </c>
      <c r="N12" s="129" t="s">
        <v>3339</v>
      </c>
      <c r="O12" s="110" t="s">
        <v>3462</v>
      </c>
      <c r="P12" s="138">
        <v>1</v>
      </c>
    </row>
    <row r="13" spans="1:16" ht="38.25">
      <c r="A13" s="53">
        <v>13</v>
      </c>
      <c r="B13" s="82" t="s">
        <v>3254</v>
      </c>
      <c r="C13" s="82" t="s">
        <v>3437</v>
      </c>
      <c r="D13" s="51" t="s">
        <v>3463</v>
      </c>
      <c r="E13" s="116" t="s">
        <v>3282</v>
      </c>
      <c r="F13" s="116" t="s">
        <v>3283</v>
      </c>
      <c r="G13" s="52" t="s">
        <v>3258</v>
      </c>
      <c r="H13" s="52" t="s">
        <v>3274</v>
      </c>
      <c r="I13" s="84">
        <v>10.18</v>
      </c>
      <c r="J13" s="51" t="s">
        <v>3463</v>
      </c>
      <c r="K13" s="52" t="s">
        <v>3258</v>
      </c>
      <c r="L13" s="53">
        <v>13</v>
      </c>
      <c r="M13" s="129" t="s">
        <v>3340</v>
      </c>
      <c r="N13" s="129" t="s">
        <v>3341</v>
      </c>
      <c r="O13" s="77" t="s">
        <v>3462</v>
      </c>
      <c r="P13" s="138">
        <v>1</v>
      </c>
    </row>
    <row r="14" spans="1:16" ht="12.75">
      <c r="A14" s="53">
        <v>14</v>
      </c>
      <c r="B14" s="82" t="s">
        <v>3254</v>
      </c>
      <c r="C14" s="82" t="s">
        <v>3438</v>
      </c>
      <c r="D14" s="51" t="s">
        <v>3257</v>
      </c>
      <c r="E14" s="116" t="s">
        <v>3279</v>
      </c>
      <c r="F14" s="116" t="s">
        <v>3277</v>
      </c>
      <c r="G14" s="52" t="s">
        <v>3258</v>
      </c>
      <c r="H14" s="52" t="s">
        <v>3274</v>
      </c>
      <c r="I14" s="84">
        <v>11.37</v>
      </c>
      <c r="J14" s="51" t="s">
        <v>3257</v>
      </c>
      <c r="K14" s="52" t="s">
        <v>3258</v>
      </c>
      <c r="L14" s="53">
        <v>14</v>
      </c>
      <c r="M14" s="129" t="s">
        <v>3342</v>
      </c>
      <c r="N14" s="129" t="s">
        <v>3343</v>
      </c>
      <c r="O14" s="110" t="s">
        <v>3462</v>
      </c>
      <c r="P14" s="138">
        <v>1</v>
      </c>
    </row>
    <row r="15" spans="1:16" ht="12.75">
      <c r="A15" s="53">
        <v>15</v>
      </c>
      <c r="B15" s="82" t="s">
        <v>3254</v>
      </c>
      <c r="C15" s="82" t="s">
        <v>3439</v>
      </c>
      <c r="D15" s="51" t="s">
        <v>3386</v>
      </c>
      <c r="E15" s="116" t="s">
        <v>3284</v>
      </c>
      <c r="F15" s="116" t="s">
        <v>3285</v>
      </c>
      <c r="G15" s="52" t="s">
        <v>3258</v>
      </c>
      <c r="H15" s="52" t="s">
        <v>3274</v>
      </c>
      <c r="I15" s="84">
        <v>12.33</v>
      </c>
      <c r="J15" s="51" t="s">
        <v>3386</v>
      </c>
      <c r="K15" s="52" t="s">
        <v>3258</v>
      </c>
      <c r="L15" s="53">
        <v>15</v>
      </c>
      <c r="M15" s="129" t="s">
        <v>3342</v>
      </c>
      <c r="N15" s="129" t="s">
        <v>3343</v>
      </c>
      <c r="O15" s="110" t="s">
        <v>3462</v>
      </c>
      <c r="P15" s="138">
        <v>1</v>
      </c>
    </row>
    <row r="16" spans="1:16" ht="25.5">
      <c r="A16" s="53">
        <v>16</v>
      </c>
      <c r="B16" s="82" t="s">
        <v>3254</v>
      </c>
      <c r="C16" s="82" t="s">
        <v>3440</v>
      </c>
      <c r="D16" s="51" t="s">
        <v>3385</v>
      </c>
      <c r="E16" s="116" t="s">
        <v>3277</v>
      </c>
      <c r="F16" s="116" t="s">
        <v>3286</v>
      </c>
      <c r="G16" s="52" t="s">
        <v>3407</v>
      </c>
      <c r="H16" s="52" t="s">
        <v>3274</v>
      </c>
      <c r="I16" s="84">
        <v>37.41</v>
      </c>
      <c r="J16" s="51" t="s">
        <v>3385</v>
      </c>
      <c r="K16" s="52" t="s">
        <v>3251</v>
      </c>
      <c r="L16" s="53">
        <v>16</v>
      </c>
      <c r="M16" s="129" t="s">
        <v>3332</v>
      </c>
      <c r="N16" s="129" t="s">
        <v>3344</v>
      </c>
      <c r="O16" s="110" t="s">
        <v>3462</v>
      </c>
      <c r="P16" s="138">
        <v>2</v>
      </c>
    </row>
    <row r="17" spans="1:16" ht="25.5">
      <c r="A17" s="53">
        <v>17</v>
      </c>
      <c r="B17" s="82" t="s">
        <v>3254</v>
      </c>
      <c r="C17" s="82" t="s">
        <v>3441</v>
      </c>
      <c r="D17" s="51" t="s">
        <v>3420</v>
      </c>
      <c r="E17" s="116" t="s">
        <v>3287</v>
      </c>
      <c r="F17" s="116" t="s">
        <v>3286</v>
      </c>
      <c r="G17" s="52" t="s">
        <v>3407</v>
      </c>
      <c r="H17" s="52" t="s">
        <v>3274</v>
      </c>
      <c r="I17" s="84">
        <v>45.41</v>
      </c>
      <c r="J17" s="51" t="s">
        <v>3420</v>
      </c>
      <c r="K17" s="52" t="s">
        <v>3251</v>
      </c>
      <c r="L17" s="53">
        <v>17</v>
      </c>
      <c r="M17" s="129" t="s">
        <v>3345</v>
      </c>
      <c r="N17" s="129" t="s">
        <v>3346</v>
      </c>
      <c r="O17" s="110" t="s">
        <v>3462</v>
      </c>
      <c r="P17" s="138">
        <v>2</v>
      </c>
    </row>
    <row r="18" spans="1:16" ht="12.75">
      <c r="A18" s="53">
        <v>18</v>
      </c>
      <c r="B18" s="82" t="s">
        <v>3254</v>
      </c>
      <c r="C18" s="82" t="s">
        <v>3442</v>
      </c>
      <c r="D18" s="51" t="s">
        <v>3420</v>
      </c>
      <c r="E18" s="116" t="s">
        <v>3287</v>
      </c>
      <c r="F18" s="116" t="s">
        <v>3288</v>
      </c>
      <c r="G18" s="52" t="s">
        <v>3407</v>
      </c>
      <c r="H18" s="52" t="s">
        <v>3274</v>
      </c>
      <c r="I18" s="84">
        <v>45.61</v>
      </c>
      <c r="J18" s="51" t="s">
        <v>3420</v>
      </c>
      <c r="K18" s="52" t="s">
        <v>3251</v>
      </c>
      <c r="L18" s="53">
        <v>18</v>
      </c>
      <c r="M18" s="129" t="s">
        <v>3347</v>
      </c>
      <c r="N18" s="129" t="s">
        <v>3348</v>
      </c>
      <c r="O18" s="110" t="s">
        <v>3462</v>
      </c>
      <c r="P18" s="138">
        <v>2</v>
      </c>
    </row>
    <row r="19" spans="1:16" ht="25.5">
      <c r="A19" s="53">
        <v>19</v>
      </c>
      <c r="B19" s="82" t="s">
        <v>3254</v>
      </c>
      <c r="C19" s="82" t="s">
        <v>3443</v>
      </c>
      <c r="D19" s="51" t="s">
        <v>3420</v>
      </c>
      <c r="E19" s="116" t="s">
        <v>3289</v>
      </c>
      <c r="F19" s="116" t="s">
        <v>3290</v>
      </c>
      <c r="G19" s="52" t="s">
        <v>3407</v>
      </c>
      <c r="H19" s="52" t="s">
        <v>3274</v>
      </c>
      <c r="I19" s="84">
        <v>46.2</v>
      </c>
      <c r="J19" s="51" t="s">
        <v>3420</v>
      </c>
      <c r="K19" s="52" t="s">
        <v>3251</v>
      </c>
      <c r="L19" s="53">
        <v>19</v>
      </c>
      <c r="M19" s="129" t="s">
        <v>3349</v>
      </c>
      <c r="N19" s="129" t="s">
        <v>3350</v>
      </c>
      <c r="O19" s="110" t="s">
        <v>3462</v>
      </c>
      <c r="P19" s="138">
        <v>2</v>
      </c>
    </row>
    <row r="20" spans="1:16" ht="12.75">
      <c r="A20" s="53">
        <v>20</v>
      </c>
      <c r="B20" s="82" t="s">
        <v>3254</v>
      </c>
      <c r="C20" s="82" t="s">
        <v>3444</v>
      </c>
      <c r="D20" s="51" t="s">
        <v>3420</v>
      </c>
      <c r="E20" s="116" t="s">
        <v>3289</v>
      </c>
      <c r="F20" s="116" t="s">
        <v>3291</v>
      </c>
      <c r="G20" s="52" t="s">
        <v>3407</v>
      </c>
      <c r="H20" s="52" t="s">
        <v>3274</v>
      </c>
      <c r="I20" s="84">
        <v>46.39</v>
      </c>
      <c r="J20" s="51" t="s">
        <v>3420</v>
      </c>
      <c r="K20" s="52" t="s">
        <v>3251</v>
      </c>
      <c r="L20" s="53">
        <v>20</v>
      </c>
      <c r="M20" s="129" t="s">
        <v>3347</v>
      </c>
      <c r="N20" s="129" t="s">
        <v>3348</v>
      </c>
      <c r="O20" s="110" t="s">
        <v>3462</v>
      </c>
      <c r="P20" s="138">
        <v>2</v>
      </c>
    </row>
    <row r="21" spans="1:16" ht="25.5">
      <c r="A21" s="53">
        <v>21</v>
      </c>
      <c r="B21" s="82" t="s">
        <v>3254</v>
      </c>
      <c r="C21" s="82" t="s">
        <v>3445</v>
      </c>
      <c r="D21" s="51" t="s">
        <v>3387</v>
      </c>
      <c r="E21" s="116" t="s">
        <v>3292</v>
      </c>
      <c r="F21" s="116" t="s">
        <v>3280</v>
      </c>
      <c r="G21" s="52" t="s">
        <v>3407</v>
      </c>
      <c r="H21" s="52" t="s">
        <v>3274</v>
      </c>
      <c r="I21" s="84">
        <v>47.09</v>
      </c>
      <c r="J21" s="51" t="s">
        <v>3387</v>
      </c>
      <c r="K21" s="52" t="s">
        <v>3251</v>
      </c>
      <c r="L21" s="53">
        <v>21</v>
      </c>
      <c r="M21" s="129" t="s">
        <v>3351</v>
      </c>
      <c r="N21" s="129" t="s">
        <v>3352</v>
      </c>
      <c r="O21" s="110" t="s">
        <v>3462</v>
      </c>
      <c r="P21" s="138">
        <v>2</v>
      </c>
    </row>
    <row r="22" spans="1:16" ht="12.75">
      <c r="A22" s="53">
        <v>22</v>
      </c>
      <c r="B22" s="82" t="s">
        <v>3254</v>
      </c>
      <c r="C22" s="82" t="s">
        <v>3446</v>
      </c>
      <c r="D22" s="51" t="s">
        <v>3387</v>
      </c>
      <c r="E22" s="116" t="s">
        <v>3292</v>
      </c>
      <c r="F22" s="116" t="s">
        <v>3293</v>
      </c>
      <c r="G22" s="52" t="s">
        <v>3407</v>
      </c>
      <c r="H22" s="52" t="s">
        <v>3274</v>
      </c>
      <c r="I22" s="84">
        <v>47.36</v>
      </c>
      <c r="J22" s="51" t="s">
        <v>3387</v>
      </c>
      <c r="K22" s="52" t="s">
        <v>3251</v>
      </c>
      <c r="L22" s="53">
        <v>22</v>
      </c>
      <c r="M22" s="129" t="s">
        <v>3347</v>
      </c>
      <c r="N22" s="129" t="s">
        <v>3348</v>
      </c>
      <c r="O22" s="110" t="s">
        <v>3462</v>
      </c>
      <c r="P22" s="138">
        <v>2</v>
      </c>
    </row>
    <row r="23" spans="1:16" ht="25.5">
      <c r="A23" s="53">
        <v>23</v>
      </c>
      <c r="B23" s="82" t="s">
        <v>3254</v>
      </c>
      <c r="C23" s="82" t="s">
        <v>3447</v>
      </c>
      <c r="D23" s="51" t="s">
        <v>3387</v>
      </c>
      <c r="E23" s="116" t="s">
        <v>3294</v>
      </c>
      <c r="F23" s="116" t="s">
        <v>3295</v>
      </c>
      <c r="G23" s="52" t="s">
        <v>3407</v>
      </c>
      <c r="H23" s="52" t="s">
        <v>3274</v>
      </c>
      <c r="I23" s="84">
        <v>48.03</v>
      </c>
      <c r="J23" s="51" t="s">
        <v>3387</v>
      </c>
      <c r="K23" s="52" t="s">
        <v>3251</v>
      </c>
      <c r="L23" s="53">
        <v>23</v>
      </c>
      <c r="M23" s="129" t="s">
        <v>3353</v>
      </c>
      <c r="N23" s="129" t="s">
        <v>3354</v>
      </c>
      <c r="O23" s="110" t="s">
        <v>3462</v>
      </c>
      <c r="P23" s="138">
        <v>2</v>
      </c>
    </row>
    <row r="24" spans="1:16" ht="12.75">
      <c r="A24" s="53">
        <v>24</v>
      </c>
      <c r="B24" s="82" t="s">
        <v>3254</v>
      </c>
      <c r="C24" s="82" t="s">
        <v>3448</v>
      </c>
      <c r="D24" s="51" t="s">
        <v>3387</v>
      </c>
      <c r="E24" s="116" t="s">
        <v>3294</v>
      </c>
      <c r="F24" s="116" t="s">
        <v>3275</v>
      </c>
      <c r="G24" s="52" t="s">
        <v>3407</v>
      </c>
      <c r="H24" s="52" t="s">
        <v>3274</v>
      </c>
      <c r="I24" s="84">
        <v>48.31</v>
      </c>
      <c r="J24" s="51" t="s">
        <v>3387</v>
      </c>
      <c r="K24" s="52" t="s">
        <v>3251</v>
      </c>
      <c r="L24" s="53">
        <v>24</v>
      </c>
      <c r="M24" s="129" t="s">
        <v>3347</v>
      </c>
      <c r="N24" s="129" t="s">
        <v>3348</v>
      </c>
      <c r="O24" s="110" t="s">
        <v>3462</v>
      </c>
      <c r="P24" s="138">
        <v>2</v>
      </c>
    </row>
    <row r="25" spans="1:16" ht="12.75">
      <c r="A25" s="53">
        <v>25</v>
      </c>
      <c r="B25" s="82" t="s">
        <v>3254</v>
      </c>
      <c r="C25" s="82" t="s">
        <v>3449</v>
      </c>
      <c r="D25" s="51" t="s">
        <v>3421</v>
      </c>
      <c r="E25" s="116" t="s">
        <v>3296</v>
      </c>
      <c r="F25" s="116" t="s">
        <v>3297</v>
      </c>
      <c r="G25" s="52" t="s">
        <v>3407</v>
      </c>
      <c r="H25" s="52" t="s">
        <v>3274</v>
      </c>
      <c r="I25" s="84">
        <v>49.3</v>
      </c>
      <c r="J25" s="51" t="s">
        <v>3421</v>
      </c>
      <c r="K25" s="52" t="s">
        <v>3251</v>
      </c>
      <c r="L25" s="53">
        <v>25</v>
      </c>
      <c r="M25" s="129" t="s">
        <v>3347</v>
      </c>
      <c r="N25" s="129" t="s">
        <v>3348</v>
      </c>
      <c r="O25" s="110" t="s">
        <v>3462</v>
      </c>
      <c r="P25" s="138">
        <v>2</v>
      </c>
    </row>
    <row r="26" spans="1:16" ht="25.5">
      <c r="A26" s="53">
        <v>26</v>
      </c>
      <c r="B26" s="86" t="s">
        <v>3254</v>
      </c>
      <c r="C26" s="87" t="s">
        <v>3450</v>
      </c>
      <c r="D26" s="51" t="s">
        <v>3422</v>
      </c>
      <c r="E26" s="116" t="s">
        <v>3298</v>
      </c>
      <c r="F26" s="116" t="s">
        <v>3295</v>
      </c>
      <c r="G26" s="52" t="s">
        <v>3407</v>
      </c>
      <c r="H26" s="52" t="s">
        <v>3274</v>
      </c>
      <c r="I26" s="88">
        <v>56.03</v>
      </c>
      <c r="J26" s="51" t="s">
        <v>3422</v>
      </c>
      <c r="K26" s="52" t="s">
        <v>3251</v>
      </c>
      <c r="L26" s="53">
        <v>26</v>
      </c>
      <c r="M26" s="129" t="s">
        <v>3355</v>
      </c>
      <c r="N26" s="129" t="s">
        <v>3356</v>
      </c>
      <c r="O26" s="77" t="s">
        <v>3462</v>
      </c>
      <c r="P26" s="139">
        <v>2</v>
      </c>
    </row>
    <row r="27" spans="1:16" ht="191.25">
      <c r="A27" s="53">
        <v>27</v>
      </c>
      <c r="B27" s="86" t="s">
        <v>3254</v>
      </c>
      <c r="C27" s="87" t="s">
        <v>3451</v>
      </c>
      <c r="D27" s="51" t="s">
        <v>3299</v>
      </c>
      <c r="E27" s="116" t="s">
        <v>3300</v>
      </c>
      <c r="F27" s="116" t="s">
        <v>3301</v>
      </c>
      <c r="G27" s="52" t="s">
        <v>3407</v>
      </c>
      <c r="H27" s="52" t="s">
        <v>3274</v>
      </c>
      <c r="I27" s="88">
        <v>72.4</v>
      </c>
      <c r="J27" s="51" t="s">
        <v>3299</v>
      </c>
      <c r="K27" s="52" t="s">
        <v>3407</v>
      </c>
      <c r="L27" s="53">
        <v>27</v>
      </c>
      <c r="M27" s="129" t="s">
        <v>3357</v>
      </c>
      <c r="N27" s="129" t="s">
        <v>3358</v>
      </c>
      <c r="O27" s="77" t="s">
        <v>3501</v>
      </c>
      <c r="P27" s="139"/>
    </row>
    <row r="28" spans="1:16" ht="63.75">
      <c r="A28" s="53">
        <v>28</v>
      </c>
      <c r="B28" s="86" t="s">
        <v>3254</v>
      </c>
      <c r="C28" s="87" t="s">
        <v>3452</v>
      </c>
      <c r="D28" s="51" t="s">
        <v>3299</v>
      </c>
      <c r="E28" s="116" t="s">
        <v>3300</v>
      </c>
      <c r="F28" s="116" t="s">
        <v>3296</v>
      </c>
      <c r="G28" s="52" t="s">
        <v>3407</v>
      </c>
      <c r="H28" s="52" t="s">
        <v>3274</v>
      </c>
      <c r="I28" s="88">
        <v>72.49</v>
      </c>
      <c r="J28" s="51" t="s">
        <v>3299</v>
      </c>
      <c r="K28" s="52" t="s">
        <v>3407</v>
      </c>
      <c r="L28" s="53">
        <v>28</v>
      </c>
      <c r="M28" s="129" t="s">
        <v>3359</v>
      </c>
      <c r="N28" s="129" t="s">
        <v>3360</v>
      </c>
      <c r="O28" s="77" t="s">
        <v>3500</v>
      </c>
      <c r="P28" s="139"/>
    </row>
    <row r="29" spans="1:16" ht="191.25">
      <c r="A29" s="53">
        <v>29</v>
      </c>
      <c r="B29" s="58" t="s">
        <v>3254</v>
      </c>
      <c r="C29" s="61" t="s">
        <v>3453</v>
      </c>
      <c r="D29" s="51" t="s">
        <v>3302</v>
      </c>
      <c r="E29" s="116" t="s">
        <v>3303</v>
      </c>
      <c r="F29" s="116" t="s">
        <v>3304</v>
      </c>
      <c r="G29" s="52" t="s">
        <v>3407</v>
      </c>
      <c r="H29" s="52" t="s">
        <v>3274</v>
      </c>
      <c r="I29" s="64">
        <v>73.21</v>
      </c>
      <c r="J29" s="51" t="s">
        <v>3302</v>
      </c>
      <c r="K29" s="52" t="s">
        <v>3407</v>
      </c>
      <c r="L29" s="53">
        <v>29</v>
      </c>
      <c r="M29" s="129" t="s">
        <v>3361</v>
      </c>
      <c r="N29" s="129" t="s">
        <v>3362</v>
      </c>
      <c r="O29" s="77" t="s">
        <v>3501</v>
      </c>
      <c r="P29" s="139"/>
    </row>
    <row r="30" spans="1:16" ht="63.75">
      <c r="A30" s="53">
        <v>30</v>
      </c>
      <c r="B30" s="58" t="s">
        <v>3254</v>
      </c>
      <c r="C30" s="61" t="s">
        <v>3454</v>
      </c>
      <c r="D30" s="51" t="s">
        <v>3302</v>
      </c>
      <c r="E30" s="116" t="s">
        <v>3303</v>
      </c>
      <c r="F30" s="116" t="s">
        <v>3305</v>
      </c>
      <c r="G30" s="52" t="s">
        <v>3407</v>
      </c>
      <c r="H30" s="52" t="s">
        <v>3274</v>
      </c>
      <c r="I30" s="64">
        <v>73.22</v>
      </c>
      <c r="J30" s="51" t="s">
        <v>3302</v>
      </c>
      <c r="K30" s="52" t="s">
        <v>3407</v>
      </c>
      <c r="L30" s="53">
        <v>30</v>
      </c>
      <c r="M30" s="129" t="s">
        <v>3363</v>
      </c>
      <c r="N30" s="129" t="s">
        <v>3364</v>
      </c>
      <c r="O30" s="77" t="s">
        <v>3462</v>
      </c>
      <c r="P30" s="139">
        <v>3</v>
      </c>
    </row>
    <row r="31" spans="1:16" ht="63.75">
      <c r="A31" s="53">
        <v>31</v>
      </c>
      <c r="B31" s="58" t="s">
        <v>3254</v>
      </c>
      <c r="C31" s="61" t="s">
        <v>3455</v>
      </c>
      <c r="D31" s="51" t="s">
        <v>3302</v>
      </c>
      <c r="E31" s="116" t="s">
        <v>3303</v>
      </c>
      <c r="F31" s="116" t="s">
        <v>3297</v>
      </c>
      <c r="G31" s="52" t="s">
        <v>3407</v>
      </c>
      <c r="H31" s="52" t="s">
        <v>3274</v>
      </c>
      <c r="I31" s="64">
        <v>73.3</v>
      </c>
      <c r="J31" s="51" t="s">
        <v>3302</v>
      </c>
      <c r="K31" s="52" t="s">
        <v>3407</v>
      </c>
      <c r="L31" s="53">
        <v>31</v>
      </c>
      <c r="M31" s="129" t="s">
        <v>3365</v>
      </c>
      <c r="N31" s="129" t="s">
        <v>3360</v>
      </c>
      <c r="O31" s="77" t="s">
        <v>3500</v>
      </c>
      <c r="P31" s="139"/>
    </row>
    <row r="32" spans="1:16" ht="25.5">
      <c r="A32" s="53">
        <v>32</v>
      </c>
      <c r="B32" s="58" t="s">
        <v>3254</v>
      </c>
      <c r="C32" s="61" t="s">
        <v>3456</v>
      </c>
      <c r="D32" s="51" t="s">
        <v>3306</v>
      </c>
      <c r="E32" s="116" t="s">
        <v>3307</v>
      </c>
      <c r="F32" s="116" t="s">
        <v>3308</v>
      </c>
      <c r="G32" s="52" t="s">
        <v>3258</v>
      </c>
      <c r="H32" s="52" t="s">
        <v>3274</v>
      </c>
      <c r="I32" s="64">
        <v>74.19</v>
      </c>
      <c r="J32" s="51" t="s">
        <v>3306</v>
      </c>
      <c r="K32" s="52" t="s">
        <v>3258</v>
      </c>
      <c r="L32" s="53">
        <v>32</v>
      </c>
      <c r="M32" s="129" t="s">
        <v>3366</v>
      </c>
      <c r="N32" s="129" t="s">
        <v>3367</v>
      </c>
      <c r="O32" s="77" t="s">
        <v>3462</v>
      </c>
      <c r="P32" s="139">
        <v>1</v>
      </c>
    </row>
    <row r="33" spans="1:16" ht="12.75">
      <c r="A33" s="53">
        <v>33</v>
      </c>
      <c r="B33" s="58" t="s">
        <v>3254</v>
      </c>
      <c r="C33" s="61" t="s">
        <v>3457</v>
      </c>
      <c r="D33" s="51" t="s">
        <v>3306</v>
      </c>
      <c r="E33" s="116" t="s">
        <v>3307</v>
      </c>
      <c r="F33" s="116" t="s">
        <v>3304</v>
      </c>
      <c r="G33" s="52" t="s">
        <v>3258</v>
      </c>
      <c r="H33" s="52" t="s">
        <v>3274</v>
      </c>
      <c r="I33" s="64">
        <v>74.21</v>
      </c>
      <c r="J33" s="51" t="s">
        <v>3306</v>
      </c>
      <c r="K33" s="52" t="s">
        <v>3258</v>
      </c>
      <c r="L33" s="53">
        <v>33</v>
      </c>
      <c r="M33" s="129" t="s">
        <v>3368</v>
      </c>
      <c r="N33" s="129" t="s">
        <v>3369</v>
      </c>
      <c r="O33" s="77" t="s">
        <v>3462</v>
      </c>
      <c r="P33" s="139">
        <v>1</v>
      </c>
    </row>
    <row r="34" spans="1:16" ht="25.5">
      <c r="A34" s="53">
        <v>34</v>
      </c>
      <c r="B34" s="58" t="s">
        <v>3254</v>
      </c>
      <c r="C34" s="61" t="s">
        <v>3458</v>
      </c>
      <c r="D34" s="51" t="s">
        <v>3309</v>
      </c>
      <c r="E34" s="116" t="s">
        <v>3307</v>
      </c>
      <c r="F34" s="116" t="s">
        <v>3293</v>
      </c>
      <c r="G34" s="52" t="s">
        <v>3258</v>
      </c>
      <c r="H34" s="52" t="s">
        <v>3274</v>
      </c>
      <c r="I34" s="64">
        <v>74.36</v>
      </c>
      <c r="J34" s="51" t="s">
        <v>3309</v>
      </c>
      <c r="K34" s="52" t="s">
        <v>3258</v>
      </c>
      <c r="L34" s="53">
        <v>34</v>
      </c>
      <c r="M34" s="129" t="s">
        <v>3366</v>
      </c>
      <c r="N34" s="129" t="s">
        <v>3367</v>
      </c>
      <c r="O34" s="77" t="s">
        <v>3462</v>
      </c>
      <c r="P34" s="139">
        <v>1</v>
      </c>
    </row>
    <row r="35" spans="1:16" ht="12.75">
      <c r="A35" s="53">
        <v>35</v>
      </c>
      <c r="B35" s="58" t="s">
        <v>3254</v>
      </c>
      <c r="C35" s="61" t="s">
        <v>3459</v>
      </c>
      <c r="D35" s="51" t="s">
        <v>3309</v>
      </c>
      <c r="E35" s="116" t="s">
        <v>3307</v>
      </c>
      <c r="F35" s="116" t="s">
        <v>3310</v>
      </c>
      <c r="G35" s="52" t="s">
        <v>3258</v>
      </c>
      <c r="H35" s="52" t="s">
        <v>3274</v>
      </c>
      <c r="I35" s="64">
        <v>74.38</v>
      </c>
      <c r="J35" s="51" t="s">
        <v>3309</v>
      </c>
      <c r="K35" s="52" t="s">
        <v>3258</v>
      </c>
      <c r="L35" s="53">
        <v>35</v>
      </c>
      <c r="M35" s="129" t="s">
        <v>3368</v>
      </c>
      <c r="N35" s="129" t="s">
        <v>3369</v>
      </c>
      <c r="O35" s="77" t="s">
        <v>3462</v>
      </c>
      <c r="P35" s="139">
        <v>1</v>
      </c>
    </row>
    <row r="36" spans="1:16" ht="114.75">
      <c r="A36" s="53">
        <v>36</v>
      </c>
      <c r="B36" s="58" t="s">
        <v>3254</v>
      </c>
      <c r="C36" s="61" t="s">
        <v>3460</v>
      </c>
      <c r="D36" s="51" t="s">
        <v>3311</v>
      </c>
      <c r="E36" s="116" t="s">
        <v>3312</v>
      </c>
      <c r="F36" s="116" t="s">
        <v>3313</v>
      </c>
      <c r="G36" s="52" t="s">
        <v>3258</v>
      </c>
      <c r="H36" s="52" t="s">
        <v>3274</v>
      </c>
      <c r="I36" s="64">
        <v>75.24</v>
      </c>
      <c r="J36" s="51" t="s">
        <v>3311</v>
      </c>
      <c r="K36" s="52" t="s">
        <v>3258</v>
      </c>
      <c r="L36" s="53">
        <v>36</v>
      </c>
      <c r="M36" s="129" t="s">
        <v>3340</v>
      </c>
      <c r="N36" s="129" t="s">
        <v>3370</v>
      </c>
      <c r="O36" s="77" t="s">
        <v>3462</v>
      </c>
      <c r="P36" s="139">
        <v>1</v>
      </c>
    </row>
    <row r="37" spans="1:16" ht="89.25">
      <c r="A37" s="53">
        <v>37</v>
      </c>
      <c r="B37" s="58" t="s">
        <v>3254</v>
      </c>
      <c r="C37" s="61" t="s">
        <v>3408</v>
      </c>
      <c r="D37" s="51" t="s">
        <v>3314</v>
      </c>
      <c r="E37" s="116" t="s">
        <v>3315</v>
      </c>
      <c r="F37" s="116" t="s">
        <v>3288</v>
      </c>
      <c r="G37" s="52" t="s">
        <v>3258</v>
      </c>
      <c r="H37" s="52" t="s">
        <v>3274</v>
      </c>
      <c r="I37" s="64">
        <v>78.61</v>
      </c>
      <c r="J37" s="51" t="s">
        <v>3314</v>
      </c>
      <c r="K37" s="52" t="s">
        <v>3258</v>
      </c>
      <c r="L37" s="53">
        <v>37</v>
      </c>
      <c r="M37" s="129" t="s">
        <v>3371</v>
      </c>
      <c r="N37" s="129" t="s">
        <v>3372</v>
      </c>
      <c r="O37" s="77" t="s">
        <v>3462</v>
      </c>
      <c r="P37" s="139">
        <v>1</v>
      </c>
    </row>
    <row r="38" spans="1:16" ht="102">
      <c r="A38" s="53">
        <v>38</v>
      </c>
      <c r="B38" s="58" t="s">
        <v>3254</v>
      </c>
      <c r="C38" s="61" t="s">
        <v>3409</v>
      </c>
      <c r="D38" s="51" t="s">
        <v>3316</v>
      </c>
      <c r="E38" s="116" t="s">
        <v>3317</v>
      </c>
      <c r="F38" s="116" t="s">
        <v>3318</v>
      </c>
      <c r="G38" s="52" t="s">
        <v>3258</v>
      </c>
      <c r="H38" s="52" t="s">
        <v>3274</v>
      </c>
      <c r="I38" s="64">
        <v>81.28</v>
      </c>
      <c r="J38" s="51" t="s">
        <v>3316</v>
      </c>
      <c r="K38" s="52" t="s">
        <v>3258</v>
      </c>
      <c r="L38" s="53">
        <v>38</v>
      </c>
      <c r="M38" s="129" t="s">
        <v>3373</v>
      </c>
      <c r="N38" s="129" t="s">
        <v>3374</v>
      </c>
      <c r="O38" s="77" t="s">
        <v>3462</v>
      </c>
      <c r="P38" s="139">
        <v>1</v>
      </c>
    </row>
    <row r="39" spans="1:16" ht="318.75">
      <c r="A39" s="53">
        <v>39</v>
      </c>
      <c r="B39" s="58" t="s">
        <v>3254</v>
      </c>
      <c r="C39" s="61" t="s">
        <v>3410</v>
      </c>
      <c r="D39" s="51" t="s">
        <v>3319</v>
      </c>
      <c r="E39" s="116" t="s">
        <v>3320</v>
      </c>
      <c r="F39" s="116" t="s">
        <v>3284</v>
      </c>
      <c r="G39" s="52" t="s">
        <v>3258</v>
      </c>
      <c r="H39" s="52" t="s">
        <v>3274</v>
      </c>
      <c r="I39" s="64">
        <v>82.12</v>
      </c>
      <c r="J39" s="51" t="s">
        <v>3319</v>
      </c>
      <c r="K39" s="52" t="s">
        <v>3258</v>
      </c>
      <c r="L39" s="53">
        <v>39</v>
      </c>
      <c r="M39" s="129" t="s">
        <v>3375</v>
      </c>
      <c r="N39" s="129" t="s">
        <v>3376</v>
      </c>
      <c r="O39" s="77" t="s">
        <v>3462</v>
      </c>
      <c r="P39" s="139">
        <v>1</v>
      </c>
    </row>
    <row r="40" spans="1:16" ht="280.5">
      <c r="A40" s="53">
        <v>40</v>
      </c>
      <c r="B40" s="58" t="s">
        <v>3254</v>
      </c>
      <c r="C40" s="61" t="s">
        <v>3411</v>
      </c>
      <c r="D40" s="51" t="s">
        <v>3319</v>
      </c>
      <c r="E40" s="116" t="s">
        <v>3320</v>
      </c>
      <c r="F40" s="116" t="s">
        <v>3284</v>
      </c>
      <c r="G40" s="52" t="s">
        <v>3258</v>
      </c>
      <c r="H40" s="52" t="s">
        <v>3274</v>
      </c>
      <c r="I40" s="64">
        <v>82.12</v>
      </c>
      <c r="J40" s="51" t="s">
        <v>3319</v>
      </c>
      <c r="K40" s="52" t="s">
        <v>3258</v>
      </c>
      <c r="L40" s="53">
        <v>40</v>
      </c>
      <c r="M40" s="129" t="s">
        <v>3373</v>
      </c>
      <c r="N40" s="129" t="s">
        <v>3377</v>
      </c>
      <c r="O40" s="77" t="s">
        <v>3462</v>
      </c>
      <c r="P40" s="139">
        <v>1</v>
      </c>
    </row>
    <row r="41" spans="1:16" ht="102">
      <c r="A41" s="53">
        <v>41</v>
      </c>
      <c r="B41" s="58" t="s">
        <v>3254</v>
      </c>
      <c r="C41" s="61" t="s">
        <v>3412</v>
      </c>
      <c r="D41" s="51" t="s">
        <v>3319</v>
      </c>
      <c r="E41" s="116" t="s">
        <v>3320</v>
      </c>
      <c r="F41" s="116" t="s">
        <v>3297</v>
      </c>
      <c r="G41" s="52" t="s">
        <v>3258</v>
      </c>
      <c r="H41" s="52" t="s">
        <v>3274</v>
      </c>
      <c r="I41" s="64">
        <v>82.3</v>
      </c>
      <c r="J41" s="51" t="s">
        <v>3319</v>
      </c>
      <c r="K41" s="52" t="s">
        <v>3258</v>
      </c>
      <c r="L41" s="53">
        <v>41</v>
      </c>
      <c r="M41" s="129" t="s">
        <v>3378</v>
      </c>
      <c r="N41" s="129" t="s">
        <v>3379</v>
      </c>
      <c r="O41" s="77" t="s">
        <v>3462</v>
      </c>
      <c r="P41" s="139">
        <v>1</v>
      </c>
    </row>
    <row r="42" spans="1:16" ht="38.25">
      <c r="A42" s="53">
        <v>42</v>
      </c>
      <c r="B42" s="58" t="s">
        <v>3254</v>
      </c>
      <c r="C42" s="61" t="s">
        <v>3413</v>
      </c>
      <c r="D42" s="51" t="s">
        <v>3319</v>
      </c>
      <c r="E42" s="116" t="s">
        <v>3321</v>
      </c>
      <c r="F42" s="116" t="s">
        <v>3293</v>
      </c>
      <c r="G42" s="52" t="s">
        <v>3258</v>
      </c>
      <c r="H42" s="52" t="s">
        <v>3274</v>
      </c>
      <c r="I42" s="64">
        <v>83.36</v>
      </c>
      <c r="J42" s="51" t="s">
        <v>3319</v>
      </c>
      <c r="K42" s="52" t="s">
        <v>3258</v>
      </c>
      <c r="L42" s="53">
        <v>42</v>
      </c>
      <c r="M42" s="129" t="s">
        <v>3373</v>
      </c>
      <c r="N42" s="129" t="s">
        <v>3380</v>
      </c>
      <c r="O42" s="77" t="s">
        <v>3462</v>
      </c>
      <c r="P42" s="139">
        <v>1</v>
      </c>
    </row>
    <row r="43" spans="1:16" ht="25.5">
      <c r="A43" s="53">
        <v>43</v>
      </c>
      <c r="B43" s="58" t="s">
        <v>3254</v>
      </c>
      <c r="C43" s="61" t="s">
        <v>3414</v>
      </c>
      <c r="D43" s="51" t="s">
        <v>3319</v>
      </c>
      <c r="E43" s="116" t="s">
        <v>3322</v>
      </c>
      <c r="F43" s="116" t="s">
        <v>3323</v>
      </c>
      <c r="G43" s="52" t="s">
        <v>3258</v>
      </c>
      <c r="H43" s="52" t="s">
        <v>3274</v>
      </c>
      <c r="I43" s="64">
        <v>86.65</v>
      </c>
      <c r="J43" s="51" t="s">
        <v>3319</v>
      </c>
      <c r="K43" s="52" t="s">
        <v>3258</v>
      </c>
      <c r="L43" s="53">
        <v>43</v>
      </c>
      <c r="M43" s="129" t="s">
        <v>3381</v>
      </c>
      <c r="N43" s="129" t="s">
        <v>3382</v>
      </c>
      <c r="O43" s="77" t="s">
        <v>3462</v>
      </c>
      <c r="P43" s="139">
        <v>1</v>
      </c>
    </row>
    <row r="44" spans="1:16" ht="76.5">
      <c r="A44" s="53">
        <v>44</v>
      </c>
      <c r="B44" s="58" t="s">
        <v>3254</v>
      </c>
      <c r="C44" s="61" t="s">
        <v>3415</v>
      </c>
      <c r="D44" s="51" t="s">
        <v>3319</v>
      </c>
      <c r="E44" s="116" t="s">
        <v>3324</v>
      </c>
      <c r="F44" s="116" t="s">
        <v>3282</v>
      </c>
      <c r="G44" s="52" t="s">
        <v>3258</v>
      </c>
      <c r="H44" s="52" t="s">
        <v>3274</v>
      </c>
      <c r="I44" s="64">
        <v>87.1</v>
      </c>
      <c r="J44" s="51" t="s">
        <v>3319</v>
      </c>
      <c r="K44" s="52" t="s">
        <v>3258</v>
      </c>
      <c r="L44" s="53">
        <v>44</v>
      </c>
      <c r="M44" s="129" t="s">
        <v>3375</v>
      </c>
      <c r="N44" s="129" t="s">
        <v>3383</v>
      </c>
      <c r="O44" s="77" t="s">
        <v>3462</v>
      </c>
      <c r="P44" s="139">
        <v>1</v>
      </c>
    </row>
    <row r="45" spans="1:16" ht="38.25">
      <c r="A45" s="53">
        <v>45</v>
      </c>
      <c r="B45" s="58" t="s">
        <v>3254</v>
      </c>
      <c r="C45" s="61" t="s">
        <v>3416</v>
      </c>
      <c r="D45" s="51" t="s">
        <v>3319</v>
      </c>
      <c r="E45" s="116" t="s">
        <v>3324</v>
      </c>
      <c r="F45" s="116" t="s">
        <v>3285</v>
      </c>
      <c r="G45" s="52" t="s">
        <v>3258</v>
      </c>
      <c r="H45" s="52" t="s">
        <v>3274</v>
      </c>
      <c r="I45" s="64">
        <v>87.33</v>
      </c>
      <c r="J45" s="51" t="s">
        <v>3319</v>
      </c>
      <c r="K45" s="52" t="s">
        <v>3258</v>
      </c>
      <c r="L45" s="53">
        <v>45</v>
      </c>
      <c r="M45" s="129" t="s">
        <v>3375</v>
      </c>
      <c r="N45" s="129" t="s">
        <v>3384</v>
      </c>
      <c r="O45" s="77" t="s">
        <v>3462</v>
      </c>
      <c r="P45" s="139">
        <v>1</v>
      </c>
    </row>
    <row r="46" spans="1:16" ht="267.75">
      <c r="A46" s="53">
        <v>46</v>
      </c>
      <c r="B46" s="58" t="s">
        <v>3254</v>
      </c>
      <c r="C46" s="61" t="s">
        <v>3417</v>
      </c>
      <c r="D46" s="51" t="s">
        <v>3319</v>
      </c>
      <c r="E46" s="116" t="s">
        <v>3324</v>
      </c>
      <c r="F46" s="116" t="s">
        <v>3291</v>
      </c>
      <c r="G46" s="52" t="s">
        <v>3258</v>
      </c>
      <c r="H46" s="52" t="s">
        <v>3274</v>
      </c>
      <c r="I46" s="64">
        <v>87.39</v>
      </c>
      <c r="J46" s="51" t="s">
        <v>3319</v>
      </c>
      <c r="K46" s="52" t="s">
        <v>3258</v>
      </c>
      <c r="L46" s="53">
        <v>46</v>
      </c>
      <c r="M46" s="129" t="s">
        <v>3375</v>
      </c>
      <c r="N46" s="129" t="s">
        <v>3919</v>
      </c>
      <c r="O46" s="77" t="s">
        <v>3462</v>
      </c>
      <c r="P46" s="139">
        <v>1</v>
      </c>
    </row>
    <row r="47" spans="1:16" ht="76.5">
      <c r="A47" s="53">
        <v>47</v>
      </c>
      <c r="B47" s="58" t="s">
        <v>3254</v>
      </c>
      <c r="C47" s="61" t="s">
        <v>3418</v>
      </c>
      <c r="D47" s="51" t="s">
        <v>3319</v>
      </c>
      <c r="E47" s="116" t="s">
        <v>3325</v>
      </c>
      <c r="F47" s="116" t="s">
        <v>3326</v>
      </c>
      <c r="G47" s="52" t="s">
        <v>3258</v>
      </c>
      <c r="H47" s="52" t="s">
        <v>3274</v>
      </c>
      <c r="I47" s="64">
        <v>88.35</v>
      </c>
      <c r="J47" s="51" t="s">
        <v>3319</v>
      </c>
      <c r="K47" s="52" t="s">
        <v>3258</v>
      </c>
      <c r="L47" s="53">
        <v>47</v>
      </c>
      <c r="M47" s="129" t="s">
        <v>3378</v>
      </c>
      <c r="N47" s="129" t="s">
        <v>3920</v>
      </c>
      <c r="O47" s="77" t="s">
        <v>3462</v>
      </c>
      <c r="P47" s="139">
        <v>1</v>
      </c>
    </row>
    <row r="48" spans="1:16" ht="255">
      <c r="A48" s="53">
        <v>48</v>
      </c>
      <c r="B48" s="58" t="s">
        <v>3254</v>
      </c>
      <c r="C48" s="61" t="s">
        <v>3419</v>
      </c>
      <c r="D48" s="51" t="s">
        <v>3319</v>
      </c>
      <c r="E48" s="116" t="s">
        <v>3325</v>
      </c>
      <c r="F48" s="116" t="s">
        <v>3310</v>
      </c>
      <c r="G48" s="52" t="s">
        <v>3258</v>
      </c>
      <c r="H48" s="52" t="s">
        <v>3274</v>
      </c>
      <c r="I48" s="64">
        <v>88.38</v>
      </c>
      <c r="J48" s="51" t="s">
        <v>3319</v>
      </c>
      <c r="K48" s="52" t="s">
        <v>3258</v>
      </c>
      <c r="L48" s="53">
        <v>48</v>
      </c>
      <c r="M48" s="129" t="s">
        <v>3375</v>
      </c>
      <c r="N48" s="129" t="s">
        <v>3921</v>
      </c>
      <c r="O48" s="77" t="s">
        <v>3462</v>
      </c>
      <c r="P48" s="139">
        <v>1</v>
      </c>
    </row>
    <row r="49" spans="1:16" ht="51">
      <c r="A49" s="53">
        <v>49</v>
      </c>
      <c r="B49" s="58" t="s">
        <v>3948</v>
      </c>
      <c r="C49" s="61" t="s">
        <v>3931</v>
      </c>
      <c r="D49" s="51" t="s">
        <v>3265</v>
      </c>
      <c r="E49" s="116" t="s">
        <v>3255</v>
      </c>
      <c r="F49" s="116" t="s">
        <v>3255</v>
      </c>
      <c r="G49" s="52" t="s">
        <v>3258</v>
      </c>
      <c r="H49" s="52" t="s">
        <v>3266</v>
      </c>
      <c r="I49" s="64">
        <v>0</v>
      </c>
      <c r="J49" s="51" t="s">
        <v>3265</v>
      </c>
      <c r="K49" s="52" t="s">
        <v>3258</v>
      </c>
      <c r="L49" s="53">
        <v>49</v>
      </c>
      <c r="M49" s="129" t="s">
        <v>3949</v>
      </c>
      <c r="N49" s="129" t="s">
        <v>3198</v>
      </c>
      <c r="O49" s="77" t="s">
        <v>3253</v>
      </c>
      <c r="P49" s="139">
        <v>1</v>
      </c>
    </row>
    <row r="50" spans="1:16" ht="38.25">
      <c r="A50" s="53">
        <v>50</v>
      </c>
      <c r="B50" s="58" t="s">
        <v>3948</v>
      </c>
      <c r="C50" s="61" t="s">
        <v>3932</v>
      </c>
      <c r="D50" s="51" t="s">
        <v>3259</v>
      </c>
      <c r="E50" s="116" t="s">
        <v>3923</v>
      </c>
      <c r="F50" s="116" t="s">
        <v>3924</v>
      </c>
      <c r="G50" s="52" t="s">
        <v>3258</v>
      </c>
      <c r="H50" s="52" t="s">
        <v>3266</v>
      </c>
      <c r="I50" s="64">
        <v>6.02</v>
      </c>
      <c r="J50" s="51" t="s">
        <v>3259</v>
      </c>
      <c r="K50" s="52" t="s">
        <v>3258</v>
      </c>
      <c r="L50" s="53">
        <v>50</v>
      </c>
      <c r="M50" s="129" t="s">
        <v>3199</v>
      </c>
      <c r="N50" s="129" t="s">
        <v>3200</v>
      </c>
      <c r="O50" s="77" t="s">
        <v>3240</v>
      </c>
      <c r="P50" s="139">
        <v>1</v>
      </c>
    </row>
    <row r="51" spans="1:16" ht="38.25">
      <c r="A51" s="53">
        <v>51</v>
      </c>
      <c r="B51" s="58" t="s">
        <v>3948</v>
      </c>
      <c r="C51" s="61" t="s">
        <v>3933</v>
      </c>
      <c r="D51" s="51" t="s">
        <v>3259</v>
      </c>
      <c r="E51" s="116" t="s">
        <v>3923</v>
      </c>
      <c r="F51" s="116" t="s">
        <v>3924</v>
      </c>
      <c r="G51" s="52" t="s">
        <v>3407</v>
      </c>
      <c r="H51" s="52" t="s">
        <v>3266</v>
      </c>
      <c r="I51" s="64">
        <v>6.02</v>
      </c>
      <c r="J51" s="51" t="s">
        <v>3259</v>
      </c>
      <c r="K51" s="52" t="s">
        <v>3251</v>
      </c>
      <c r="L51" s="53">
        <v>51</v>
      </c>
      <c r="M51" s="129" t="s">
        <v>3201</v>
      </c>
      <c r="N51" s="129" t="s">
        <v>3202</v>
      </c>
      <c r="O51" s="77" t="s">
        <v>3462</v>
      </c>
      <c r="P51" s="139">
        <v>2</v>
      </c>
    </row>
    <row r="52" spans="1:16" ht="25.5">
      <c r="A52" s="53">
        <v>52</v>
      </c>
      <c r="B52" s="58" t="s">
        <v>3948</v>
      </c>
      <c r="C52" s="61" t="s">
        <v>3934</v>
      </c>
      <c r="D52" s="51" t="s">
        <v>3259</v>
      </c>
      <c r="E52" s="116" t="s">
        <v>3923</v>
      </c>
      <c r="F52" s="116" t="s">
        <v>3923</v>
      </c>
      <c r="G52" s="52" t="s">
        <v>3258</v>
      </c>
      <c r="H52" s="52" t="s">
        <v>3274</v>
      </c>
      <c r="I52" s="64">
        <v>6.06</v>
      </c>
      <c r="J52" s="51" t="s">
        <v>3259</v>
      </c>
      <c r="K52" s="52" t="s">
        <v>3258</v>
      </c>
      <c r="L52" s="53">
        <v>52</v>
      </c>
      <c r="M52" s="129" t="s">
        <v>3203</v>
      </c>
      <c r="N52" s="129" t="s">
        <v>3204</v>
      </c>
      <c r="O52" s="77" t="s">
        <v>3462</v>
      </c>
      <c r="P52" s="139">
        <v>1</v>
      </c>
    </row>
    <row r="53" spans="1:16" ht="38.25">
      <c r="A53" s="53">
        <v>53</v>
      </c>
      <c r="B53" s="58" t="s">
        <v>3948</v>
      </c>
      <c r="C53" s="61" t="s">
        <v>3935</v>
      </c>
      <c r="D53" s="51" t="s">
        <v>3260</v>
      </c>
      <c r="E53" s="116" t="s">
        <v>3923</v>
      </c>
      <c r="F53" s="116" t="s">
        <v>3925</v>
      </c>
      <c r="G53" s="52" t="s">
        <v>3258</v>
      </c>
      <c r="H53" s="52" t="s">
        <v>3266</v>
      </c>
      <c r="I53" s="64">
        <v>6.13</v>
      </c>
      <c r="J53" s="51" t="s">
        <v>3260</v>
      </c>
      <c r="K53" s="52" t="s">
        <v>3258</v>
      </c>
      <c r="L53" s="53">
        <v>53</v>
      </c>
      <c r="M53" s="129" t="s">
        <v>3205</v>
      </c>
      <c r="N53" s="129" t="s">
        <v>3206</v>
      </c>
      <c r="O53" s="77" t="s">
        <v>3462</v>
      </c>
      <c r="P53" s="139">
        <v>1</v>
      </c>
    </row>
    <row r="54" spans="1:16" ht="76.5">
      <c r="A54" s="53">
        <v>54</v>
      </c>
      <c r="B54" s="58" t="s">
        <v>3948</v>
      </c>
      <c r="C54" s="61" t="s">
        <v>3936</v>
      </c>
      <c r="D54" s="51" t="s">
        <v>3261</v>
      </c>
      <c r="E54" s="116" t="s">
        <v>3276</v>
      </c>
      <c r="F54" s="116" t="s">
        <v>3278</v>
      </c>
      <c r="G54" s="52" t="s">
        <v>3407</v>
      </c>
      <c r="H54" s="52" t="s">
        <v>3266</v>
      </c>
      <c r="I54" s="64">
        <v>7.08</v>
      </c>
      <c r="J54" s="51" t="s">
        <v>3261</v>
      </c>
      <c r="K54" s="52" t="s">
        <v>3407</v>
      </c>
      <c r="L54" s="53">
        <v>54</v>
      </c>
      <c r="M54" s="129" t="s">
        <v>3207</v>
      </c>
      <c r="N54" s="129" t="s">
        <v>3208</v>
      </c>
      <c r="O54" s="77" t="s">
        <v>3902</v>
      </c>
      <c r="P54" s="139">
        <v>3</v>
      </c>
    </row>
    <row r="55" spans="1:16" ht="63.75">
      <c r="A55" s="53">
        <v>55</v>
      </c>
      <c r="B55" s="58" t="s">
        <v>3948</v>
      </c>
      <c r="C55" s="61" t="s">
        <v>3937</v>
      </c>
      <c r="D55" s="51" t="s">
        <v>3261</v>
      </c>
      <c r="E55" s="116" t="s">
        <v>3276</v>
      </c>
      <c r="F55" s="116" t="s">
        <v>3926</v>
      </c>
      <c r="G55" s="52" t="s">
        <v>3407</v>
      </c>
      <c r="H55" s="52" t="s">
        <v>3266</v>
      </c>
      <c r="I55" s="64">
        <v>7.25</v>
      </c>
      <c r="J55" s="51" t="s">
        <v>3261</v>
      </c>
      <c r="K55" s="52" t="s">
        <v>3251</v>
      </c>
      <c r="L55" s="53">
        <v>55</v>
      </c>
      <c r="M55" s="129" t="s">
        <v>3209</v>
      </c>
      <c r="N55" s="129" t="s">
        <v>3210</v>
      </c>
      <c r="O55" s="77" t="s">
        <v>3462</v>
      </c>
      <c r="P55" s="139">
        <v>2</v>
      </c>
    </row>
    <row r="56" spans="1:16" ht="63.75">
      <c r="A56" s="53">
        <v>56</v>
      </c>
      <c r="B56" s="58" t="s">
        <v>3948</v>
      </c>
      <c r="C56" s="61" t="s">
        <v>3938</v>
      </c>
      <c r="D56" s="51" t="s">
        <v>3261</v>
      </c>
      <c r="E56" s="116" t="s">
        <v>3276</v>
      </c>
      <c r="F56" s="116" t="s">
        <v>3927</v>
      </c>
      <c r="G56" s="52" t="s">
        <v>3407</v>
      </c>
      <c r="H56" s="52" t="s">
        <v>3266</v>
      </c>
      <c r="I56" s="64">
        <v>7.35</v>
      </c>
      <c r="J56" s="51" t="s">
        <v>3261</v>
      </c>
      <c r="K56" s="52" t="s">
        <v>3251</v>
      </c>
      <c r="L56" s="53">
        <v>56</v>
      </c>
      <c r="M56" s="129" t="s">
        <v>3211</v>
      </c>
      <c r="N56" s="129" t="s">
        <v>3212</v>
      </c>
      <c r="O56" s="77" t="s">
        <v>3239</v>
      </c>
      <c r="P56" s="139">
        <v>2</v>
      </c>
    </row>
    <row r="57" spans="1:16" ht="89.25">
      <c r="A57" s="53">
        <v>57</v>
      </c>
      <c r="B57" s="58" t="s">
        <v>3948</v>
      </c>
      <c r="C57" s="61" t="s">
        <v>3939</v>
      </c>
      <c r="D57" s="51" t="s">
        <v>3261</v>
      </c>
      <c r="E57" s="116" t="s">
        <v>3276</v>
      </c>
      <c r="F57" s="116" t="s">
        <v>3310</v>
      </c>
      <c r="G57" s="52" t="s">
        <v>3407</v>
      </c>
      <c r="H57" s="52" t="s">
        <v>3266</v>
      </c>
      <c r="I57" s="64">
        <v>7.38</v>
      </c>
      <c r="J57" s="51" t="s">
        <v>3261</v>
      </c>
      <c r="K57" s="52" t="s">
        <v>3407</v>
      </c>
      <c r="L57" s="53">
        <v>57</v>
      </c>
      <c r="M57" s="129" t="s">
        <v>3213</v>
      </c>
      <c r="N57" s="129" t="s">
        <v>3210</v>
      </c>
      <c r="O57" s="77" t="s">
        <v>3903</v>
      </c>
      <c r="P57" s="139">
        <v>3</v>
      </c>
    </row>
    <row r="58" spans="1:16" ht="25.5">
      <c r="A58" s="53">
        <v>58</v>
      </c>
      <c r="B58" s="58" t="s">
        <v>3948</v>
      </c>
      <c r="C58" s="61" t="s">
        <v>3940</v>
      </c>
      <c r="D58" s="51" t="s">
        <v>3261</v>
      </c>
      <c r="E58" s="116" t="s">
        <v>3276</v>
      </c>
      <c r="F58" s="116" t="s">
        <v>3277</v>
      </c>
      <c r="G58" s="52" t="s">
        <v>3407</v>
      </c>
      <c r="H58" s="52" t="s">
        <v>3266</v>
      </c>
      <c r="I58" s="64">
        <v>7.37</v>
      </c>
      <c r="J58" s="51" t="s">
        <v>3261</v>
      </c>
      <c r="K58" s="52" t="s">
        <v>3251</v>
      </c>
      <c r="L58" s="53">
        <v>58</v>
      </c>
      <c r="M58" s="129" t="s">
        <v>3214</v>
      </c>
      <c r="N58" s="129" t="s">
        <v>3208</v>
      </c>
      <c r="O58" s="77" t="s">
        <v>3238</v>
      </c>
      <c r="P58" s="139">
        <v>2</v>
      </c>
    </row>
    <row r="59" spans="1:16" ht="63.75">
      <c r="A59" s="53">
        <v>59</v>
      </c>
      <c r="B59" s="58" t="s">
        <v>3948</v>
      </c>
      <c r="C59" s="61" t="s">
        <v>3941</v>
      </c>
      <c r="D59" s="51" t="s">
        <v>3261</v>
      </c>
      <c r="E59" s="116" t="s">
        <v>3276</v>
      </c>
      <c r="F59" s="116" t="s">
        <v>3928</v>
      </c>
      <c r="G59" s="52" t="s">
        <v>3258</v>
      </c>
      <c r="H59" s="52" t="s">
        <v>3266</v>
      </c>
      <c r="I59" s="64">
        <v>7.5</v>
      </c>
      <c r="J59" s="51" t="s">
        <v>3261</v>
      </c>
      <c r="K59" s="52" t="s">
        <v>3258</v>
      </c>
      <c r="L59" s="53">
        <v>59</v>
      </c>
      <c r="M59" s="129" t="s">
        <v>3215</v>
      </c>
      <c r="N59" s="129" t="s">
        <v>3216</v>
      </c>
      <c r="O59" s="77" t="s">
        <v>3462</v>
      </c>
      <c r="P59" s="139">
        <v>1</v>
      </c>
    </row>
    <row r="60" spans="1:16" ht="38.25">
      <c r="A60" s="53">
        <v>60</v>
      </c>
      <c r="B60" s="58" t="s">
        <v>3948</v>
      </c>
      <c r="C60" s="61" t="s">
        <v>3942</v>
      </c>
      <c r="D60" s="51" t="s">
        <v>3261</v>
      </c>
      <c r="E60" s="116" t="s">
        <v>3276</v>
      </c>
      <c r="F60" s="116" t="s">
        <v>3929</v>
      </c>
      <c r="G60" s="52" t="s">
        <v>3407</v>
      </c>
      <c r="H60" s="52" t="s">
        <v>3266</v>
      </c>
      <c r="I60" s="64">
        <v>7.51</v>
      </c>
      <c r="J60" s="51" t="s">
        <v>3261</v>
      </c>
      <c r="K60" s="52" t="s">
        <v>3251</v>
      </c>
      <c r="L60" s="53">
        <v>60</v>
      </c>
      <c r="M60" s="129" t="s">
        <v>3217</v>
      </c>
      <c r="N60" s="129" t="s">
        <v>3218</v>
      </c>
      <c r="O60" s="77" t="s">
        <v>3462</v>
      </c>
      <c r="P60" s="139">
        <v>2</v>
      </c>
    </row>
    <row r="61" spans="1:16" ht="76.5">
      <c r="A61" s="53">
        <v>61</v>
      </c>
      <c r="B61" s="58" t="s">
        <v>3948</v>
      </c>
      <c r="C61" s="61" t="s">
        <v>3943</v>
      </c>
      <c r="D61" s="51" t="s">
        <v>3261</v>
      </c>
      <c r="E61" s="116" t="s">
        <v>3276</v>
      </c>
      <c r="F61" s="116" t="s">
        <v>3930</v>
      </c>
      <c r="G61" s="52" t="s">
        <v>3407</v>
      </c>
      <c r="H61" s="52" t="s">
        <v>3266</v>
      </c>
      <c r="I61" s="64">
        <v>7.54</v>
      </c>
      <c r="J61" s="51" t="s">
        <v>3261</v>
      </c>
      <c r="K61" s="52" t="s">
        <v>3407</v>
      </c>
      <c r="L61" s="53">
        <v>61</v>
      </c>
      <c r="M61" s="129" t="s">
        <v>3219</v>
      </c>
      <c r="N61" s="129" t="s">
        <v>3208</v>
      </c>
      <c r="O61" s="77" t="s">
        <v>3904</v>
      </c>
      <c r="P61" s="139">
        <v>3</v>
      </c>
    </row>
    <row r="62" spans="1:16" ht="127.5">
      <c r="A62" s="53">
        <v>62</v>
      </c>
      <c r="B62" s="58" t="s">
        <v>3948</v>
      </c>
      <c r="C62" s="61" t="s">
        <v>3944</v>
      </c>
      <c r="D62" s="51" t="s">
        <v>3261</v>
      </c>
      <c r="E62" s="116" t="s">
        <v>3278</v>
      </c>
      <c r="F62" s="116" t="s">
        <v>3461</v>
      </c>
      <c r="G62" s="52" t="s">
        <v>3407</v>
      </c>
      <c r="H62" s="52" t="s">
        <v>3266</v>
      </c>
      <c r="I62" s="64">
        <v>8.01</v>
      </c>
      <c r="J62" s="51" t="s">
        <v>3261</v>
      </c>
      <c r="K62" s="52" t="s">
        <v>3407</v>
      </c>
      <c r="L62" s="53">
        <v>62</v>
      </c>
      <c r="M62" s="129" t="s">
        <v>3220</v>
      </c>
      <c r="N62" s="129" t="s">
        <v>3221</v>
      </c>
      <c r="O62" s="77" t="s">
        <v>3905</v>
      </c>
      <c r="P62" s="139">
        <v>3</v>
      </c>
    </row>
    <row r="63" spans="1:16" ht="38.25">
      <c r="A63" s="53">
        <v>63</v>
      </c>
      <c r="B63" s="58" t="s">
        <v>3948</v>
      </c>
      <c r="C63" s="61" t="s">
        <v>3945</v>
      </c>
      <c r="D63" s="51" t="s">
        <v>3261</v>
      </c>
      <c r="E63" s="116" t="s">
        <v>3278</v>
      </c>
      <c r="F63" s="116" t="s">
        <v>3280</v>
      </c>
      <c r="G63" s="52" t="s">
        <v>3407</v>
      </c>
      <c r="H63" s="52" t="s">
        <v>3266</v>
      </c>
      <c r="I63" s="64">
        <v>8.09</v>
      </c>
      <c r="J63" s="51" t="s">
        <v>3261</v>
      </c>
      <c r="K63" s="52" t="s">
        <v>3407</v>
      </c>
      <c r="L63" s="53">
        <v>63</v>
      </c>
      <c r="M63" s="129" t="s">
        <v>3222</v>
      </c>
      <c r="N63" s="129" t="s">
        <v>3223</v>
      </c>
      <c r="O63" s="77" t="s">
        <v>3502</v>
      </c>
      <c r="P63" s="139"/>
    </row>
    <row r="64" spans="1:16" ht="12.75">
      <c r="A64" s="53">
        <v>64</v>
      </c>
      <c r="B64" s="58" t="s">
        <v>3948</v>
      </c>
      <c r="C64" s="61" t="s">
        <v>3946</v>
      </c>
      <c r="D64" s="51" t="s">
        <v>3306</v>
      </c>
      <c r="E64" s="116" t="s">
        <v>3303</v>
      </c>
      <c r="F64" s="116" t="s">
        <v>3304</v>
      </c>
      <c r="G64" s="52" t="s">
        <v>3258</v>
      </c>
      <c r="H64" s="52" t="s">
        <v>3266</v>
      </c>
      <c r="I64" s="64">
        <v>74.21</v>
      </c>
      <c r="J64" s="51" t="s">
        <v>3306</v>
      </c>
      <c r="K64" s="52" t="s">
        <v>3258</v>
      </c>
      <c r="L64" s="53">
        <v>64</v>
      </c>
      <c r="M64" s="129" t="s">
        <v>3224</v>
      </c>
      <c r="N64" s="129" t="s">
        <v>3225</v>
      </c>
      <c r="O64" s="77" t="s">
        <v>3462</v>
      </c>
      <c r="P64" s="139">
        <v>1</v>
      </c>
    </row>
    <row r="65" spans="1:16" ht="114.75">
      <c r="A65" s="53">
        <v>65</v>
      </c>
      <c r="B65" s="86" t="s">
        <v>3948</v>
      </c>
      <c r="C65" s="61" t="s">
        <v>3947</v>
      </c>
      <c r="D65" s="51" t="s">
        <v>3420</v>
      </c>
      <c r="E65" s="116" t="s">
        <v>3287</v>
      </c>
      <c r="F65" s="116" t="s">
        <v>3296</v>
      </c>
      <c r="G65" s="52" t="s">
        <v>3407</v>
      </c>
      <c r="H65" s="52" t="s">
        <v>3266</v>
      </c>
      <c r="I65" s="64">
        <v>0</v>
      </c>
      <c r="J65" s="51" t="s">
        <v>3265</v>
      </c>
      <c r="K65" s="52" t="s">
        <v>3407</v>
      </c>
      <c r="L65" s="53">
        <v>65</v>
      </c>
      <c r="M65" s="129" t="s">
        <v>3226</v>
      </c>
      <c r="N65" s="129" t="s">
        <v>3227</v>
      </c>
      <c r="O65" s="77" t="s">
        <v>3506</v>
      </c>
      <c r="P65" s="139"/>
    </row>
    <row r="66" spans="1:16" ht="38.25">
      <c r="A66" s="53">
        <v>66</v>
      </c>
      <c r="B66" s="86" t="s">
        <v>3464</v>
      </c>
      <c r="C66" s="87" t="s">
        <v>3465</v>
      </c>
      <c r="D66" s="51" t="s">
        <v>3467</v>
      </c>
      <c r="E66" s="116" t="s">
        <v>3468</v>
      </c>
      <c r="F66" s="116" t="s">
        <v>3469</v>
      </c>
      <c r="G66" s="52" t="s">
        <v>3470</v>
      </c>
      <c r="H66" s="52" t="s">
        <v>3471</v>
      </c>
      <c r="I66" s="64">
        <v>22.47</v>
      </c>
      <c r="J66" s="51" t="s">
        <v>3467</v>
      </c>
      <c r="K66" s="52" t="s">
        <v>3407</v>
      </c>
      <c r="L66" s="53">
        <v>66</v>
      </c>
      <c r="M66" s="129" t="s">
        <v>3477</v>
      </c>
      <c r="N66" s="129" t="s">
        <v>3478</v>
      </c>
      <c r="O66" s="77" t="s">
        <v>3503</v>
      </c>
      <c r="P66" s="139"/>
    </row>
    <row r="67" spans="1:16" ht="242.25">
      <c r="A67" s="53">
        <v>67</v>
      </c>
      <c r="B67" s="86" t="s">
        <v>3464</v>
      </c>
      <c r="C67" s="87" t="s">
        <v>3466</v>
      </c>
      <c r="D67" s="51" t="s">
        <v>3472</v>
      </c>
      <c r="E67" s="116" t="s">
        <v>3473</v>
      </c>
      <c r="F67" s="116" t="s">
        <v>3474</v>
      </c>
      <c r="G67" s="52" t="s">
        <v>3475</v>
      </c>
      <c r="H67" s="52" t="s">
        <v>3476</v>
      </c>
      <c r="I67" s="64">
        <v>11.4</v>
      </c>
      <c r="J67" s="51" t="s">
        <v>3257</v>
      </c>
      <c r="K67" s="52" t="s">
        <v>3407</v>
      </c>
      <c r="L67" s="53">
        <v>67</v>
      </c>
      <c r="M67" s="129" t="s">
        <v>3479</v>
      </c>
      <c r="N67" s="129" t="s">
        <v>3480</v>
      </c>
      <c r="O67" s="77" t="s">
        <v>3498</v>
      </c>
      <c r="P67" s="139">
        <v>3</v>
      </c>
    </row>
    <row r="68" spans="1:16" ht="25.5">
      <c r="A68" s="53">
        <v>68</v>
      </c>
      <c r="B68" s="86" t="s">
        <v>3481</v>
      </c>
      <c r="C68" s="87" t="s">
        <v>3482</v>
      </c>
      <c r="D68" s="51" t="s">
        <v>3484</v>
      </c>
      <c r="E68" s="116" t="s">
        <v>3485</v>
      </c>
      <c r="F68" s="116" t="s">
        <v>3486</v>
      </c>
      <c r="G68" s="52" t="s">
        <v>3487</v>
      </c>
      <c r="H68" s="52" t="s">
        <v>3488</v>
      </c>
      <c r="I68" s="64">
        <v>22.47</v>
      </c>
      <c r="J68" s="51" t="s">
        <v>3467</v>
      </c>
      <c r="K68" s="52" t="s">
        <v>3407</v>
      </c>
      <c r="L68" s="53">
        <v>68</v>
      </c>
      <c r="M68" s="129" t="s">
        <v>3494</v>
      </c>
      <c r="N68" s="129" t="s">
        <v>3495</v>
      </c>
      <c r="O68" s="77" t="s">
        <v>3499</v>
      </c>
      <c r="P68" s="139"/>
    </row>
    <row r="69" spans="1:16" ht="63.75">
      <c r="A69" s="53">
        <v>69</v>
      </c>
      <c r="B69" s="86" t="s">
        <v>3481</v>
      </c>
      <c r="C69" s="87" t="s">
        <v>3483</v>
      </c>
      <c r="D69" s="51" t="s">
        <v>3489</v>
      </c>
      <c r="E69" s="116" t="s">
        <v>3490</v>
      </c>
      <c r="F69" s="116" t="s">
        <v>3491</v>
      </c>
      <c r="G69" s="52" t="s">
        <v>3492</v>
      </c>
      <c r="H69" s="52" t="s">
        <v>3493</v>
      </c>
      <c r="I69" s="64">
        <v>11.4</v>
      </c>
      <c r="J69" s="51" t="s">
        <v>3257</v>
      </c>
      <c r="K69" s="52" t="s">
        <v>3407</v>
      </c>
      <c r="L69" s="53">
        <v>69</v>
      </c>
      <c r="M69" s="129" t="s">
        <v>3496</v>
      </c>
      <c r="N69" s="129" t="s">
        <v>3497</v>
      </c>
      <c r="O69" s="77" t="s">
        <v>3906</v>
      </c>
      <c r="P69" s="139">
        <v>3</v>
      </c>
    </row>
    <row r="70" spans="1:16" ht="76.5">
      <c r="A70" s="53">
        <v>70</v>
      </c>
      <c r="B70" s="86" t="s">
        <v>3045</v>
      </c>
      <c r="C70" s="61" t="s">
        <v>3046</v>
      </c>
      <c r="D70" s="51" t="s">
        <v>3507</v>
      </c>
      <c r="E70" s="116" t="s">
        <v>3295</v>
      </c>
      <c r="F70" s="116" t="s">
        <v>3293</v>
      </c>
      <c r="G70" s="52" t="s">
        <v>3407</v>
      </c>
      <c r="H70" s="52" t="s">
        <v>3266</v>
      </c>
      <c r="I70" s="64">
        <v>3.36</v>
      </c>
      <c r="J70" s="51" t="s">
        <v>3507</v>
      </c>
      <c r="K70" s="52" t="s">
        <v>3407</v>
      </c>
      <c r="L70" s="53">
        <v>70</v>
      </c>
      <c r="M70" s="129" t="s">
        <v>3545</v>
      </c>
      <c r="N70" s="129" t="s">
        <v>3546</v>
      </c>
      <c r="O70" s="77"/>
      <c r="P70" s="67"/>
    </row>
    <row r="71" spans="1:16" ht="63.75">
      <c r="A71" s="53">
        <v>71</v>
      </c>
      <c r="B71" s="58" t="s">
        <v>3045</v>
      </c>
      <c r="C71" s="61" t="s">
        <v>3047</v>
      </c>
      <c r="D71" s="51" t="s">
        <v>3259</v>
      </c>
      <c r="E71" s="116" t="s">
        <v>3508</v>
      </c>
      <c r="F71" s="116" t="s">
        <v>3509</v>
      </c>
      <c r="G71" s="52" t="s">
        <v>3407</v>
      </c>
      <c r="H71" s="52" t="s">
        <v>3266</v>
      </c>
      <c r="I71" s="64">
        <v>5.64</v>
      </c>
      <c r="J71" s="51" t="s">
        <v>3259</v>
      </c>
      <c r="K71" s="52" t="s">
        <v>3251</v>
      </c>
      <c r="L71" s="53">
        <v>71</v>
      </c>
      <c r="M71" s="129" t="s">
        <v>3547</v>
      </c>
      <c r="N71" s="129" t="s">
        <v>3548</v>
      </c>
      <c r="O71" s="77" t="s">
        <v>3462</v>
      </c>
      <c r="P71" s="67">
        <v>2</v>
      </c>
    </row>
    <row r="72" spans="1:16" ht="114.75">
      <c r="A72" s="53">
        <v>72</v>
      </c>
      <c r="B72" s="58" t="s">
        <v>3045</v>
      </c>
      <c r="C72" s="61" t="s">
        <v>3048</v>
      </c>
      <c r="D72" s="51" t="s">
        <v>3259</v>
      </c>
      <c r="E72" s="116" t="s">
        <v>3923</v>
      </c>
      <c r="F72" s="116" t="s">
        <v>3461</v>
      </c>
      <c r="G72" s="52" t="s">
        <v>3407</v>
      </c>
      <c r="H72" s="52" t="s">
        <v>3266</v>
      </c>
      <c r="I72" s="64">
        <v>5.65</v>
      </c>
      <c r="J72" s="51" t="s">
        <v>3259</v>
      </c>
      <c r="K72" s="52" t="s">
        <v>3407</v>
      </c>
      <c r="L72" s="53">
        <v>72</v>
      </c>
      <c r="M72" s="129" t="s">
        <v>3549</v>
      </c>
      <c r="N72" s="129" t="s">
        <v>3550</v>
      </c>
      <c r="O72" s="77" t="s">
        <v>3122</v>
      </c>
      <c r="P72" s="67">
        <v>3</v>
      </c>
    </row>
    <row r="73" spans="1:16" ht="38.25">
      <c r="A73" s="53">
        <v>73</v>
      </c>
      <c r="B73" s="58" t="s">
        <v>3045</v>
      </c>
      <c r="C73" s="61" t="s">
        <v>3049</v>
      </c>
      <c r="D73" s="51" t="s">
        <v>3259</v>
      </c>
      <c r="E73" s="116" t="s">
        <v>3276</v>
      </c>
      <c r="F73" s="116" t="s">
        <v>3510</v>
      </c>
      <c r="G73" s="52" t="s">
        <v>3258</v>
      </c>
      <c r="H73" s="52" t="s">
        <v>3266</v>
      </c>
      <c r="I73" s="64">
        <v>7.16</v>
      </c>
      <c r="J73" s="51" t="s">
        <v>3261</v>
      </c>
      <c r="K73" s="52" t="s">
        <v>3258</v>
      </c>
      <c r="L73" s="53">
        <v>73</v>
      </c>
      <c r="M73" s="129" t="s">
        <v>3551</v>
      </c>
      <c r="N73" s="129" t="s">
        <v>3552</v>
      </c>
      <c r="O73" s="77" t="s">
        <v>3462</v>
      </c>
      <c r="P73" s="67">
        <v>1</v>
      </c>
    </row>
    <row r="74" spans="1:16" ht="76.5">
      <c r="A74" s="53">
        <v>74</v>
      </c>
      <c r="B74" s="58" t="s">
        <v>3045</v>
      </c>
      <c r="C74" s="61" t="s">
        <v>3050</v>
      </c>
      <c r="D74" s="51" t="s">
        <v>3259</v>
      </c>
      <c r="E74" s="116" t="s">
        <v>3276</v>
      </c>
      <c r="F74" s="116" t="s">
        <v>3277</v>
      </c>
      <c r="G74" s="52" t="s">
        <v>3407</v>
      </c>
      <c r="H74" s="52" t="s">
        <v>3266</v>
      </c>
      <c r="I74" s="64">
        <v>7.37</v>
      </c>
      <c r="J74" s="51" t="s">
        <v>3261</v>
      </c>
      <c r="K74" s="52" t="s">
        <v>3251</v>
      </c>
      <c r="L74" s="53">
        <v>74</v>
      </c>
      <c r="M74" s="129" t="s">
        <v>3553</v>
      </c>
      <c r="N74" s="129" t="s">
        <v>3554</v>
      </c>
      <c r="O74" s="77" t="s">
        <v>3101</v>
      </c>
      <c r="P74" s="139">
        <v>2</v>
      </c>
    </row>
    <row r="75" spans="1:16" ht="25.5">
      <c r="A75" s="53">
        <v>75</v>
      </c>
      <c r="B75" s="58" t="s">
        <v>3045</v>
      </c>
      <c r="C75" s="61" t="s">
        <v>3051</v>
      </c>
      <c r="D75" s="51" t="s">
        <v>3259</v>
      </c>
      <c r="E75" s="116" t="s">
        <v>3278</v>
      </c>
      <c r="F75" s="116" t="s">
        <v>3295</v>
      </c>
      <c r="G75" s="52" t="s">
        <v>3407</v>
      </c>
      <c r="H75" s="52" t="s">
        <v>3266</v>
      </c>
      <c r="I75" s="64">
        <v>8.09</v>
      </c>
      <c r="J75" s="51" t="s">
        <v>3261</v>
      </c>
      <c r="K75" s="52" t="s">
        <v>3407</v>
      </c>
      <c r="L75" s="53">
        <v>75</v>
      </c>
      <c r="M75" s="129" t="s">
        <v>3555</v>
      </c>
      <c r="N75" s="129" t="s">
        <v>3556</v>
      </c>
      <c r="O75" s="77"/>
      <c r="P75" s="139"/>
    </row>
    <row r="76" spans="1:16" ht="63.75">
      <c r="A76" s="53">
        <v>76</v>
      </c>
      <c r="B76" s="58" t="s">
        <v>3045</v>
      </c>
      <c r="C76" s="61" t="s">
        <v>3052</v>
      </c>
      <c r="D76" s="51" t="s">
        <v>3256</v>
      </c>
      <c r="E76" s="116" t="s">
        <v>3280</v>
      </c>
      <c r="F76" s="116" t="s">
        <v>3511</v>
      </c>
      <c r="G76" s="52" t="s">
        <v>3407</v>
      </c>
      <c r="H76" s="52" t="s">
        <v>3266</v>
      </c>
      <c r="I76" s="64">
        <v>9.55</v>
      </c>
      <c r="J76" s="51" t="s">
        <v>3256</v>
      </c>
      <c r="K76" s="52" t="s">
        <v>3407</v>
      </c>
      <c r="L76" s="53">
        <v>76</v>
      </c>
      <c r="M76" s="129" t="s">
        <v>2950</v>
      </c>
      <c r="N76" s="129" t="s">
        <v>2951</v>
      </c>
      <c r="O76" s="77"/>
      <c r="P76" s="139"/>
    </row>
    <row r="77" spans="1:16" ht="89.25">
      <c r="A77" s="53">
        <v>77</v>
      </c>
      <c r="B77" s="58" t="s">
        <v>3045</v>
      </c>
      <c r="C77" s="61" t="s">
        <v>3053</v>
      </c>
      <c r="D77" s="51" t="s">
        <v>3256</v>
      </c>
      <c r="E77" s="116" t="s">
        <v>3280</v>
      </c>
      <c r="F77" s="116" t="s">
        <v>3281</v>
      </c>
      <c r="G77" s="52" t="s">
        <v>3407</v>
      </c>
      <c r="H77" s="52" t="s">
        <v>3266</v>
      </c>
      <c r="I77" s="64">
        <v>9.26</v>
      </c>
      <c r="J77" s="51" t="s">
        <v>3256</v>
      </c>
      <c r="K77" s="52" t="s">
        <v>3407</v>
      </c>
      <c r="L77" s="53">
        <v>77</v>
      </c>
      <c r="M77" s="129" t="s">
        <v>2952</v>
      </c>
      <c r="N77" s="129" t="s">
        <v>2953</v>
      </c>
      <c r="O77" s="77"/>
      <c r="P77" s="139"/>
    </row>
    <row r="78" spans="1:16" ht="25.5">
      <c r="A78" s="53">
        <v>78</v>
      </c>
      <c r="B78" s="58" t="s">
        <v>3045</v>
      </c>
      <c r="C78" s="61" t="s">
        <v>3054</v>
      </c>
      <c r="D78" s="51" t="s">
        <v>3386</v>
      </c>
      <c r="E78" s="116" t="s">
        <v>3925</v>
      </c>
      <c r="F78" s="116" t="s">
        <v>3512</v>
      </c>
      <c r="G78" s="52" t="s">
        <v>3258</v>
      </c>
      <c r="H78" s="52" t="s">
        <v>3274</v>
      </c>
      <c r="I78" s="64">
        <v>13.23</v>
      </c>
      <c r="J78" s="51" t="s">
        <v>3386</v>
      </c>
      <c r="K78" s="52" t="s">
        <v>3258</v>
      </c>
      <c r="L78" s="53">
        <v>78</v>
      </c>
      <c r="M78" s="129" t="s">
        <v>2954</v>
      </c>
      <c r="N78" s="129" t="s">
        <v>2955</v>
      </c>
      <c r="O78" s="77" t="s">
        <v>3127</v>
      </c>
      <c r="P78" s="139">
        <v>1</v>
      </c>
    </row>
    <row r="79" spans="1:16" ht="38.25">
      <c r="A79" s="53">
        <v>79</v>
      </c>
      <c r="B79" s="58" t="s">
        <v>3045</v>
      </c>
      <c r="C79" s="61" t="s">
        <v>3055</v>
      </c>
      <c r="D79" s="51" t="s">
        <v>3386</v>
      </c>
      <c r="E79" s="116" t="s">
        <v>3513</v>
      </c>
      <c r="F79" s="116" t="s">
        <v>3276</v>
      </c>
      <c r="G79" s="52" t="s">
        <v>3407</v>
      </c>
      <c r="H79" s="52" t="s">
        <v>3266</v>
      </c>
      <c r="I79" s="64">
        <v>12.09</v>
      </c>
      <c r="J79" s="51" t="s">
        <v>3257</v>
      </c>
      <c r="K79" s="52" t="s">
        <v>3407</v>
      </c>
      <c r="L79" s="53">
        <v>79</v>
      </c>
      <c r="M79" s="129" t="s">
        <v>2956</v>
      </c>
      <c r="N79" s="129" t="s">
        <v>2957</v>
      </c>
      <c r="O79" s="77" t="s">
        <v>3103</v>
      </c>
      <c r="P79" s="139"/>
    </row>
    <row r="80" spans="1:16" ht="25.5">
      <c r="A80" s="53">
        <v>80</v>
      </c>
      <c r="B80" s="58" t="s">
        <v>3045</v>
      </c>
      <c r="C80" s="61" t="s">
        <v>3056</v>
      </c>
      <c r="D80" s="51" t="s">
        <v>3514</v>
      </c>
      <c r="E80" s="116" t="s">
        <v>3513</v>
      </c>
      <c r="F80" s="116" t="s">
        <v>3509</v>
      </c>
      <c r="G80" s="52" t="s">
        <v>3407</v>
      </c>
      <c r="H80" s="52" t="s">
        <v>3266</v>
      </c>
      <c r="I80" s="64">
        <v>14.64</v>
      </c>
      <c r="J80" s="51" t="s">
        <v>3514</v>
      </c>
      <c r="K80" s="52" t="s">
        <v>3407</v>
      </c>
      <c r="L80" s="53">
        <v>80</v>
      </c>
      <c r="M80" s="129" t="s">
        <v>2958</v>
      </c>
      <c r="N80" s="129" t="s">
        <v>2959</v>
      </c>
      <c r="O80" s="90"/>
      <c r="P80" s="139"/>
    </row>
    <row r="81" spans="1:16" ht="25.5">
      <c r="A81" s="53">
        <v>81</v>
      </c>
      <c r="B81" s="58" t="s">
        <v>3045</v>
      </c>
      <c r="C81" s="61" t="s">
        <v>3057</v>
      </c>
      <c r="D81" s="51" t="s">
        <v>3515</v>
      </c>
      <c r="E81" s="116" t="s">
        <v>3510</v>
      </c>
      <c r="F81" s="116" t="s">
        <v>3516</v>
      </c>
      <c r="G81" s="52" t="s">
        <v>3407</v>
      </c>
      <c r="H81" s="52" t="s">
        <v>3266</v>
      </c>
      <c r="I81" s="64">
        <v>16.32</v>
      </c>
      <c r="J81" s="51" t="s">
        <v>3515</v>
      </c>
      <c r="K81" s="52" t="s">
        <v>3251</v>
      </c>
      <c r="L81" s="53">
        <v>81</v>
      </c>
      <c r="M81" s="129" t="s">
        <v>2960</v>
      </c>
      <c r="N81" s="129" t="s">
        <v>2961</v>
      </c>
      <c r="O81" s="77" t="s">
        <v>2775</v>
      </c>
      <c r="P81" s="139">
        <v>2</v>
      </c>
    </row>
    <row r="82" spans="1:16" ht="25.5">
      <c r="A82" s="53">
        <v>82</v>
      </c>
      <c r="B82" s="58" t="s">
        <v>3045</v>
      </c>
      <c r="C82" s="61" t="s">
        <v>3058</v>
      </c>
      <c r="D82" s="51" t="s">
        <v>3515</v>
      </c>
      <c r="E82" s="116" t="s">
        <v>3510</v>
      </c>
      <c r="F82" s="116" t="s">
        <v>3310</v>
      </c>
      <c r="G82" s="52" t="s">
        <v>3407</v>
      </c>
      <c r="H82" s="52" t="s">
        <v>3266</v>
      </c>
      <c r="I82" s="64">
        <v>16.38</v>
      </c>
      <c r="J82" s="51" t="s">
        <v>3515</v>
      </c>
      <c r="K82" s="52" t="s">
        <v>3407</v>
      </c>
      <c r="L82" s="53">
        <v>82</v>
      </c>
      <c r="M82" s="129" t="s">
        <v>2958</v>
      </c>
      <c r="N82" s="129" t="s">
        <v>2959</v>
      </c>
      <c r="O82" s="90"/>
      <c r="P82" s="139"/>
    </row>
    <row r="83" spans="1:16" ht="51">
      <c r="A83" s="53">
        <v>83</v>
      </c>
      <c r="B83" s="58" t="s">
        <v>3045</v>
      </c>
      <c r="C83" s="61" t="s">
        <v>3059</v>
      </c>
      <c r="D83" s="51" t="s">
        <v>3515</v>
      </c>
      <c r="E83" s="116" t="s">
        <v>3517</v>
      </c>
      <c r="F83" s="116" t="s">
        <v>3281</v>
      </c>
      <c r="G83" s="52" t="s">
        <v>3407</v>
      </c>
      <c r="H83" s="52" t="s">
        <v>3266</v>
      </c>
      <c r="I83" s="64">
        <v>17.26</v>
      </c>
      <c r="J83" s="51" t="s">
        <v>3515</v>
      </c>
      <c r="K83" s="52" t="s">
        <v>3251</v>
      </c>
      <c r="L83" s="53">
        <v>83</v>
      </c>
      <c r="M83" s="129" t="s">
        <v>2960</v>
      </c>
      <c r="N83" s="129" t="s">
        <v>2962</v>
      </c>
      <c r="O83" s="77" t="s">
        <v>2774</v>
      </c>
      <c r="P83" s="139">
        <v>2</v>
      </c>
    </row>
    <row r="84" spans="1:16" ht="38.25">
      <c r="A84" s="53">
        <v>84</v>
      </c>
      <c r="B84" s="58" t="s">
        <v>3045</v>
      </c>
      <c r="C84" s="61" t="s">
        <v>3060</v>
      </c>
      <c r="D84" s="51" t="s">
        <v>3518</v>
      </c>
      <c r="E84" s="116" t="s">
        <v>3291</v>
      </c>
      <c r="F84" s="116" t="s">
        <v>3276</v>
      </c>
      <c r="G84" s="52" t="s">
        <v>3407</v>
      </c>
      <c r="H84" s="52" t="s">
        <v>3266</v>
      </c>
      <c r="I84" s="64">
        <v>39.07</v>
      </c>
      <c r="J84" s="51" t="s">
        <v>3518</v>
      </c>
      <c r="K84" s="52" t="s">
        <v>3407</v>
      </c>
      <c r="L84" s="53">
        <v>84</v>
      </c>
      <c r="M84" s="129" t="s">
        <v>2963</v>
      </c>
      <c r="N84" s="129" t="s">
        <v>2964</v>
      </c>
      <c r="O84" s="90"/>
      <c r="P84" s="139"/>
    </row>
    <row r="85" spans="1:16" ht="140.25">
      <c r="A85" s="53">
        <v>85</v>
      </c>
      <c r="B85" s="58" t="s">
        <v>3045</v>
      </c>
      <c r="C85" s="61" t="s">
        <v>3061</v>
      </c>
      <c r="D85" s="51" t="s">
        <v>3519</v>
      </c>
      <c r="E85" s="116" t="s">
        <v>3304</v>
      </c>
      <c r="F85" s="116" t="s">
        <v>3926</v>
      </c>
      <c r="G85" s="52" t="s">
        <v>3407</v>
      </c>
      <c r="H85" s="52" t="s">
        <v>3266</v>
      </c>
      <c r="I85" s="64">
        <v>21.25</v>
      </c>
      <c r="J85" s="51" t="s">
        <v>3519</v>
      </c>
      <c r="K85" s="52" t="s">
        <v>3407</v>
      </c>
      <c r="L85" s="53">
        <v>85</v>
      </c>
      <c r="M85" s="129" t="s">
        <v>2965</v>
      </c>
      <c r="N85" s="129" t="s">
        <v>2966</v>
      </c>
      <c r="O85" s="77" t="s">
        <v>3129</v>
      </c>
      <c r="P85" s="139">
        <v>3</v>
      </c>
    </row>
    <row r="86" spans="1:16" ht="25.5">
      <c r="A86" s="53">
        <v>86</v>
      </c>
      <c r="B86" s="58" t="s">
        <v>3045</v>
      </c>
      <c r="C86" s="61" t="s">
        <v>3062</v>
      </c>
      <c r="D86" s="51" t="s">
        <v>3520</v>
      </c>
      <c r="E86" s="116" t="s">
        <v>3305</v>
      </c>
      <c r="F86" s="116" t="s">
        <v>3291</v>
      </c>
      <c r="G86" s="52" t="s">
        <v>3407</v>
      </c>
      <c r="H86" s="52" t="s">
        <v>3266</v>
      </c>
      <c r="I86" s="64">
        <v>22.39</v>
      </c>
      <c r="J86" s="51" t="s">
        <v>3520</v>
      </c>
      <c r="K86" s="52" t="s">
        <v>3407</v>
      </c>
      <c r="L86" s="53">
        <v>86</v>
      </c>
      <c r="M86" s="129" t="s">
        <v>2967</v>
      </c>
      <c r="N86" s="129" t="s">
        <v>2968</v>
      </c>
      <c r="O86" s="90"/>
      <c r="P86" s="139"/>
    </row>
    <row r="87" spans="1:16" ht="38.25">
      <c r="A87" s="53">
        <v>87</v>
      </c>
      <c r="B87" s="58" t="s">
        <v>3045</v>
      </c>
      <c r="C87" s="61" t="s">
        <v>3063</v>
      </c>
      <c r="D87" s="51" t="s">
        <v>3521</v>
      </c>
      <c r="E87" s="116" t="s">
        <v>3313</v>
      </c>
      <c r="F87" s="116" t="s">
        <v>3323</v>
      </c>
      <c r="G87" s="52" t="s">
        <v>3407</v>
      </c>
      <c r="H87" s="52" t="s">
        <v>3266</v>
      </c>
      <c r="I87" s="64">
        <v>24.65</v>
      </c>
      <c r="J87" s="51" t="s">
        <v>3521</v>
      </c>
      <c r="K87" s="52" t="s">
        <v>3251</v>
      </c>
      <c r="L87" s="53">
        <v>87</v>
      </c>
      <c r="M87" s="129" t="s">
        <v>2969</v>
      </c>
      <c r="N87" s="129" t="s">
        <v>2970</v>
      </c>
      <c r="O87" s="77" t="s">
        <v>3462</v>
      </c>
      <c r="P87" s="139">
        <v>2</v>
      </c>
    </row>
    <row r="88" spans="1:16" ht="38.25">
      <c r="A88" s="53">
        <v>88</v>
      </c>
      <c r="B88" s="58" t="s">
        <v>3045</v>
      </c>
      <c r="C88" s="61" t="s">
        <v>3064</v>
      </c>
      <c r="D88" s="51" t="s">
        <v>3521</v>
      </c>
      <c r="E88" s="116" t="s">
        <v>3926</v>
      </c>
      <c r="F88" s="116" t="s">
        <v>3281</v>
      </c>
      <c r="G88" s="52" t="s">
        <v>3407</v>
      </c>
      <c r="H88" s="52" t="s">
        <v>3266</v>
      </c>
      <c r="I88" s="64">
        <v>25.26</v>
      </c>
      <c r="J88" s="51" t="s">
        <v>3521</v>
      </c>
      <c r="K88" s="52" t="s">
        <v>3251</v>
      </c>
      <c r="L88" s="53">
        <v>88</v>
      </c>
      <c r="M88" s="129" t="s">
        <v>2971</v>
      </c>
      <c r="N88" s="129" t="s">
        <v>2972</v>
      </c>
      <c r="O88" s="77" t="s">
        <v>3462</v>
      </c>
      <c r="P88" s="139">
        <v>2</v>
      </c>
    </row>
    <row r="89" spans="1:16" ht="114.75">
      <c r="A89" s="53">
        <v>89</v>
      </c>
      <c r="B89" s="58" t="s">
        <v>3045</v>
      </c>
      <c r="C89" s="61" t="s">
        <v>3065</v>
      </c>
      <c r="D89" s="51" t="s">
        <v>3522</v>
      </c>
      <c r="E89" s="116" t="s">
        <v>3523</v>
      </c>
      <c r="F89" s="116" t="s">
        <v>3288</v>
      </c>
      <c r="G89" s="52" t="s">
        <v>3407</v>
      </c>
      <c r="H89" s="52" t="s">
        <v>3266</v>
      </c>
      <c r="I89" s="64">
        <v>27.61</v>
      </c>
      <c r="J89" s="51" t="s">
        <v>3522</v>
      </c>
      <c r="K89" s="52" t="s">
        <v>3251</v>
      </c>
      <c r="L89" s="53">
        <v>89</v>
      </c>
      <c r="M89" s="129" t="s">
        <v>2973</v>
      </c>
      <c r="N89" s="129" t="s">
        <v>2974</v>
      </c>
      <c r="O89" s="77" t="s">
        <v>2773</v>
      </c>
      <c r="P89" s="139">
        <v>2</v>
      </c>
    </row>
    <row r="90" spans="1:16" ht="63.75">
      <c r="A90" s="53">
        <v>90</v>
      </c>
      <c r="B90" s="58" t="s">
        <v>3045</v>
      </c>
      <c r="C90" s="61" t="s">
        <v>3066</v>
      </c>
      <c r="D90" s="51" t="s">
        <v>3524</v>
      </c>
      <c r="E90" s="116" t="s">
        <v>3318</v>
      </c>
      <c r="F90" s="116" t="s">
        <v>3525</v>
      </c>
      <c r="G90" s="52" t="s">
        <v>3407</v>
      </c>
      <c r="H90" s="52" t="s">
        <v>3266</v>
      </c>
      <c r="I90" s="64">
        <v>28.04</v>
      </c>
      <c r="J90" s="51" t="s">
        <v>3524</v>
      </c>
      <c r="K90" s="52" t="s">
        <v>3407</v>
      </c>
      <c r="L90" s="53">
        <v>90</v>
      </c>
      <c r="M90" s="129" t="s">
        <v>2975</v>
      </c>
      <c r="N90" s="129" t="s">
        <v>2976</v>
      </c>
      <c r="O90" s="90"/>
      <c r="P90" s="139"/>
    </row>
    <row r="91" spans="1:16" ht="51">
      <c r="A91" s="53">
        <v>91</v>
      </c>
      <c r="B91" s="58" t="s">
        <v>3045</v>
      </c>
      <c r="C91" s="61" t="s">
        <v>3067</v>
      </c>
      <c r="D91" s="51" t="s">
        <v>3526</v>
      </c>
      <c r="E91" s="116" t="s">
        <v>3275</v>
      </c>
      <c r="F91" s="116" t="s">
        <v>3925</v>
      </c>
      <c r="G91" s="52" t="s">
        <v>3407</v>
      </c>
      <c r="H91" s="52" t="s">
        <v>3266</v>
      </c>
      <c r="I91" s="64">
        <v>31.13</v>
      </c>
      <c r="J91" s="51" t="s">
        <v>3526</v>
      </c>
      <c r="K91" s="52" t="s">
        <v>3407</v>
      </c>
      <c r="L91" s="53">
        <v>91</v>
      </c>
      <c r="M91" s="129" t="s">
        <v>2977</v>
      </c>
      <c r="N91" s="129" t="s">
        <v>2978</v>
      </c>
      <c r="O91" s="77" t="s">
        <v>3104</v>
      </c>
      <c r="P91" s="139">
        <v>3</v>
      </c>
    </row>
    <row r="92" spans="1:16" ht="63.75">
      <c r="A92" s="53">
        <v>92</v>
      </c>
      <c r="B92" s="58" t="s">
        <v>3045</v>
      </c>
      <c r="C92" s="61" t="s">
        <v>3068</v>
      </c>
      <c r="D92" s="51" t="s">
        <v>3526</v>
      </c>
      <c r="E92" s="116" t="s">
        <v>3275</v>
      </c>
      <c r="F92" s="116" t="s">
        <v>3929</v>
      </c>
      <c r="G92" s="52" t="s">
        <v>3407</v>
      </c>
      <c r="H92" s="52" t="s">
        <v>3266</v>
      </c>
      <c r="I92" s="64">
        <v>31.51</v>
      </c>
      <c r="J92" s="51" t="s">
        <v>3526</v>
      </c>
      <c r="K92" s="52" t="s">
        <v>3407</v>
      </c>
      <c r="L92" s="53">
        <v>92</v>
      </c>
      <c r="M92" s="129" t="s">
        <v>2979</v>
      </c>
      <c r="N92" s="129" t="s">
        <v>2980</v>
      </c>
      <c r="O92" s="77" t="s">
        <v>3888</v>
      </c>
      <c r="P92" s="139">
        <v>3</v>
      </c>
    </row>
    <row r="93" spans="1:16" ht="63.75">
      <c r="A93" s="53">
        <v>93</v>
      </c>
      <c r="B93" s="58" t="s">
        <v>3045</v>
      </c>
      <c r="C93" s="61" t="s">
        <v>3069</v>
      </c>
      <c r="D93" s="51" t="s">
        <v>3527</v>
      </c>
      <c r="E93" s="116" t="s">
        <v>3285</v>
      </c>
      <c r="F93" s="116" t="s">
        <v>3281</v>
      </c>
      <c r="G93" s="52" t="s">
        <v>3407</v>
      </c>
      <c r="H93" s="52" t="s">
        <v>3266</v>
      </c>
      <c r="I93" s="64">
        <v>33.26</v>
      </c>
      <c r="J93" s="51" t="s">
        <v>3527</v>
      </c>
      <c r="K93" s="52" t="s">
        <v>3407</v>
      </c>
      <c r="L93" s="53">
        <v>93</v>
      </c>
      <c r="M93" s="129" t="s">
        <v>2981</v>
      </c>
      <c r="N93" s="129" t="s">
        <v>2982</v>
      </c>
      <c r="O93" s="90"/>
      <c r="P93" s="139"/>
    </row>
    <row r="94" spans="1:16" ht="38.25">
      <c r="A94" s="53">
        <v>94</v>
      </c>
      <c r="B94" s="58" t="s">
        <v>3045</v>
      </c>
      <c r="C94" s="61" t="s">
        <v>3070</v>
      </c>
      <c r="D94" s="51" t="s">
        <v>3527</v>
      </c>
      <c r="E94" s="116" t="s">
        <v>3285</v>
      </c>
      <c r="F94" s="116" t="s">
        <v>3528</v>
      </c>
      <c r="G94" s="52" t="s">
        <v>3407</v>
      </c>
      <c r="H94" s="52" t="s">
        <v>3266</v>
      </c>
      <c r="I94" s="64">
        <v>33.29</v>
      </c>
      <c r="J94" s="51" t="s">
        <v>3527</v>
      </c>
      <c r="K94" s="52" t="s">
        <v>3407</v>
      </c>
      <c r="L94" s="53">
        <v>94</v>
      </c>
      <c r="M94" s="129" t="s">
        <v>2983</v>
      </c>
      <c r="N94" s="129" t="s">
        <v>2984</v>
      </c>
      <c r="O94" s="77"/>
      <c r="P94" s="139"/>
    </row>
    <row r="95" spans="1:16" ht="51">
      <c r="A95" s="53">
        <v>95</v>
      </c>
      <c r="B95" s="58" t="s">
        <v>3045</v>
      </c>
      <c r="C95" s="61" t="s">
        <v>3071</v>
      </c>
      <c r="D95" s="51" t="s">
        <v>3527</v>
      </c>
      <c r="E95" s="116" t="s">
        <v>3285</v>
      </c>
      <c r="F95" s="116" t="s">
        <v>3275</v>
      </c>
      <c r="G95" s="52" t="s">
        <v>3407</v>
      </c>
      <c r="H95" s="52" t="s">
        <v>3266</v>
      </c>
      <c r="I95" s="64">
        <v>33.31</v>
      </c>
      <c r="J95" s="51" t="s">
        <v>3527</v>
      </c>
      <c r="K95" s="52" t="s">
        <v>3251</v>
      </c>
      <c r="L95" s="53">
        <v>95</v>
      </c>
      <c r="M95" s="129" t="s">
        <v>2985</v>
      </c>
      <c r="N95" s="129" t="s">
        <v>2986</v>
      </c>
      <c r="O95" s="77" t="s">
        <v>3915</v>
      </c>
      <c r="P95" s="139">
        <v>2</v>
      </c>
    </row>
    <row r="96" spans="1:16" ht="51">
      <c r="A96" s="53">
        <v>96</v>
      </c>
      <c r="B96" s="58" t="s">
        <v>3045</v>
      </c>
      <c r="C96" s="61" t="s">
        <v>3072</v>
      </c>
      <c r="D96" s="51" t="s">
        <v>3527</v>
      </c>
      <c r="E96" s="116" t="s">
        <v>3927</v>
      </c>
      <c r="F96" s="116" t="s">
        <v>3930</v>
      </c>
      <c r="G96" s="52" t="s">
        <v>3407</v>
      </c>
      <c r="H96" s="52" t="s">
        <v>3266</v>
      </c>
      <c r="I96" s="64">
        <v>34.54</v>
      </c>
      <c r="J96" s="51" t="s">
        <v>3527</v>
      </c>
      <c r="K96" s="52" t="s">
        <v>3407</v>
      </c>
      <c r="L96" s="53">
        <v>96</v>
      </c>
      <c r="M96" s="129" t="s">
        <v>2987</v>
      </c>
      <c r="N96" s="129" t="s">
        <v>2988</v>
      </c>
      <c r="O96" s="77" t="s">
        <v>3889</v>
      </c>
      <c r="P96" s="139">
        <v>3</v>
      </c>
    </row>
    <row r="97" spans="1:16" ht="127.5">
      <c r="A97" s="53">
        <v>97</v>
      </c>
      <c r="B97" s="58" t="s">
        <v>3045</v>
      </c>
      <c r="C97" s="61" t="s">
        <v>3073</v>
      </c>
      <c r="D97" s="51" t="s">
        <v>3529</v>
      </c>
      <c r="E97" s="116" t="s">
        <v>3326</v>
      </c>
      <c r="F97" s="116" t="s">
        <v>3512</v>
      </c>
      <c r="G97" s="52" t="s">
        <v>3407</v>
      </c>
      <c r="H97" s="52" t="s">
        <v>3266</v>
      </c>
      <c r="I97" s="64">
        <v>35.23</v>
      </c>
      <c r="J97" s="51" t="s">
        <v>3529</v>
      </c>
      <c r="K97" s="52" t="s">
        <v>3407</v>
      </c>
      <c r="L97" s="53">
        <v>97</v>
      </c>
      <c r="M97" s="129" t="s">
        <v>2989</v>
      </c>
      <c r="N97" s="129" t="s">
        <v>2990</v>
      </c>
      <c r="O97" s="77" t="s">
        <v>2762</v>
      </c>
      <c r="P97" s="139">
        <v>3</v>
      </c>
    </row>
    <row r="98" spans="1:16" ht="51">
      <c r="A98" s="53">
        <v>98</v>
      </c>
      <c r="B98" s="58" t="s">
        <v>3045</v>
      </c>
      <c r="C98" s="61" t="s">
        <v>3074</v>
      </c>
      <c r="D98" s="51" t="s">
        <v>3530</v>
      </c>
      <c r="E98" s="116" t="s">
        <v>3326</v>
      </c>
      <c r="F98" s="116" t="s">
        <v>3531</v>
      </c>
      <c r="G98" s="52" t="s">
        <v>3407</v>
      </c>
      <c r="H98" s="52" t="s">
        <v>3266</v>
      </c>
      <c r="I98" s="64">
        <v>35.52</v>
      </c>
      <c r="J98" s="51" t="s">
        <v>3530</v>
      </c>
      <c r="K98" s="52" t="s">
        <v>3407</v>
      </c>
      <c r="L98" s="53">
        <v>98</v>
      </c>
      <c r="M98" s="129" t="s">
        <v>2991</v>
      </c>
      <c r="N98" s="129" t="s">
        <v>2992</v>
      </c>
      <c r="O98" s="77"/>
      <c r="P98" s="139"/>
    </row>
    <row r="99" spans="1:16" ht="51">
      <c r="A99" s="53">
        <v>99</v>
      </c>
      <c r="B99" s="58" t="s">
        <v>3045</v>
      </c>
      <c r="C99" s="61" t="s">
        <v>3075</v>
      </c>
      <c r="D99" s="51" t="s">
        <v>3532</v>
      </c>
      <c r="E99" s="116" t="s">
        <v>3293</v>
      </c>
      <c r="F99" s="116" t="s">
        <v>3533</v>
      </c>
      <c r="G99" s="52" t="s">
        <v>3407</v>
      </c>
      <c r="H99" s="52" t="s">
        <v>3266</v>
      </c>
      <c r="I99" s="64">
        <v>36.63</v>
      </c>
      <c r="J99" s="51" t="s">
        <v>3532</v>
      </c>
      <c r="K99" s="52" t="s">
        <v>3407</v>
      </c>
      <c r="L99" s="53">
        <v>99</v>
      </c>
      <c r="M99" s="129" t="s">
        <v>2993</v>
      </c>
      <c r="N99" s="129" t="s">
        <v>2994</v>
      </c>
      <c r="O99" s="77" t="s">
        <v>3462</v>
      </c>
      <c r="P99" s="139">
        <v>3</v>
      </c>
    </row>
    <row r="100" spans="1:16" ht="63.75">
      <c r="A100" s="53">
        <v>100</v>
      </c>
      <c r="B100" s="58" t="s">
        <v>3045</v>
      </c>
      <c r="C100" s="61" t="s">
        <v>3076</v>
      </c>
      <c r="D100" s="51" t="s">
        <v>3532</v>
      </c>
      <c r="E100" s="116" t="s">
        <v>3277</v>
      </c>
      <c r="F100" s="116" t="s">
        <v>3461</v>
      </c>
      <c r="G100" s="52" t="s">
        <v>3407</v>
      </c>
      <c r="H100" s="52" t="s">
        <v>3266</v>
      </c>
      <c r="I100" s="64">
        <v>37.01</v>
      </c>
      <c r="J100" s="51" t="s">
        <v>3532</v>
      </c>
      <c r="K100" s="52" t="s">
        <v>3407</v>
      </c>
      <c r="L100" s="53">
        <v>100</v>
      </c>
      <c r="M100" s="129" t="s">
        <v>2995</v>
      </c>
      <c r="N100" s="129" t="s">
        <v>2996</v>
      </c>
      <c r="O100" s="90"/>
      <c r="P100" s="139"/>
    </row>
    <row r="101" spans="1:16" ht="51">
      <c r="A101" s="53">
        <v>101</v>
      </c>
      <c r="B101" s="58" t="s">
        <v>3045</v>
      </c>
      <c r="C101" s="61" t="s">
        <v>3077</v>
      </c>
      <c r="D101" s="51" t="s">
        <v>3534</v>
      </c>
      <c r="E101" s="116" t="s">
        <v>3277</v>
      </c>
      <c r="F101" s="116" t="s">
        <v>3279</v>
      </c>
      <c r="G101" s="52" t="s">
        <v>3407</v>
      </c>
      <c r="H101" s="52" t="s">
        <v>3266</v>
      </c>
      <c r="I101" s="64">
        <v>37.11</v>
      </c>
      <c r="J101" s="51" t="s">
        <v>3534</v>
      </c>
      <c r="K101" s="52" t="s">
        <v>3407</v>
      </c>
      <c r="L101" s="53">
        <v>101</v>
      </c>
      <c r="M101" s="129" t="s">
        <v>2997</v>
      </c>
      <c r="N101" s="129" t="s">
        <v>2998</v>
      </c>
      <c r="O101" s="77"/>
      <c r="P101" s="139"/>
    </row>
    <row r="102" spans="1:16" ht="25.5">
      <c r="A102" s="53">
        <v>102</v>
      </c>
      <c r="B102" s="58" t="s">
        <v>3045</v>
      </c>
      <c r="C102" s="61" t="s">
        <v>3078</v>
      </c>
      <c r="D102" s="51" t="s">
        <v>3518</v>
      </c>
      <c r="E102" s="116" t="s">
        <v>3291</v>
      </c>
      <c r="F102" s="116" t="s">
        <v>3305</v>
      </c>
      <c r="G102" s="52" t="s">
        <v>3407</v>
      </c>
      <c r="H102" s="52" t="s">
        <v>3266</v>
      </c>
      <c r="I102" s="64">
        <v>39.22</v>
      </c>
      <c r="J102" s="51" t="s">
        <v>3518</v>
      </c>
      <c r="K102" s="52" t="s">
        <v>3407</v>
      </c>
      <c r="L102" s="53">
        <v>102</v>
      </c>
      <c r="M102" s="129" t="s">
        <v>2999</v>
      </c>
      <c r="N102" s="129" t="s">
        <v>3000</v>
      </c>
      <c r="O102" s="77"/>
      <c r="P102" s="139"/>
    </row>
    <row r="103" spans="1:16" ht="89.25">
      <c r="A103" s="53">
        <v>103</v>
      </c>
      <c r="B103" s="58" t="s">
        <v>3045</v>
      </c>
      <c r="C103" s="61" t="s">
        <v>3079</v>
      </c>
      <c r="D103" s="51" t="s">
        <v>3535</v>
      </c>
      <c r="E103" s="116" t="s">
        <v>3536</v>
      </c>
      <c r="F103" s="116" t="s">
        <v>3537</v>
      </c>
      <c r="G103" s="52" t="s">
        <v>3407</v>
      </c>
      <c r="H103" s="52" t="s">
        <v>3266</v>
      </c>
      <c r="I103" s="64">
        <v>42.6</v>
      </c>
      <c r="J103" s="51" t="s">
        <v>3535</v>
      </c>
      <c r="K103" s="52" t="s">
        <v>3251</v>
      </c>
      <c r="L103" s="53">
        <v>103</v>
      </c>
      <c r="M103" s="129" t="s">
        <v>3001</v>
      </c>
      <c r="N103" s="129" t="s">
        <v>3002</v>
      </c>
      <c r="O103" s="77" t="s">
        <v>3637</v>
      </c>
      <c r="P103" s="139">
        <v>2</v>
      </c>
    </row>
    <row r="104" spans="1:16" ht="38.25">
      <c r="A104" s="53">
        <v>104</v>
      </c>
      <c r="B104" s="58" t="s">
        <v>3045</v>
      </c>
      <c r="C104" s="61" t="s">
        <v>3080</v>
      </c>
      <c r="D104" s="51" t="s">
        <v>3420</v>
      </c>
      <c r="E104" s="116" t="s">
        <v>3287</v>
      </c>
      <c r="F104" s="116" t="s">
        <v>3528</v>
      </c>
      <c r="G104" s="52" t="s">
        <v>3258</v>
      </c>
      <c r="H104" s="52" t="s">
        <v>3266</v>
      </c>
      <c r="I104" s="64">
        <v>45.29</v>
      </c>
      <c r="J104" s="51" t="s">
        <v>3420</v>
      </c>
      <c r="K104" s="52" t="s">
        <v>3258</v>
      </c>
      <c r="L104" s="53">
        <v>104</v>
      </c>
      <c r="M104" s="129" t="s">
        <v>3003</v>
      </c>
      <c r="N104" s="129" t="s">
        <v>3004</v>
      </c>
      <c r="O104" s="77" t="s">
        <v>3105</v>
      </c>
      <c r="P104" s="139">
        <v>1</v>
      </c>
    </row>
    <row r="105" spans="1:16" ht="51">
      <c r="A105" s="53">
        <v>105</v>
      </c>
      <c r="B105" s="58" t="s">
        <v>3045</v>
      </c>
      <c r="C105" s="61" t="s">
        <v>3081</v>
      </c>
      <c r="D105" s="51" t="s">
        <v>3420</v>
      </c>
      <c r="E105" s="116" t="s">
        <v>3289</v>
      </c>
      <c r="F105" s="116" t="s">
        <v>3304</v>
      </c>
      <c r="G105" s="52" t="s">
        <v>3407</v>
      </c>
      <c r="H105" s="52" t="s">
        <v>3266</v>
      </c>
      <c r="I105" s="64">
        <v>46.21</v>
      </c>
      <c r="J105" s="51" t="s">
        <v>3420</v>
      </c>
      <c r="K105" s="52" t="s">
        <v>3407</v>
      </c>
      <c r="L105" s="53">
        <v>105</v>
      </c>
      <c r="M105" s="129" t="s">
        <v>3005</v>
      </c>
      <c r="N105" s="129" t="s">
        <v>3006</v>
      </c>
      <c r="O105" s="90"/>
      <c r="P105" s="139"/>
    </row>
    <row r="106" spans="1:16" ht="38.25">
      <c r="A106" s="53">
        <v>106</v>
      </c>
      <c r="B106" s="58" t="s">
        <v>3045</v>
      </c>
      <c r="C106" s="61" t="s">
        <v>3082</v>
      </c>
      <c r="D106" s="51" t="s">
        <v>3421</v>
      </c>
      <c r="E106" s="116" t="s">
        <v>3928</v>
      </c>
      <c r="F106" s="116" t="s">
        <v>3283</v>
      </c>
      <c r="G106" s="52" t="s">
        <v>3407</v>
      </c>
      <c r="H106" s="52" t="s">
        <v>3266</v>
      </c>
      <c r="I106" s="64">
        <v>50.18</v>
      </c>
      <c r="J106" s="51" t="s">
        <v>3421</v>
      </c>
      <c r="K106" s="52" t="s">
        <v>3407</v>
      </c>
      <c r="L106" s="53">
        <v>106</v>
      </c>
      <c r="M106" s="129" t="s">
        <v>3007</v>
      </c>
      <c r="N106" s="129" t="s">
        <v>3008</v>
      </c>
      <c r="O106" s="90"/>
      <c r="P106" s="139"/>
    </row>
    <row r="107" spans="1:16" ht="51">
      <c r="A107" s="53">
        <v>107</v>
      </c>
      <c r="B107" s="58" t="s">
        <v>3045</v>
      </c>
      <c r="C107" s="61" t="s">
        <v>3083</v>
      </c>
      <c r="D107" s="51" t="s">
        <v>3421</v>
      </c>
      <c r="E107" s="116" t="s">
        <v>3928</v>
      </c>
      <c r="F107" s="116" t="s">
        <v>3512</v>
      </c>
      <c r="G107" s="52" t="s">
        <v>3407</v>
      </c>
      <c r="H107" s="52" t="s">
        <v>3266</v>
      </c>
      <c r="I107" s="64">
        <v>50.23</v>
      </c>
      <c r="J107" s="51" t="s">
        <v>3421</v>
      </c>
      <c r="K107" s="52" t="s">
        <v>3251</v>
      </c>
      <c r="L107" s="53">
        <v>107</v>
      </c>
      <c r="M107" s="129" t="s">
        <v>3009</v>
      </c>
      <c r="N107" s="129" t="s">
        <v>3010</v>
      </c>
      <c r="O107" s="77" t="s">
        <v>3462</v>
      </c>
      <c r="P107" s="139">
        <v>2</v>
      </c>
    </row>
    <row r="108" spans="1:16" ht="12.75">
      <c r="A108" s="53">
        <v>108</v>
      </c>
      <c r="B108" s="58" t="s">
        <v>3045</v>
      </c>
      <c r="C108" s="61" t="s">
        <v>3084</v>
      </c>
      <c r="D108" s="51" t="s">
        <v>3421</v>
      </c>
      <c r="E108" s="116" t="s">
        <v>3928</v>
      </c>
      <c r="F108" s="116" t="s">
        <v>3281</v>
      </c>
      <c r="G108" s="52" t="s">
        <v>3407</v>
      </c>
      <c r="H108" s="52" t="s">
        <v>3266</v>
      </c>
      <c r="I108" s="64">
        <v>50.26</v>
      </c>
      <c r="J108" s="51" t="s">
        <v>3421</v>
      </c>
      <c r="K108" s="52" t="s">
        <v>3407</v>
      </c>
      <c r="L108" s="53">
        <v>108</v>
      </c>
      <c r="M108" s="129" t="s">
        <v>3011</v>
      </c>
      <c r="N108" s="129" t="s">
        <v>3012</v>
      </c>
      <c r="O108" s="90"/>
      <c r="P108" s="139"/>
    </row>
    <row r="109" spans="1:16" ht="89.25">
      <c r="A109" s="53">
        <v>109</v>
      </c>
      <c r="B109" s="58" t="s">
        <v>3045</v>
      </c>
      <c r="C109" s="61" t="s">
        <v>3085</v>
      </c>
      <c r="D109" s="51" t="s">
        <v>3421</v>
      </c>
      <c r="E109" s="116" t="s">
        <v>3929</v>
      </c>
      <c r="F109" s="116" t="s">
        <v>3525</v>
      </c>
      <c r="G109" s="52" t="s">
        <v>3407</v>
      </c>
      <c r="H109" s="52" t="s">
        <v>3266</v>
      </c>
      <c r="I109" s="64">
        <v>51.04</v>
      </c>
      <c r="J109" s="51" t="s">
        <v>3421</v>
      </c>
      <c r="K109" s="52" t="s">
        <v>3407</v>
      </c>
      <c r="L109" s="53">
        <v>109</v>
      </c>
      <c r="M109" s="129" t="s">
        <v>3013</v>
      </c>
      <c r="N109" s="129" t="s">
        <v>3014</v>
      </c>
      <c r="O109" s="77" t="s">
        <v>2776</v>
      </c>
      <c r="P109" s="139">
        <v>3</v>
      </c>
    </row>
    <row r="110" spans="1:16" ht="38.25">
      <c r="A110" s="53">
        <v>110</v>
      </c>
      <c r="B110" s="58" t="s">
        <v>3045</v>
      </c>
      <c r="C110" s="61" t="s">
        <v>3086</v>
      </c>
      <c r="D110" s="51" t="s">
        <v>3538</v>
      </c>
      <c r="E110" s="116" t="s">
        <v>3531</v>
      </c>
      <c r="F110" s="116" t="s">
        <v>3283</v>
      </c>
      <c r="G110" s="52" t="s">
        <v>3407</v>
      </c>
      <c r="H110" s="52" t="s">
        <v>3266</v>
      </c>
      <c r="I110" s="64">
        <v>52.16</v>
      </c>
      <c r="J110" s="51" t="s">
        <v>3538</v>
      </c>
      <c r="K110" s="52" t="s">
        <v>3407</v>
      </c>
      <c r="L110" s="53">
        <v>110</v>
      </c>
      <c r="M110" s="129" t="s">
        <v>3015</v>
      </c>
      <c r="N110" s="129" t="s">
        <v>3016</v>
      </c>
      <c r="O110" s="90"/>
      <c r="P110" s="139"/>
    </row>
    <row r="111" spans="1:16" ht="63.75">
      <c r="A111" s="53">
        <v>111</v>
      </c>
      <c r="B111" s="58" t="s">
        <v>3045</v>
      </c>
      <c r="C111" s="61" t="s">
        <v>3087</v>
      </c>
      <c r="D111" s="51" t="s">
        <v>3422</v>
      </c>
      <c r="E111" s="116" t="s">
        <v>3511</v>
      </c>
      <c r="F111" s="116" t="s">
        <v>3528</v>
      </c>
      <c r="G111" s="52" t="s">
        <v>3407</v>
      </c>
      <c r="H111" s="52" t="s">
        <v>3266</v>
      </c>
      <c r="I111" s="64">
        <v>55.29</v>
      </c>
      <c r="J111" s="51" t="s">
        <v>3422</v>
      </c>
      <c r="K111" s="52" t="s">
        <v>3407</v>
      </c>
      <c r="L111" s="53">
        <v>111</v>
      </c>
      <c r="M111" s="129" t="s">
        <v>3017</v>
      </c>
      <c r="N111" s="129" t="s">
        <v>3018</v>
      </c>
      <c r="O111" s="77" t="s">
        <v>3106</v>
      </c>
      <c r="P111" s="139">
        <v>3</v>
      </c>
    </row>
    <row r="112" spans="1:16" ht="76.5">
      <c r="A112" s="53">
        <v>112</v>
      </c>
      <c r="B112" s="58" t="s">
        <v>3045</v>
      </c>
      <c r="C112" s="61" t="s">
        <v>3088</v>
      </c>
      <c r="D112" s="51" t="s">
        <v>3420</v>
      </c>
      <c r="E112" s="116" t="s">
        <v>3287</v>
      </c>
      <c r="F112" s="116" t="s">
        <v>3286</v>
      </c>
      <c r="G112" s="52" t="s">
        <v>3407</v>
      </c>
      <c r="H112" s="52" t="s">
        <v>3266</v>
      </c>
      <c r="I112" s="64">
        <v>45.41</v>
      </c>
      <c r="J112" s="51" t="s">
        <v>3420</v>
      </c>
      <c r="K112" s="52" t="s">
        <v>3407</v>
      </c>
      <c r="L112" s="53">
        <v>112</v>
      </c>
      <c r="M112" s="129" t="s">
        <v>3019</v>
      </c>
      <c r="N112" s="129" t="s">
        <v>3020</v>
      </c>
      <c r="O112" s="77" t="s">
        <v>3107</v>
      </c>
      <c r="P112" s="139">
        <v>3</v>
      </c>
    </row>
    <row r="113" spans="1:16" ht="51">
      <c r="A113" s="53">
        <v>113</v>
      </c>
      <c r="B113" s="58" t="s">
        <v>3045</v>
      </c>
      <c r="C113" s="61" t="s">
        <v>3089</v>
      </c>
      <c r="D113" s="51" t="s">
        <v>3420</v>
      </c>
      <c r="E113" s="116" t="s">
        <v>3289</v>
      </c>
      <c r="F113" s="116" t="s">
        <v>3290</v>
      </c>
      <c r="G113" s="52" t="s">
        <v>3407</v>
      </c>
      <c r="H113" s="52" t="s">
        <v>3266</v>
      </c>
      <c r="I113" s="64">
        <v>46.21</v>
      </c>
      <c r="J113" s="51" t="s">
        <v>3420</v>
      </c>
      <c r="K113" s="52" t="s">
        <v>3407</v>
      </c>
      <c r="L113" s="53">
        <v>113</v>
      </c>
      <c r="M113" s="129" t="s">
        <v>3021</v>
      </c>
      <c r="N113" s="129" t="s">
        <v>3022</v>
      </c>
      <c r="O113" s="77" t="s">
        <v>3107</v>
      </c>
      <c r="P113" s="139">
        <v>3</v>
      </c>
    </row>
    <row r="114" spans="1:16" ht="51">
      <c r="A114" s="53">
        <v>114</v>
      </c>
      <c r="B114" s="58" t="s">
        <v>3045</v>
      </c>
      <c r="C114" s="61" t="s">
        <v>3090</v>
      </c>
      <c r="D114" s="51" t="s">
        <v>3387</v>
      </c>
      <c r="E114" s="116" t="s">
        <v>3292</v>
      </c>
      <c r="F114" s="116" t="s">
        <v>3513</v>
      </c>
      <c r="G114" s="52" t="s">
        <v>3407</v>
      </c>
      <c r="H114" s="52" t="s">
        <v>3266</v>
      </c>
      <c r="I114" s="64">
        <v>47.09</v>
      </c>
      <c r="J114" s="51" t="s">
        <v>3387</v>
      </c>
      <c r="K114" s="52" t="s">
        <v>3407</v>
      </c>
      <c r="L114" s="53">
        <v>114</v>
      </c>
      <c r="M114" s="129" t="s">
        <v>3023</v>
      </c>
      <c r="N114" s="129" t="s">
        <v>3024</v>
      </c>
      <c r="O114" s="77" t="s">
        <v>3108</v>
      </c>
      <c r="P114" s="139">
        <v>3</v>
      </c>
    </row>
    <row r="115" spans="1:16" ht="51">
      <c r="A115" s="53">
        <v>115</v>
      </c>
      <c r="B115" s="58" t="s">
        <v>3045</v>
      </c>
      <c r="C115" s="61" t="s">
        <v>3091</v>
      </c>
      <c r="D115" s="51" t="s">
        <v>3387</v>
      </c>
      <c r="E115" s="116" t="s">
        <v>3294</v>
      </c>
      <c r="F115" s="116" t="s">
        <v>3295</v>
      </c>
      <c r="G115" s="52" t="s">
        <v>3407</v>
      </c>
      <c r="H115" s="52" t="s">
        <v>3266</v>
      </c>
      <c r="I115" s="64">
        <v>48.03</v>
      </c>
      <c r="J115" s="51" t="s">
        <v>3387</v>
      </c>
      <c r="K115" s="52" t="s">
        <v>3407</v>
      </c>
      <c r="L115" s="53">
        <v>115</v>
      </c>
      <c r="M115" s="129" t="s">
        <v>3025</v>
      </c>
      <c r="N115" s="129" t="s">
        <v>3026</v>
      </c>
      <c r="O115" s="77" t="s">
        <v>3108</v>
      </c>
      <c r="P115" s="139">
        <v>3</v>
      </c>
    </row>
    <row r="116" spans="1:16" ht="63.75">
      <c r="A116" s="53">
        <v>116</v>
      </c>
      <c r="B116" s="58" t="s">
        <v>3045</v>
      </c>
      <c r="C116" s="61" t="s">
        <v>3092</v>
      </c>
      <c r="D116" s="51" t="s">
        <v>3420</v>
      </c>
      <c r="E116" s="116" t="s">
        <v>3287</v>
      </c>
      <c r="F116" s="116" t="s">
        <v>3286</v>
      </c>
      <c r="G116" s="52" t="s">
        <v>3407</v>
      </c>
      <c r="H116" s="52" t="s">
        <v>3266</v>
      </c>
      <c r="I116" s="64">
        <v>45.41</v>
      </c>
      <c r="J116" s="51" t="s">
        <v>3420</v>
      </c>
      <c r="K116" s="52" t="s">
        <v>3407</v>
      </c>
      <c r="L116" s="53">
        <v>116</v>
      </c>
      <c r="M116" s="129" t="s">
        <v>3027</v>
      </c>
      <c r="N116" s="129" t="s">
        <v>3028</v>
      </c>
      <c r="O116" s="90"/>
      <c r="P116" s="139"/>
    </row>
    <row r="117" spans="1:16" ht="89.25">
      <c r="A117" s="53">
        <v>117</v>
      </c>
      <c r="B117" s="58" t="s">
        <v>3045</v>
      </c>
      <c r="C117" s="61" t="s">
        <v>3093</v>
      </c>
      <c r="D117" s="51" t="s">
        <v>3420</v>
      </c>
      <c r="E117" s="116" t="s">
        <v>3287</v>
      </c>
      <c r="F117" s="116" t="s">
        <v>3286</v>
      </c>
      <c r="G117" s="52" t="s">
        <v>3407</v>
      </c>
      <c r="H117" s="52" t="s">
        <v>3266</v>
      </c>
      <c r="I117" s="64">
        <v>45.41</v>
      </c>
      <c r="J117" s="51" t="s">
        <v>3420</v>
      </c>
      <c r="K117" s="52" t="s">
        <v>3407</v>
      </c>
      <c r="L117" s="53">
        <v>117</v>
      </c>
      <c r="M117" s="129" t="s">
        <v>3029</v>
      </c>
      <c r="N117" s="129" t="s">
        <v>3030</v>
      </c>
      <c r="O117" s="90"/>
      <c r="P117" s="139"/>
    </row>
    <row r="118" spans="1:16" ht="38.25">
      <c r="A118" s="53">
        <v>118</v>
      </c>
      <c r="B118" s="58" t="s">
        <v>3045</v>
      </c>
      <c r="C118" s="61" t="s">
        <v>3094</v>
      </c>
      <c r="D118" s="51" t="s">
        <v>3539</v>
      </c>
      <c r="E118" s="116" t="s">
        <v>3540</v>
      </c>
      <c r="F118" s="116" t="s">
        <v>3290</v>
      </c>
      <c r="G118" s="52" t="s">
        <v>3407</v>
      </c>
      <c r="H118" s="52" t="s">
        <v>3266</v>
      </c>
      <c r="I118" s="64">
        <v>57.2</v>
      </c>
      <c r="J118" s="51" t="s">
        <v>3539</v>
      </c>
      <c r="K118" s="52" t="s">
        <v>3407</v>
      </c>
      <c r="L118" s="53">
        <v>118</v>
      </c>
      <c r="M118" s="129" t="s">
        <v>3031</v>
      </c>
      <c r="N118" s="129" t="s">
        <v>3032</v>
      </c>
      <c r="O118" s="77"/>
      <c r="P118" s="139"/>
    </row>
    <row r="119" spans="1:16" ht="63.75">
      <c r="A119" s="53">
        <v>119</v>
      </c>
      <c r="B119" s="58" t="s">
        <v>3045</v>
      </c>
      <c r="C119" s="61" t="s">
        <v>3095</v>
      </c>
      <c r="D119" s="51" t="s">
        <v>3541</v>
      </c>
      <c r="E119" s="116" t="s">
        <v>3277</v>
      </c>
      <c r="F119" s="116" t="s">
        <v>3294</v>
      </c>
      <c r="G119" s="52" t="s">
        <v>3407</v>
      </c>
      <c r="H119" s="52" t="s">
        <v>3266</v>
      </c>
      <c r="I119" s="64">
        <v>37.48</v>
      </c>
      <c r="J119" s="51" t="s">
        <v>3385</v>
      </c>
      <c r="K119" s="52" t="s">
        <v>3407</v>
      </c>
      <c r="L119" s="53">
        <v>119</v>
      </c>
      <c r="M119" s="129" t="s">
        <v>3033</v>
      </c>
      <c r="N119" s="129" t="s">
        <v>3034</v>
      </c>
      <c r="O119" s="90"/>
      <c r="P119" s="139"/>
    </row>
    <row r="120" spans="1:16" ht="76.5">
      <c r="A120" s="53">
        <v>120</v>
      </c>
      <c r="B120" s="58" t="s">
        <v>3045</v>
      </c>
      <c r="C120" s="61" t="s">
        <v>3096</v>
      </c>
      <c r="D120" s="51" t="s">
        <v>3261</v>
      </c>
      <c r="E120" s="116" t="s">
        <v>3278</v>
      </c>
      <c r="F120" s="116" t="s">
        <v>3525</v>
      </c>
      <c r="G120" s="52" t="s">
        <v>3407</v>
      </c>
      <c r="H120" s="52" t="s">
        <v>3266</v>
      </c>
      <c r="I120" s="64">
        <v>6.42</v>
      </c>
      <c r="J120" s="51" t="s">
        <v>3261</v>
      </c>
      <c r="K120" s="52" t="s">
        <v>3407</v>
      </c>
      <c r="L120" s="53">
        <v>120</v>
      </c>
      <c r="M120" s="129" t="s">
        <v>3035</v>
      </c>
      <c r="N120" s="129" t="s">
        <v>3036</v>
      </c>
      <c r="O120" s="90"/>
      <c r="P120" s="139"/>
    </row>
    <row r="121" spans="1:16" ht="25.5">
      <c r="A121" s="53">
        <v>121</v>
      </c>
      <c r="B121" s="58" t="s">
        <v>3045</v>
      </c>
      <c r="C121" s="61" t="s">
        <v>3097</v>
      </c>
      <c r="D121" s="51" t="s">
        <v>3542</v>
      </c>
      <c r="E121" s="116" t="s">
        <v>3310</v>
      </c>
      <c r="F121" s="116" t="s">
        <v>3929</v>
      </c>
      <c r="G121" s="52" t="s">
        <v>3407</v>
      </c>
      <c r="H121" s="52" t="s">
        <v>3266</v>
      </c>
      <c r="I121" s="64">
        <v>38.51</v>
      </c>
      <c r="J121" s="51" t="s">
        <v>3542</v>
      </c>
      <c r="K121" s="52" t="s">
        <v>3407</v>
      </c>
      <c r="L121" s="53">
        <v>121</v>
      </c>
      <c r="M121" s="129" t="s">
        <v>3037</v>
      </c>
      <c r="N121" s="129" t="s">
        <v>3038</v>
      </c>
      <c r="O121" s="90"/>
      <c r="P121" s="139"/>
    </row>
    <row r="122" spans="1:16" ht="114.75">
      <c r="A122" s="53">
        <v>122</v>
      </c>
      <c r="B122" s="58" t="s">
        <v>3045</v>
      </c>
      <c r="C122" s="61" t="s">
        <v>3098</v>
      </c>
      <c r="D122" s="51" t="s">
        <v>3543</v>
      </c>
      <c r="E122" s="116" t="s">
        <v>3275</v>
      </c>
      <c r="F122" s="116" t="s">
        <v>3286</v>
      </c>
      <c r="G122" s="52" t="s">
        <v>3407</v>
      </c>
      <c r="H122" s="52" t="s">
        <v>3266</v>
      </c>
      <c r="I122" s="64">
        <v>31.41</v>
      </c>
      <c r="J122" s="51" t="s">
        <v>3543</v>
      </c>
      <c r="K122" s="52" t="s">
        <v>3407</v>
      </c>
      <c r="L122" s="53">
        <v>122</v>
      </c>
      <c r="M122" s="129" t="s">
        <v>3039</v>
      </c>
      <c r="N122" s="129" t="s">
        <v>3040</v>
      </c>
      <c r="O122" s="77" t="s">
        <v>3907</v>
      </c>
      <c r="P122" s="139">
        <v>3</v>
      </c>
    </row>
    <row r="123" spans="1:16" ht="127.5">
      <c r="A123" s="53">
        <v>123</v>
      </c>
      <c r="B123" s="58" t="s">
        <v>3045</v>
      </c>
      <c r="C123" s="61" t="s">
        <v>3099</v>
      </c>
      <c r="D123" s="51" t="s">
        <v>3544</v>
      </c>
      <c r="E123" s="116" t="s">
        <v>3289</v>
      </c>
      <c r="F123" s="116" t="s">
        <v>3308</v>
      </c>
      <c r="G123" s="52" t="s">
        <v>3407</v>
      </c>
      <c r="H123" s="52" t="s">
        <v>3266</v>
      </c>
      <c r="I123" s="64">
        <v>46.21</v>
      </c>
      <c r="J123" s="51" t="s">
        <v>3544</v>
      </c>
      <c r="K123" s="52" t="s">
        <v>3407</v>
      </c>
      <c r="L123" s="53">
        <v>123</v>
      </c>
      <c r="M123" s="129" t="s">
        <v>3041</v>
      </c>
      <c r="N123" s="129" t="s">
        <v>3042</v>
      </c>
      <c r="O123" s="90"/>
      <c r="P123" s="139"/>
    </row>
    <row r="124" spans="1:16" ht="51">
      <c r="A124" s="53">
        <v>124</v>
      </c>
      <c r="B124" s="58" t="s">
        <v>3045</v>
      </c>
      <c r="C124" s="61" t="s">
        <v>3100</v>
      </c>
      <c r="D124" s="51" t="s">
        <v>3421</v>
      </c>
      <c r="E124" s="116" t="s">
        <v>3296</v>
      </c>
      <c r="F124" s="116" t="s">
        <v>3508</v>
      </c>
      <c r="G124" s="52" t="s">
        <v>3407</v>
      </c>
      <c r="H124" s="52" t="s">
        <v>3266</v>
      </c>
      <c r="I124" s="64">
        <v>49.05</v>
      </c>
      <c r="J124" s="51" t="s">
        <v>3421</v>
      </c>
      <c r="K124" s="52" t="s">
        <v>3407</v>
      </c>
      <c r="L124" s="53">
        <v>124</v>
      </c>
      <c r="M124" s="129" t="s">
        <v>3043</v>
      </c>
      <c r="N124" s="129" t="s">
        <v>3044</v>
      </c>
      <c r="O124" s="90"/>
      <c r="P124" s="139"/>
    </row>
    <row r="125" spans="1:16" ht="12.75">
      <c r="A125" s="53">
        <v>125</v>
      </c>
      <c r="B125" s="86" t="s">
        <v>3254</v>
      </c>
      <c r="C125" s="87" t="s">
        <v>3563</v>
      </c>
      <c r="D125" s="51" t="s">
        <v>3543</v>
      </c>
      <c r="E125" s="116" t="s">
        <v>3275</v>
      </c>
      <c r="F125" s="116" t="s">
        <v>3286</v>
      </c>
      <c r="G125" s="52" t="s">
        <v>3258</v>
      </c>
      <c r="H125" s="52" t="s">
        <v>3274</v>
      </c>
      <c r="I125" s="64">
        <v>31.41</v>
      </c>
      <c r="J125" s="51" t="s">
        <v>3543</v>
      </c>
      <c r="K125" s="52" t="s">
        <v>3258</v>
      </c>
      <c r="L125" s="53">
        <v>125</v>
      </c>
      <c r="M125" s="129" t="s">
        <v>3564</v>
      </c>
      <c r="N125" s="129" t="s">
        <v>3565</v>
      </c>
      <c r="O125" s="77" t="s">
        <v>3566</v>
      </c>
      <c r="P125" s="139">
        <v>1</v>
      </c>
    </row>
    <row r="126" spans="1:16" ht="25.5">
      <c r="A126" s="53">
        <v>126</v>
      </c>
      <c r="B126" s="86" t="s">
        <v>3568</v>
      </c>
      <c r="C126" s="87" t="s">
        <v>3569</v>
      </c>
      <c r="D126" s="113" t="s">
        <v>3265</v>
      </c>
      <c r="E126" s="117"/>
      <c r="F126" s="117"/>
      <c r="G126" s="119" t="s">
        <v>3407</v>
      </c>
      <c r="H126" s="119" t="s">
        <v>3266</v>
      </c>
      <c r="I126" s="64">
        <v>37.48</v>
      </c>
      <c r="J126" s="51" t="s">
        <v>3385</v>
      </c>
      <c r="K126" s="52" t="s">
        <v>3407</v>
      </c>
      <c r="L126" s="53">
        <v>126</v>
      </c>
      <c r="M126" s="130" t="s">
        <v>3577</v>
      </c>
      <c r="N126" s="130" t="s">
        <v>3578</v>
      </c>
      <c r="O126" s="90"/>
      <c r="P126" s="139"/>
    </row>
    <row r="127" spans="1:16" ht="51">
      <c r="A127" s="53">
        <v>127</v>
      </c>
      <c r="B127" s="58" t="s">
        <v>3568</v>
      </c>
      <c r="C127" s="87" t="s">
        <v>3570</v>
      </c>
      <c r="D127" s="113" t="s">
        <v>3567</v>
      </c>
      <c r="E127" s="117" t="s">
        <v>3287</v>
      </c>
      <c r="F127" s="117"/>
      <c r="G127" s="119" t="s">
        <v>3258</v>
      </c>
      <c r="H127" s="119" t="s">
        <v>3274</v>
      </c>
      <c r="I127" s="64">
        <v>45.23</v>
      </c>
      <c r="J127" s="51" t="s">
        <v>3567</v>
      </c>
      <c r="K127" s="52" t="s">
        <v>3407</v>
      </c>
      <c r="L127" s="53">
        <v>127</v>
      </c>
      <c r="M127" s="130" t="s">
        <v>3579</v>
      </c>
      <c r="N127" s="130" t="s">
        <v>3580</v>
      </c>
      <c r="O127" s="90"/>
      <c r="P127" s="67"/>
    </row>
    <row r="128" spans="1:16" ht="51">
      <c r="A128" s="53">
        <v>128</v>
      </c>
      <c r="B128" s="58" t="s">
        <v>3568</v>
      </c>
      <c r="C128" s="87" t="s">
        <v>3571</v>
      </c>
      <c r="D128" s="51" t="s">
        <v>3421</v>
      </c>
      <c r="E128" s="116" t="s">
        <v>3928</v>
      </c>
      <c r="F128" s="116"/>
      <c r="G128" s="52" t="s">
        <v>3258</v>
      </c>
      <c r="H128" s="52" t="s">
        <v>3266</v>
      </c>
      <c r="I128" s="64">
        <v>50.1</v>
      </c>
      <c r="J128" s="51" t="s">
        <v>3421</v>
      </c>
      <c r="K128" s="52" t="s">
        <v>3258</v>
      </c>
      <c r="L128" s="53">
        <v>128</v>
      </c>
      <c r="M128" s="129" t="s">
        <v>3581</v>
      </c>
      <c r="N128" s="129" t="s">
        <v>3582</v>
      </c>
      <c r="O128" s="77" t="s">
        <v>3462</v>
      </c>
      <c r="P128" s="139">
        <v>1</v>
      </c>
    </row>
    <row r="129" spans="1:16" ht="114.75">
      <c r="A129" s="53">
        <v>129</v>
      </c>
      <c r="B129" s="58" t="s">
        <v>3568</v>
      </c>
      <c r="C129" s="87" t="s">
        <v>3572</v>
      </c>
      <c r="D129" s="51" t="s">
        <v>3421</v>
      </c>
      <c r="E129" s="116" t="s">
        <v>3928</v>
      </c>
      <c r="F129" s="116"/>
      <c r="G129" s="52" t="s">
        <v>3407</v>
      </c>
      <c r="H129" s="52" t="s">
        <v>3266</v>
      </c>
      <c r="I129" s="64">
        <v>36.58</v>
      </c>
      <c r="J129" s="51" t="s">
        <v>3532</v>
      </c>
      <c r="K129" s="52" t="s">
        <v>3407</v>
      </c>
      <c r="L129" s="53">
        <v>129</v>
      </c>
      <c r="M129" s="129" t="s">
        <v>3583</v>
      </c>
      <c r="N129" s="129" t="s">
        <v>3584</v>
      </c>
      <c r="O129" s="77" t="s">
        <v>3635</v>
      </c>
      <c r="P129" s="139">
        <v>3</v>
      </c>
    </row>
    <row r="130" spans="1:16" ht="63.75">
      <c r="A130" s="53">
        <v>130</v>
      </c>
      <c r="B130" s="58" t="s">
        <v>3568</v>
      </c>
      <c r="C130" s="87" t="s">
        <v>3573</v>
      </c>
      <c r="D130" s="51" t="s">
        <v>3421</v>
      </c>
      <c r="E130" s="116" t="s">
        <v>3928</v>
      </c>
      <c r="F130" s="116"/>
      <c r="G130" s="52" t="s">
        <v>3407</v>
      </c>
      <c r="H130" s="52" t="s">
        <v>3266</v>
      </c>
      <c r="I130" s="64">
        <v>36.58</v>
      </c>
      <c r="J130" s="51" t="s">
        <v>3532</v>
      </c>
      <c r="K130" s="52" t="s">
        <v>3407</v>
      </c>
      <c r="L130" s="53">
        <v>130</v>
      </c>
      <c r="M130" s="129" t="s">
        <v>3585</v>
      </c>
      <c r="N130" s="129" t="s">
        <v>3586</v>
      </c>
      <c r="O130" s="77" t="s">
        <v>3634</v>
      </c>
      <c r="P130" s="139">
        <v>3</v>
      </c>
    </row>
    <row r="131" spans="1:16" ht="51">
      <c r="A131" s="53">
        <v>131</v>
      </c>
      <c r="B131" s="58" t="s">
        <v>3568</v>
      </c>
      <c r="C131" s="87" t="s">
        <v>3574</v>
      </c>
      <c r="D131" s="51" t="s">
        <v>3421</v>
      </c>
      <c r="E131" s="116" t="s">
        <v>3928</v>
      </c>
      <c r="F131" s="116"/>
      <c r="G131" s="52" t="s">
        <v>3407</v>
      </c>
      <c r="H131" s="52" t="s">
        <v>3266</v>
      </c>
      <c r="I131" s="64">
        <v>50.31</v>
      </c>
      <c r="J131" s="51" t="s">
        <v>3421</v>
      </c>
      <c r="K131" s="52" t="s">
        <v>3407</v>
      </c>
      <c r="L131" s="53">
        <v>131</v>
      </c>
      <c r="M131" s="129" t="s">
        <v>3587</v>
      </c>
      <c r="N131" s="129" t="s">
        <v>3588</v>
      </c>
      <c r="O131" s="77" t="s">
        <v>3638</v>
      </c>
      <c r="P131" s="139">
        <v>3</v>
      </c>
    </row>
    <row r="132" spans="1:16" ht="25.5">
      <c r="A132" s="53">
        <v>132</v>
      </c>
      <c r="B132" s="58" t="s">
        <v>3568</v>
      </c>
      <c r="C132" s="87" t="s">
        <v>3575</v>
      </c>
      <c r="D132" s="51" t="s">
        <v>3421</v>
      </c>
      <c r="E132" s="116" t="s">
        <v>3928</v>
      </c>
      <c r="F132" s="116"/>
      <c r="G132" s="52" t="s">
        <v>3407</v>
      </c>
      <c r="H132" s="52" t="s">
        <v>3266</v>
      </c>
      <c r="I132" s="64">
        <v>50.26</v>
      </c>
      <c r="J132" s="51" t="s">
        <v>3421</v>
      </c>
      <c r="K132" s="52" t="s">
        <v>3407</v>
      </c>
      <c r="L132" s="53">
        <v>132</v>
      </c>
      <c r="M132" s="129" t="s">
        <v>3589</v>
      </c>
      <c r="N132" s="129" t="s">
        <v>3590</v>
      </c>
      <c r="O132" s="90"/>
      <c r="P132" s="139"/>
    </row>
    <row r="133" spans="1:16" ht="25.5">
      <c r="A133" s="53">
        <v>133</v>
      </c>
      <c r="B133" s="58" t="s">
        <v>3568</v>
      </c>
      <c r="C133" s="87" t="s">
        <v>3576</v>
      </c>
      <c r="D133" s="51" t="s">
        <v>3421</v>
      </c>
      <c r="E133" s="116" t="s">
        <v>3928</v>
      </c>
      <c r="F133" s="116"/>
      <c r="G133" s="52" t="s">
        <v>3407</v>
      </c>
      <c r="H133" s="52" t="s">
        <v>3274</v>
      </c>
      <c r="I133" s="64">
        <v>50.51</v>
      </c>
      <c r="J133" s="51" t="s">
        <v>3421</v>
      </c>
      <c r="K133" s="52" t="s">
        <v>3251</v>
      </c>
      <c r="L133" s="53">
        <v>133</v>
      </c>
      <c r="M133" s="129" t="s">
        <v>3591</v>
      </c>
      <c r="N133" s="129" t="s">
        <v>3592</v>
      </c>
      <c r="O133" s="77" t="s">
        <v>3462</v>
      </c>
      <c r="P133" s="139">
        <v>2</v>
      </c>
    </row>
    <row r="134" spans="1:16" ht="12.75">
      <c r="A134" s="53">
        <v>134</v>
      </c>
      <c r="B134" s="86" t="s">
        <v>3598</v>
      </c>
      <c r="C134" s="87" t="s">
        <v>3599</v>
      </c>
      <c r="D134" s="51"/>
      <c r="E134" s="116" t="s">
        <v>3279</v>
      </c>
      <c r="F134" s="116" t="s">
        <v>3593</v>
      </c>
      <c r="G134" s="52" t="s">
        <v>3258</v>
      </c>
      <c r="H134" s="52" t="s">
        <v>3274</v>
      </c>
      <c r="I134" s="64">
        <v>11.62</v>
      </c>
      <c r="J134" s="51" t="s">
        <v>3257</v>
      </c>
      <c r="K134" s="52" t="s">
        <v>3258</v>
      </c>
      <c r="L134" s="53">
        <v>134</v>
      </c>
      <c r="M134" s="129" t="s">
        <v>3610</v>
      </c>
      <c r="N134" s="129" t="s">
        <v>3611</v>
      </c>
      <c r="O134" s="77" t="s">
        <v>3462</v>
      </c>
      <c r="P134" s="139">
        <v>1</v>
      </c>
    </row>
    <row r="135" spans="1:16" ht="12.75">
      <c r="A135" s="53">
        <v>135</v>
      </c>
      <c r="B135" s="58" t="s">
        <v>3598</v>
      </c>
      <c r="C135" s="87" t="s">
        <v>3600</v>
      </c>
      <c r="D135" s="51"/>
      <c r="E135" s="116" t="s">
        <v>3925</v>
      </c>
      <c r="F135" s="116" t="s">
        <v>3537</v>
      </c>
      <c r="G135" s="52" t="s">
        <v>3258</v>
      </c>
      <c r="H135" s="52" t="s">
        <v>3274</v>
      </c>
      <c r="I135" s="64">
        <v>13.6</v>
      </c>
      <c r="J135" s="51" t="s">
        <v>3102</v>
      </c>
      <c r="K135" s="52" t="s">
        <v>3258</v>
      </c>
      <c r="L135" s="53">
        <v>135</v>
      </c>
      <c r="M135" s="129" t="s">
        <v>3610</v>
      </c>
      <c r="N135" s="129" t="s">
        <v>3611</v>
      </c>
      <c r="O135" s="77" t="s">
        <v>2040</v>
      </c>
      <c r="P135" s="139">
        <v>4</v>
      </c>
    </row>
    <row r="136" spans="1:16" ht="12.75">
      <c r="A136" s="53">
        <v>136</v>
      </c>
      <c r="B136" s="58" t="s">
        <v>3598</v>
      </c>
      <c r="C136" s="87" t="s">
        <v>3601</v>
      </c>
      <c r="D136" s="51"/>
      <c r="E136" s="116" t="s">
        <v>3284</v>
      </c>
      <c r="F136" s="116" t="s">
        <v>3594</v>
      </c>
      <c r="G136" s="52" t="s">
        <v>3258</v>
      </c>
      <c r="H136" s="52" t="s">
        <v>3274</v>
      </c>
      <c r="I136" s="64">
        <v>12.59</v>
      </c>
      <c r="J136" s="51" t="s">
        <v>3386</v>
      </c>
      <c r="K136" s="52" t="s">
        <v>3258</v>
      </c>
      <c r="L136" s="53">
        <v>136</v>
      </c>
      <c r="M136" s="129" t="s">
        <v>3612</v>
      </c>
      <c r="N136" s="129" t="s">
        <v>3611</v>
      </c>
      <c r="O136" s="77" t="s">
        <v>2040</v>
      </c>
      <c r="P136" s="139">
        <v>4</v>
      </c>
    </row>
    <row r="137" spans="1:16" ht="12.75">
      <c r="A137" s="53">
        <v>137</v>
      </c>
      <c r="B137" s="58" t="s">
        <v>3598</v>
      </c>
      <c r="C137" s="87" t="s">
        <v>3602</v>
      </c>
      <c r="D137" s="51"/>
      <c r="E137" s="116" t="s">
        <v>3513</v>
      </c>
      <c r="F137" s="116" t="s">
        <v>3531</v>
      </c>
      <c r="G137" s="52" t="s">
        <v>3258</v>
      </c>
      <c r="H137" s="52" t="s">
        <v>3274</v>
      </c>
      <c r="I137" s="64">
        <v>14.52</v>
      </c>
      <c r="J137" s="51" t="s">
        <v>3514</v>
      </c>
      <c r="K137" s="52" t="s">
        <v>3258</v>
      </c>
      <c r="L137" s="53">
        <v>137</v>
      </c>
      <c r="M137" s="129" t="s">
        <v>3612</v>
      </c>
      <c r="N137" s="129" t="s">
        <v>3611</v>
      </c>
      <c r="O137" s="77" t="s">
        <v>3462</v>
      </c>
      <c r="P137" s="139">
        <v>1</v>
      </c>
    </row>
    <row r="138" spans="1:16" ht="38.25">
      <c r="A138" s="53">
        <v>138</v>
      </c>
      <c r="B138" s="58" t="s">
        <v>3598</v>
      </c>
      <c r="C138" s="87" t="s">
        <v>3603</v>
      </c>
      <c r="D138" s="51" t="s">
        <v>3595</v>
      </c>
      <c r="E138" s="116" t="s">
        <v>3308</v>
      </c>
      <c r="F138" s="116"/>
      <c r="G138" s="52" t="s">
        <v>3258</v>
      </c>
      <c r="H138" s="52" t="s">
        <v>3274</v>
      </c>
      <c r="I138" s="64">
        <v>19.44</v>
      </c>
      <c r="J138" s="51" t="s">
        <v>3595</v>
      </c>
      <c r="K138" s="52" t="s">
        <v>3258</v>
      </c>
      <c r="L138" s="53">
        <v>138</v>
      </c>
      <c r="M138" s="129" t="s">
        <v>3613</v>
      </c>
      <c r="N138" s="129" t="s">
        <v>3614</v>
      </c>
      <c r="O138" s="90"/>
      <c r="P138" s="139"/>
    </row>
    <row r="139" spans="1:16" ht="140.25">
      <c r="A139" s="53">
        <v>139</v>
      </c>
      <c r="B139" s="58" t="s">
        <v>3598</v>
      </c>
      <c r="C139" s="87" t="s">
        <v>3604</v>
      </c>
      <c r="D139" s="51" t="s">
        <v>3520</v>
      </c>
      <c r="E139" s="116" t="s">
        <v>3305</v>
      </c>
      <c r="F139" s="116" t="s">
        <v>3291</v>
      </c>
      <c r="G139" s="52" t="s">
        <v>3407</v>
      </c>
      <c r="H139" s="52" t="s">
        <v>3266</v>
      </c>
      <c r="I139" s="64">
        <v>22.39</v>
      </c>
      <c r="J139" s="51" t="s">
        <v>3520</v>
      </c>
      <c r="K139" s="52" t="s">
        <v>3407</v>
      </c>
      <c r="L139" s="53">
        <v>139</v>
      </c>
      <c r="M139" s="129" t="s">
        <v>3615</v>
      </c>
      <c r="N139" s="129" t="s">
        <v>3616</v>
      </c>
      <c r="O139" s="77" t="s">
        <v>3642</v>
      </c>
      <c r="P139" s="139">
        <v>3</v>
      </c>
    </row>
    <row r="140" spans="1:16" ht="76.5">
      <c r="A140" s="53">
        <v>140</v>
      </c>
      <c r="B140" s="58" t="s">
        <v>3598</v>
      </c>
      <c r="C140" s="87" t="s">
        <v>3605</v>
      </c>
      <c r="D140" s="51" t="s">
        <v>3596</v>
      </c>
      <c r="E140" s="116" t="s">
        <v>3511</v>
      </c>
      <c r="F140" s="116"/>
      <c r="G140" s="52" t="s">
        <v>3407</v>
      </c>
      <c r="H140" s="52" t="s">
        <v>3266</v>
      </c>
      <c r="I140" s="64">
        <v>54.52</v>
      </c>
      <c r="J140" s="51" t="s">
        <v>3422</v>
      </c>
      <c r="K140" s="52" t="s">
        <v>3407</v>
      </c>
      <c r="L140" s="53">
        <v>140</v>
      </c>
      <c r="M140" s="129" t="s">
        <v>3617</v>
      </c>
      <c r="N140" s="129" t="s">
        <v>3618</v>
      </c>
      <c r="O140" s="77"/>
      <c r="P140" s="139"/>
    </row>
    <row r="141" spans="1:16" ht="25.5">
      <c r="A141" s="53">
        <v>141</v>
      </c>
      <c r="B141" s="58" t="s">
        <v>3598</v>
      </c>
      <c r="C141" s="87" t="s">
        <v>3606</v>
      </c>
      <c r="D141" s="51"/>
      <c r="E141" s="116" t="s">
        <v>3597</v>
      </c>
      <c r="F141" s="116" t="s">
        <v>3925</v>
      </c>
      <c r="G141" s="52" t="s">
        <v>3407</v>
      </c>
      <c r="H141" s="52" t="s">
        <v>3266</v>
      </c>
      <c r="I141" s="64">
        <v>85.13</v>
      </c>
      <c r="J141" s="51" t="s">
        <v>3319</v>
      </c>
      <c r="K141" s="52" t="s">
        <v>3251</v>
      </c>
      <c r="L141" s="53">
        <v>141</v>
      </c>
      <c r="M141" s="129" t="s">
        <v>3619</v>
      </c>
      <c r="N141" s="129" t="s">
        <v>3620</v>
      </c>
      <c r="O141" s="77" t="s">
        <v>3462</v>
      </c>
      <c r="P141" s="139">
        <v>2</v>
      </c>
    </row>
    <row r="142" spans="1:16" ht="25.5">
      <c r="A142" s="53">
        <v>142</v>
      </c>
      <c r="B142" s="58" t="s">
        <v>3598</v>
      </c>
      <c r="C142" s="87" t="s">
        <v>3607</v>
      </c>
      <c r="D142" s="51"/>
      <c r="E142" s="116" t="s">
        <v>3597</v>
      </c>
      <c r="F142" s="116" t="s">
        <v>3523</v>
      </c>
      <c r="G142" s="52" t="s">
        <v>3407</v>
      </c>
      <c r="H142" s="52" t="s">
        <v>3266</v>
      </c>
      <c r="I142" s="64">
        <v>85.27</v>
      </c>
      <c r="J142" s="51" t="s">
        <v>3319</v>
      </c>
      <c r="K142" s="52" t="s">
        <v>3251</v>
      </c>
      <c r="L142" s="53">
        <v>142</v>
      </c>
      <c r="M142" s="129" t="s">
        <v>3621</v>
      </c>
      <c r="N142" s="129" t="s">
        <v>3622</v>
      </c>
      <c r="O142" s="77" t="s">
        <v>3462</v>
      </c>
      <c r="P142" s="139">
        <v>2</v>
      </c>
    </row>
    <row r="143" spans="1:16" ht="25.5">
      <c r="A143" s="53">
        <v>143</v>
      </c>
      <c r="B143" s="58" t="s">
        <v>3598</v>
      </c>
      <c r="C143" s="87" t="s">
        <v>3608</v>
      </c>
      <c r="D143" s="51"/>
      <c r="E143" s="116" t="s">
        <v>3597</v>
      </c>
      <c r="F143" s="116" t="s">
        <v>3286</v>
      </c>
      <c r="G143" s="52" t="s">
        <v>3407</v>
      </c>
      <c r="H143" s="52" t="s">
        <v>3266</v>
      </c>
      <c r="I143" s="64">
        <v>85.41</v>
      </c>
      <c r="J143" s="51" t="s">
        <v>3319</v>
      </c>
      <c r="K143" s="52" t="s">
        <v>3251</v>
      </c>
      <c r="L143" s="53">
        <v>143</v>
      </c>
      <c r="M143" s="129" t="s">
        <v>3623</v>
      </c>
      <c r="N143" s="129" t="s">
        <v>3620</v>
      </c>
      <c r="O143" s="77" t="s">
        <v>3462</v>
      </c>
      <c r="P143" s="139">
        <v>2</v>
      </c>
    </row>
    <row r="144" spans="1:16" ht="25.5">
      <c r="A144" s="53">
        <v>144</v>
      </c>
      <c r="B144" s="58" t="s">
        <v>3598</v>
      </c>
      <c r="C144" s="87" t="s">
        <v>3609</v>
      </c>
      <c r="D144" s="51"/>
      <c r="E144" s="116" t="s">
        <v>3322</v>
      </c>
      <c r="F144" s="116" t="s">
        <v>3925</v>
      </c>
      <c r="G144" s="52" t="s">
        <v>3407</v>
      </c>
      <c r="H144" s="52" t="s">
        <v>3266</v>
      </c>
      <c r="I144" s="64">
        <v>86.13</v>
      </c>
      <c r="J144" s="51" t="s">
        <v>3319</v>
      </c>
      <c r="K144" s="52" t="s">
        <v>3251</v>
      </c>
      <c r="L144" s="53">
        <v>144</v>
      </c>
      <c r="M144" s="129" t="s">
        <v>3624</v>
      </c>
      <c r="N144" s="129" t="s">
        <v>3625</v>
      </c>
      <c r="O144" s="77" t="s">
        <v>3462</v>
      </c>
      <c r="P144" s="139">
        <v>2</v>
      </c>
    </row>
    <row r="145" spans="1:16" ht="25.5">
      <c r="A145" s="53">
        <v>145</v>
      </c>
      <c r="B145" s="86" t="s">
        <v>3628</v>
      </c>
      <c r="C145" s="87" t="s">
        <v>3629</v>
      </c>
      <c r="D145" s="51" t="s">
        <v>3626</v>
      </c>
      <c r="E145" s="116" t="s">
        <v>3508</v>
      </c>
      <c r="F145" s="116" t="s">
        <v>3627</v>
      </c>
      <c r="G145" s="52" t="s">
        <v>3258</v>
      </c>
      <c r="H145" s="52" t="s">
        <v>3274</v>
      </c>
      <c r="I145" s="88">
        <v>5.43</v>
      </c>
      <c r="J145" s="51" t="s">
        <v>3626</v>
      </c>
      <c r="K145" s="52" t="s">
        <v>3258</v>
      </c>
      <c r="L145" s="53">
        <v>145</v>
      </c>
      <c r="M145" s="129" t="s">
        <v>3630</v>
      </c>
      <c r="N145" s="129" t="s">
        <v>3631</v>
      </c>
      <c r="O145" s="77" t="s">
        <v>3632</v>
      </c>
      <c r="P145" s="139">
        <v>1</v>
      </c>
    </row>
    <row r="146" spans="1:16" ht="63.75">
      <c r="A146" s="53">
        <v>146</v>
      </c>
      <c r="B146" s="86" t="s">
        <v>2879</v>
      </c>
      <c r="C146" s="87" t="s">
        <v>2880</v>
      </c>
      <c r="D146" s="114"/>
      <c r="E146" s="118">
        <v>39</v>
      </c>
      <c r="F146" s="118">
        <v>59</v>
      </c>
      <c r="G146" s="118" t="s">
        <v>2871</v>
      </c>
      <c r="H146" s="118" t="s">
        <v>2872</v>
      </c>
      <c r="I146" s="64">
        <v>39.59</v>
      </c>
      <c r="J146" s="51" t="s">
        <v>2885</v>
      </c>
      <c r="K146" s="52" t="s">
        <v>3407</v>
      </c>
      <c r="L146" s="53">
        <v>146</v>
      </c>
      <c r="M146" s="131" t="s">
        <v>2876</v>
      </c>
      <c r="N146" s="131"/>
      <c r="O146" s="77" t="s">
        <v>2886</v>
      </c>
      <c r="P146" s="139">
        <v>3</v>
      </c>
    </row>
    <row r="147" spans="1:16" ht="76.5">
      <c r="A147" s="53">
        <v>147</v>
      </c>
      <c r="B147" s="58" t="s">
        <v>2879</v>
      </c>
      <c r="C147" s="87" t="s">
        <v>2881</v>
      </c>
      <c r="D147" s="114"/>
      <c r="E147" s="118">
        <v>11</v>
      </c>
      <c r="F147" s="118">
        <v>49</v>
      </c>
      <c r="G147" s="118" t="s">
        <v>2873</v>
      </c>
      <c r="H147" s="118"/>
      <c r="I147" s="64">
        <v>11.49</v>
      </c>
      <c r="J147" s="51" t="s">
        <v>3257</v>
      </c>
      <c r="K147" s="52" t="s">
        <v>3407</v>
      </c>
      <c r="L147" s="53">
        <v>147</v>
      </c>
      <c r="M147" s="131" t="s">
        <v>2877</v>
      </c>
      <c r="N147" s="131"/>
      <c r="O147" s="90"/>
      <c r="P147" s="139"/>
    </row>
    <row r="148" spans="1:16" ht="140.25">
      <c r="A148" s="53">
        <v>148</v>
      </c>
      <c r="B148" s="86" t="s">
        <v>2879</v>
      </c>
      <c r="C148" s="87" t="s">
        <v>2882</v>
      </c>
      <c r="D148" s="114"/>
      <c r="E148" s="118">
        <v>34</v>
      </c>
      <c r="F148" s="118">
        <v>42</v>
      </c>
      <c r="G148" s="118" t="s">
        <v>2874</v>
      </c>
      <c r="H148" s="118"/>
      <c r="I148" s="64">
        <v>0</v>
      </c>
      <c r="J148" s="51" t="s">
        <v>3265</v>
      </c>
      <c r="K148" s="52" t="s">
        <v>3407</v>
      </c>
      <c r="L148" s="53">
        <v>148</v>
      </c>
      <c r="M148" s="131" t="s">
        <v>2884</v>
      </c>
      <c r="N148" s="131"/>
      <c r="O148" s="90"/>
      <c r="P148" s="139"/>
    </row>
    <row r="149" spans="1:16" ht="38.25">
      <c r="A149" s="53">
        <v>149</v>
      </c>
      <c r="B149" s="58" t="s">
        <v>2879</v>
      </c>
      <c r="C149" s="87" t="s">
        <v>2883</v>
      </c>
      <c r="D149" s="114" t="s">
        <v>2875</v>
      </c>
      <c r="E149" s="118"/>
      <c r="F149" s="118"/>
      <c r="G149" s="118"/>
      <c r="H149" s="118"/>
      <c r="I149" s="64">
        <v>0</v>
      </c>
      <c r="J149" s="51" t="s">
        <v>3265</v>
      </c>
      <c r="K149" s="52" t="s">
        <v>3407</v>
      </c>
      <c r="L149" s="53">
        <v>149</v>
      </c>
      <c r="M149" s="131" t="s">
        <v>2878</v>
      </c>
      <c r="N149" s="131"/>
      <c r="O149" s="77"/>
      <c r="P149" s="139"/>
    </row>
    <row r="150" spans="1:16" ht="25.5" customHeight="1">
      <c r="A150" s="53">
        <v>150</v>
      </c>
      <c r="B150" s="58" t="s">
        <v>2758</v>
      </c>
      <c r="C150" s="61" t="s">
        <v>2613</v>
      </c>
      <c r="D150" s="51" t="s">
        <v>3265</v>
      </c>
      <c r="E150" s="116"/>
      <c r="F150" s="116"/>
      <c r="G150" s="52" t="s">
        <v>3407</v>
      </c>
      <c r="H150" s="52" t="s">
        <v>3266</v>
      </c>
      <c r="I150" s="64">
        <v>0</v>
      </c>
      <c r="J150" s="51" t="s">
        <v>3265</v>
      </c>
      <c r="K150" s="52" t="s">
        <v>3407</v>
      </c>
      <c r="L150" s="53">
        <v>150</v>
      </c>
      <c r="M150" s="129" t="s">
        <v>2921</v>
      </c>
      <c r="N150" s="129" t="s">
        <v>2922</v>
      </c>
      <c r="O150" s="77"/>
      <c r="P150" s="139"/>
    </row>
    <row r="151" spans="1:16" ht="38.25">
      <c r="A151" s="53">
        <v>151</v>
      </c>
      <c r="B151" s="58" t="s">
        <v>2758</v>
      </c>
      <c r="C151" s="61" t="s">
        <v>2614</v>
      </c>
      <c r="D151" s="51" t="s">
        <v>3265</v>
      </c>
      <c r="E151" s="116"/>
      <c r="F151" s="116"/>
      <c r="G151" s="52" t="s">
        <v>3407</v>
      </c>
      <c r="H151" s="52" t="s">
        <v>3266</v>
      </c>
      <c r="I151" s="64">
        <v>0</v>
      </c>
      <c r="J151" s="51" t="s">
        <v>3265</v>
      </c>
      <c r="K151" s="52" t="s">
        <v>3407</v>
      </c>
      <c r="L151" s="53">
        <v>151</v>
      </c>
      <c r="M151" s="129" t="s">
        <v>2923</v>
      </c>
      <c r="N151" s="129" t="s">
        <v>2924</v>
      </c>
      <c r="O151" s="90"/>
      <c r="P151" s="139"/>
    </row>
    <row r="152" spans="1:16" ht="153" customHeight="1">
      <c r="A152" s="53">
        <v>152</v>
      </c>
      <c r="B152" s="58" t="s">
        <v>2758</v>
      </c>
      <c r="C152" s="61" t="s">
        <v>2615</v>
      </c>
      <c r="D152" s="51" t="s">
        <v>3265</v>
      </c>
      <c r="E152" s="116"/>
      <c r="F152" s="116"/>
      <c r="G152" s="52" t="s">
        <v>3407</v>
      </c>
      <c r="H152" s="52" t="s">
        <v>3266</v>
      </c>
      <c r="I152" s="64">
        <v>0</v>
      </c>
      <c r="J152" s="51" t="s">
        <v>3265</v>
      </c>
      <c r="K152" s="52" t="s">
        <v>3407</v>
      </c>
      <c r="L152" s="53">
        <v>152</v>
      </c>
      <c r="M152" s="129" t="s">
        <v>2925</v>
      </c>
      <c r="N152" s="129" t="s">
        <v>2926</v>
      </c>
      <c r="O152" s="90"/>
      <c r="P152" s="139"/>
    </row>
    <row r="153" spans="1:16" ht="89.25">
      <c r="A153" s="53">
        <v>153</v>
      </c>
      <c r="B153" s="58" t="s">
        <v>2758</v>
      </c>
      <c r="C153" s="61" t="s">
        <v>2616</v>
      </c>
      <c r="D153" s="51" t="s">
        <v>2890</v>
      </c>
      <c r="E153" s="116" t="s">
        <v>3295</v>
      </c>
      <c r="F153" s="116" t="s">
        <v>3926</v>
      </c>
      <c r="G153" s="52" t="s">
        <v>3407</v>
      </c>
      <c r="H153" s="52" t="s">
        <v>3274</v>
      </c>
      <c r="I153" s="64">
        <v>3.26</v>
      </c>
      <c r="J153" s="51" t="s">
        <v>2890</v>
      </c>
      <c r="K153" s="52" t="s">
        <v>3407</v>
      </c>
      <c r="L153" s="53">
        <v>153</v>
      </c>
      <c r="M153" s="129" t="s">
        <v>2927</v>
      </c>
      <c r="N153" s="129" t="s">
        <v>2928</v>
      </c>
      <c r="O153" s="77"/>
      <c r="P153" s="139"/>
    </row>
    <row r="154" spans="1:16" ht="51">
      <c r="A154" s="53">
        <v>154</v>
      </c>
      <c r="B154" s="58" t="s">
        <v>2758</v>
      </c>
      <c r="C154" s="61" t="s">
        <v>2617</v>
      </c>
      <c r="D154" s="51" t="s">
        <v>2891</v>
      </c>
      <c r="E154" s="116" t="s">
        <v>3295</v>
      </c>
      <c r="F154" s="116" t="s">
        <v>3516</v>
      </c>
      <c r="G154" s="52" t="s">
        <v>3258</v>
      </c>
      <c r="H154" s="52" t="s">
        <v>3274</v>
      </c>
      <c r="I154" s="64">
        <v>3.32</v>
      </c>
      <c r="J154" s="51" t="s">
        <v>2891</v>
      </c>
      <c r="K154" s="52" t="s">
        <v>3258</v>
      </c>
      <c r="L154" s="53">
        <v>154</v>
      </c>
      <c r="M154" s="129" t="s">
        <v>2929</v>
      </c>
      <c r="N154" s="129" t="s">
        <v>2930</v>
      </c>
      <c r="O154" s="77"/>
      <c r="P154" s="139"/>
    </row>
    <row r="155" spans="1:16" ht="12.75">
      <c r="A155" s="53">
        <v>155</v>
      </c>
      <c r="B155" s="58" t="s">
        <v>2758</v>
      </c>
      <c r="C155" s="61" t="s">
        <v>2618</v>
      </c>
      <c r="D155" s="51" t="s">
        <v>3507</v>
      </c>
      <c r="E155" s="116" t="s">
        <v>3295</v>
      </c>
      <c r="F155" s="116" t="s">
        <v>3326</v>
      </c>
      <c r="G155" s="52" t="s">
        <v>3258</v>
      </c>
      <c r="H155" s="52" t="s">
        <v>3274</v>
      </c>
      <c r="I155" s="64">
        <v>3.36</v>
      </c>
      <c r="J155" s="51" t="s">
        <v>3507</v>
      </c>
      <c r="K155" s="52" t="s">
        <v>3258</v>
      </c>
      <c r="L155" s="53">
        <v>155</v>
      </c>
      <c r="M155" s="129" t="s">
        <v>2931</v>
      </c>
      <c r="N155" s="129" t="s">
        <v>2932</v>
      </c>
      <c r="O155" s="90"/>
      <c r="P155" s="139"/>
    </row>
    <row r="156" spans="1:16" ht="63.75">
      <c r="A156" s="53">
        <v>156</v>
      </c>
      <c r="B156" s="58" t="s">
        <v>2758</v>
      </c>
      <c r="C156" s="61" t="s">
        <v>2619</v>
      </c>
      <c r="D156" s="51" t="s">
        <v>3507</v>
      </c>
      <c r="E156" s="116" t="s">
        <v>3295</v>
      </c>
      <c r="F156" s="116" t="s">
        <v>3293</v>
      </c>
      <c r="G156" s="52" t="s">
        <v>3407</v>
      </c>
      <c r="H156" s="52" t="s">
        <v>3274</v>
      </c>
      <c r="I156" s="64">
        <v>3.36</v>
      </c>
      <c r="J156" s="51" t="s">
        <v>3507</v>
      </c>
      <c r="K156" s="52" t="s">
        <v>3407</v>
      </c>
      <c r="L156" s="53">
        <v>156</v>
      </c>
      <c r="M156" s="129" t="s">
        <v>2933</v>
      </c>
      <c r="N156" s="129" t="s">
        <v>2934</v>
      </c>
      <c r="O156" s="90"/>
      <c r="P156" s="139"/>
    </row>
    <row r="157" spans="1:16" ht="38.25">
      <c r="A157" s="53">
        <v>157</v>
      </c>
      <c r="B157" s="58" t="s">
        <v>2758</v>
      </c>
      <c r="C157" s="61" t="s">
        <v>2620</v>
      </c>
      <c r="D157" s="51" t="s">
        <v>3507</v>
      </c>
      <c r="E157" s="116" t="s">
        <v>3295</v>
      </c>
      <c r="F157" s="116" t="s">
        <v>3277</v>
      </c>
      <c r="G157" s="52" t="s">
        <v>3258</v>
      </c>
      <c r="H157" s="52" t="s">
        <v>3274</v>
      </c>
      <c r="I157" s="64">
        <v>3.36</v>
      </c>
      <c r="J157" s="51" t="s">
        <v>3507</v>
      </c>
      <c r="K157" s="52" t="s">
        <v>3258</v>
      </c>
      <c r="L157" s="53">
        <v>157</v>
      </c>
      <c r="M157" s="129" t="s">
        <v>2935</v>
      </c>
      <c r="N157" s="129" t="s">
        <v>2936</v>
      </c>
      <c r="O157" s="90"/>
      <c r="P157" s="139"/>
    </row>
    <row r="158" spans="1:16" ht="25.5">
      <c r="A158" s="53">
        <v>158</v>
      </c>
      <c r="B158" s="58" t="s">
        <v>2758</v>
      </c>
      <c r="C158" s="61" t="s">
        <v>2621</v>
      </c>
      <c r="D158" s="51" t="s">
        <v>2892</v>
      </c>
      <c r="E158" s="116" t="s">
        <v>3295</v>
      </c>
      <c r="F158" s="116" t="s">
        <v>3930</v>
      </c>
      <c r="G158" s="52" t="s">
        <v>3258</v>
      </c>
      <c r="H158" s="52" t="s">
        <v>3274</v>
      </c>
      <c r="I158" s="64">
        <v>3.53</v>
      </c>
      <c r="J158" s="51" t="s">
        <v>2892</v>
      </c>
      <c r="K158" s="52" t="s">
        <v>3258</v>
      </c>
      <c r="L158" s="53">
        <v>158</v>
      </c>
      <c r="M158" s="129" t="s">
        <v>2937</v>
      </c>
      <c r="N158" s="129" t="s">
        <v>2938</v>
      </c>
      <c r="O158" s="77"/>
      <c r="P158" s="139"/>
    </row>
    <row r="159" spans="1:16" ht="25.5">
      <c r="A159" s="53">
        <v>159</v>
      </c>
      <c r="B159" s="58" t="s">
        <v>2758</v>
      </c>
      <c r="C159" s="61" t="s">
        <v>2622</v>
      </c>
      <c r="D159" s="51" t="s">
        <v>2893</v>
      </c>
      <c r="E159" s="116" t="s">
        <v>3295</v>
      </c>
      <c r="F159" s="116" t="s">
        <v>3540</v>
      </c>
      <c r="G159" s="52" t="s">
        <v>3258</v>
      </c>
      <c r="H159" s="52" t="s">
        <v>3274</v>
      </c>
      <c r="I159" s="64">
        <v>3.58</v>
      </c>
      <c r="J159" s="51" t="s">
        <v>2893</v>
      </c>
      <c r="K159" s="52" t="s">
        <v>3258</v>
      </c>
      <c r="L159" s="53">
        <v>159</v>
      </c>
      <c r="M159" s="129" t="s">
        <v>2937</v>
      </c>
      <c r="N159" s="129" t="s">
        <v>2938</v>
      </c>
      <c r="O159" s="77"/>
      <c r="P159" s="139"/>
    </row>
    <row r="160" spans="1:16" ht="25.5">
      <c r="A160" s="53">
        <v>160</v>
      </c>
      <c r="B160" s="58" t="s">
        <v>2758</v>
      </c>
      <c r="C160" s="61" t="s">
        <v>2623</v>
      </c>
      <c r="D160" s="51" t="s">
        <v>2893</v>
      </c>
      <c r="E160" s="116" t="s">
        <v>3295</v>
      </c>
      <c r="F160" s="116" t="s">
        <v>2894</v>
      </c>
      <c r="G160" s="52" t="s">
        <v>3407</v>
      </c>
      <c r="H160" s="52" t="s">
        <v>3274</v>
      </c>
      <c r="I160" s="64">
        <v>3.59</v>
      </c>
      <c r="J160" s="51" t="s">
        <v>2893</v>
      </c>
      <c r="K160" s="52" t="s">
        <v>3251</v>
      </c>
      <c r="L160" s="53">
        <v>160</v>
      </c>
      <c r="M160" s="129" t="s">
        <v>2939</v>
      </c>
      <c r="N160" s="129" t="s">
        <v>2940</v>
      </c>
      <c r="O160" s="77"/>
      <c r="P160" s="139"/>
    </row>
    <row r="161" spans="1:16" ht="89.25">
      <c r="A161" s="53">
        <v>161</v>
      </c>
      <c r="B161" s="58" t="s">
        <v>2758</v>
      </c>
      <c r="C161" s="61" t="s">
        <v>2624</v>
      </c>
      <c r="D161" s="51" t="s">
        <v>2893</v>
      </c>
      <c r="E161" s="116" t="s">
        <v>3295</v>
      </c>
      <c r="F161" s="116" t="s">
        <v>3594</v>
      </c>
      <c r="G161" s="52" t="s">
        <v>3407</v>
      </c>
      <c r="H161" s="52" t="s">
        <v>3274</v>
      </c>
      <c r="I161" s="64">
        <v>3.59</v>
      </c>
      <c r="J161" s="51" t="s">
        <v>2893</v>
      </c>
      <c r="K161" s="52" t="s">
        <v>3251</v>
      </c>
      <c r="L161" s="53">
        <v>161</v>
      </c>
      <c r="M161" s="129" t="s">
        <v>2941</v>
      </c>
      <c r="N161" s="129" t="s">
        <v>2942</v>
      </c>
      <c r="O161" s="77"/>
      <c r="P161" s="139"/>
    </row>
    <row r="162" spans="1:16" ht="25.5">
      <c r="A162" s="53">
        <v>162</v>
      </c>
      <c r="B162" s="58" t="s">
        <v>2758</v>
      </c>
      <c r="C162" s="61" t="s">
        <v>2625</v>
      </c>
      <c r="D162" s="51" t="s">
        <v>2895</v>
      </c>
      <c r="E162" s="116" t="s">
        <v>3295</v>
      </c>
      <c r="F162" s="116" t="s">
        <v>3533</v>
      </c>
      <c r="G162" s="52" t="s">
        <v>3258</v>
      </c>
      <c r="H162" s="52" t="s">
        <v>3274</v>
      </c>
      <c r="I162" s="64">
        <v>3.64</v>
      </c>
      <c r="J162" s="51" t="s">
        <v>2895</v>
      </c>
      <c r="K162" s="52" t="s">
        <v>3258</v>
      </c>
      <c r="L162" s="53">
        <v>162</v>
      </c>
      <c r="M162" s="129" t="s">
        <v>2943</v>
      </c>
      <c r="N162" s="129" t="s">
        <v>2944</v>
      </c>
      <c r="O162" s="77"/>
      <c r="P162" s="139"/>
    </row>
    <row r="163" spans="1:16" ht="25.5">
      <c r="A163" s="53">
        <v>163</v>
      </c>
      <c r="B163" s="58" t="s">
        <v>2758</v>
      </c>
      <c r="C163" s="61" t="s">
        <v>2626</v>
      </c>
      <c r="D163" s="51" t="s">
        <v>2896</v>
      </c>
      <c r="E163" s="116" t="s">
        <v>3525</v>
      </c>
      <c r="F163" s="116" t="s">
        <v>3525</v>
      </c>
      <c r="G163" s="52" t="s">
        <v>3258</v>
      </c>
      <c r="H163" s="52" t="s">
        <v>3274</v>
      </c>
      <c r="I163" s="64">
        <v>4.05</v>
      </c>
      <c r="J163" s="51" t="s">
        <v>2896</v>
      </c>
      <c r="K163" s="52" t="s">
        <v>3258</v>
      </c>
      <c r="L163" s="53">
        <v>163</v>
      </c>
      <c r="M163" s="129" t="s">
        <v>2945</v>
      </c>
      <c r="N163" s="129" t="s">
        <v>2946</v>
      </c>
      <c r="O163" s="77"/>
      <c r="P163" s="139"/>
    </row>
    <row r="164" spans="1:16" ht="25.5">
      <c r="A164" s="53">
        <v>164</v>
      </c>
      <c r="B164" s="58" t="s">
        <v>2758</v>
      </c>
      <c r="C164" s="61" t="s">
        <v>2627</v>
      </c>
      <c r="D164" s="51" t="s">
        <v>2897</v>
      </c>
      <c r="E164" s="116" t="s">
        <v>3525</v>
      </c>
      <c r="F164" s="116" t="s">
        <v>3290</v>
      </c>
      <c r="G164" s="52" t="s">
        <v>3407</v>
      </c>
      <c r="H164" s="52" t="s">
        <v>3274</v>
      </c>
      <c r="I164" s="64">
        <v>4.2</v>
      </c>
      <c r="J164" s="51" t="s">
        <v>2897</v>
      </c>
      <c r="K164" s="52" t="s">
        <v>3251</v>
      </c>
      <c r="L164" s="53">
        <v>164</v>
      </c>
      <c r="M164" s="129" t="s">
        <v>2947</v>
      </c>
      <c r="N164" s="129" t="s">
        <v>2948</v>
      </c>
      <c r="O164" s="77"/>
      <c r="P164" s="139"/>
    </row>
    <row r="165" spans="1:16" ht="25.5">
      <c r="A165" s="53">
        <v>165</v>
      </c>
      <c r="B165" s="58" t="s">
        <v>2758</v>
      </c>
      <c r="C165" s="61" t="s">
        <v>2628</v>
      </c>
      <c r="D165" s="51" t="s">
        <v>2898</v>
      </c>
      <c r="E165" s="116" t="s">
        <v>3525</v>
      </c>
      <c r="F165" s="116" t="s">
        <v>3313</v>
      </c>
      <c r="G165" s="52" t="s">
        <v>3407</v>
      </c>
      <c r="H165" s="52" t="s">
        <v>3274</v>
      </c>
      <c r="I165" s="64">
        <v>4.24</v>
      </c>
      <c r="J165" s="51" t="s">
        <v>2898</v>
      </c>
      <c r="K165" s="52" t="s">
        <v>3407</v>
      </c>
      <c r="L165" s="53">
        <v>165</v>
      </c>
      <c r="M165" s="129" t="s">
        <v>2949</v>
      </c>
      <c r="N165" s="129" t="s">
        <v>2372</v>
      </c>
      <c r="O165" s="77"/>
      <c r="P165" s="139"/>
    </row>
    <row r="166" spans="1:16" ht="25.5">
      <c r="A166" s="53">
        <v>166</v>
      </c>
      <c r="B166" s="58" t="s">
        <v>2758</v>
      </c>
      <c r="C166" s="61" t="s">
        <v>2629</v>
      </c>
      <c r="D166" s="51" t="s">
        <v>3525</v>
      </c>
      <c r="E166" s="116" t="s">
        <v>3508</v>
      </c>
      <c r="F166" s="116" t="s">
        <v>3278</v>
      </c>
      <c r="G166" s="52" t="s">
        <v>3407</v>
      </c>
      <c r="H166" s="52" t="s">
        <v>3274</v>
      </c>
      <c r="I166" s="64">
        <v>5.08</v>
      </c>
      <c r="J166" s="51" t="s">
        <v>3525</v>
      </c>
      <c r="K166" s="52" t="s">
        <v>3251</v>
      </c>
      <c r="L166" s="53">
        <v>166</v>
      </c>
      <c r="M166" s="129" t="s">
        <v>2373</v>
      </c>
      <c r="N166" s="129" t="s">
        <v>2374</v>
      </c>
      <c r="O166" s="77"/>
      <c r="P166" s="139"/>
    </row>
    <row r="167" spans="1:16" ht="89.25">
      <c r="A167" s="53">
        <v>167</v>
      </c>
      <c r="B167" s="58" t="s">
        <v>2758</v>
      </c>
      <c r="C167" s="61" t="s">
        <v>2630</v>
      </c>
      <c r="D167" s="51" t="s">
        <v>3626</v>
      </c>
      <c r="E167" s="116" t="s">
        <v>3508</v>
      </c>
      <c r="F167" s="116" t="s">
        <v>3927</v>
      </c>
      <c r="G167" s="52" t="s">
        <v>3258</v>
      </c>
      <c r="H167" s="52" t="s">
        <v>3274</v>
      </c>
      <c r="I167" s="64">
        <v>5.34</v>
      </c>
      <c r="J167" s="51" t="s">
        <v>3626</v>
      </c>
      <c r="K167" s="52" t="s">
        <v>3258</v>
      </c>
      <c r="L167" s="53">
        <v>167</v>
      </c>
      <c r="M167" s="129" t="s">
        <v>2375</v>
      </c>
      <c r="N167" s="129" t="s">
        <v>2376</v>
      </c>
      <c r="O167" s="77"/>
      <c r="P167" s="139"/>
    </row>
    <row r="168" spans="1:16" ht="12.75">
      <c r="A168" s="53">
        <v>168</v>
      </c>
      <c r="B168" s="58" t="s">
        <v>2758</v>
      </c>
      <c r="C168" s="61" t="s">
        <v>2631</v>
      </c>
      <c r="D168" s="51" t="s">
        <v>3626</v>
      </c>
      <c r="E168" s="116" t="s">
        <v>3508</v>
      </c>
      <c r="F168" s="116" t="s">
        <v>3310</v>
      </c>
      <c r="G168" s="52" t="s">
        <v>3258</v>
      </c>
      <c r="H168" s="52" t="s">
        <v>3274</v>
      </c>
      <c r="I168" s="64">
        <v>5.38</v>
      </c>
      <c r="J168" s="51" t="s">
        <v>3626</v>
      </c>
      <c r="K168" s="52" t="s">
        <v>3258</v>
      </c>
      <c r="L168" s="53">
        <v>168</v>
      </c>
      <c r="M168" s="129" t="s">
        <v>2377</v>
      </c>
      <c r="N168" s="129" t="s">
        <v>2378</v>
      </c>
      <c r="O168" s="77"/>
      <c r="P168" s="139"/>
    </row>
    <row r="169" spans="1:16" ht="12.75">
      <c r="A169" s="53">
        <v>169</v>
      </c>
      <c r="B169" s="58" t="s">
        <v>2758</v>
      </c>
      <c r="C169" s="61" t="s">
        <v>2632</v>
      </c>
      <c r="D169" s="51" t="s">
        <v>3626</v>
      </c>
      <c r="E169" s="116" t="s">
        <v>3508</v>
      </c>
      <c r="F169" s="116" t="s">
        <v>3287</v>
      </c>
      <c r="G169" s="52" t="s">
        <v>3258</v>
      </c>
      <c r="H169" s="52" t="s">
        <v>3274</v>
      </c>
      <c r="I169" s="64">
        <v>5.45</v>
      </c>
      <c r="J169" s="51" t="s">
        <v>3626</v>
      </c>
      <c r="K169" s="52" t="s">
        <v>3258</v>
      </c>
      <c r="L169" s="53">
        <v>169</v>
      </c>
      <c r="M169" s="129" t="s">
        <v>2379</v>
      </c>
      <c r="N169" s="129" t="s">
        <v>2380</v>
      </c>
      <c r="O169" s="77"/>
      <c r="P169" s="139"/>
    </row>
    <row r="170" spans="1:16" ht="63.75">
      <c r="A170" s="53">
        <v>170</v>
      </c>
      <c r="B170" s="58" t="s">
        <v>2758</v>
      </c>
      <c r="C170" s="61" t="s">
        <v>2633</v>
      </c>
      <c r="D170" s="51" t="s">
        <v>2899</v>
      </c>
      <c r="E170" s="116" t="s">
        <v>3508</v>
      </c>
      <c r="F170" s="116" t="s">
        <v>3929</v>
      </c>
      <c r="G170" s="52" t="s">
        <v>3258</v>
      </c>
      <c r="H170" s="52" t="s">
        <v>3274</v>
      </c>
      <c r="I170" s="64">
        <v>5.51</v>
      </c>
      <c r="J170" s="51" t="s">
        <v>2899</v>
      </c>
      <c r="K170" s="52" t="s">
        <v>3258</v>
      </c>
      <c r="L170" s="53">
        <v>170</v>
      </c>
      <c r="M170" s="129" t="s">
        <v>2381</v>
      </c>
      <c r="N170" s="129" t="s">
        <v>2382</v>
      </c>
      <c r="O170" s="90"/>
      <c r="P170" s="139"/>
    </row>
    <row r="171" spans="1:16" ht="12.75">
      <c r="A171" s="53">
        <v>171</v>
      </c>
      <c r="B171" s="58" t="s">
        <v>2758</v>
      </c>
      <c r="C171" s="61" t="s">
        <v>2634</v>
      </c>
      <c r="D171" s="51" t="s">
        <v>3259</v>
      </c>
      <c r="E171" s="116" t="s">
        <v>3508</v>
      </c>
      <c r="F171" s="116" t="s">
        <v>3593</v>
      </c>
      <c r="G171" s="52" t="s">
        <v>3258</v>
      </c>
      <c r="H171" s="52" t="s">
        <v>3274</v>
      </c>
      <c r="I171" s="64">
        <v>5.62</v>
      </c>
      <c r="J171" s="51" t="s">
        <v>3259</v>
      </c>
      <c r="K171" s="52" t="s">
        <v>3258</v>
      </c>
      <c r="L171" s="53">
        <v>171</v>
      </c>
      <c r="M171" s="129" t="s">
        <v>2383</v>
      </c>
      <c r="N171" s="129" t="s">
        <v>2384</v>
      </c>
      <c r="O171" s="77"/>
      <c r="P171" s="139"/>
    </row>
    <row r="172" spans="1:16" ht="51">
      <c r="A172" s="53">
        <v>172</v>
      </c>
      <c r="B172" s="58" t="s">
        <v>2758</v>
      </c>
      <c r="C172" s="61" t="s">
        <v>2635</v>
      </c>
      <c r="D172" s="51" t="s">
        <v>3259</v>
      </c>
      <c r="E172" s="116" t="s">
        <v>3508</v>
      </c>
      <c r="F172" s="116" t="s">
        <v>3533</v>
      </c>
      <c r="G172" s="52" t="s">
        <v>3407</v>
      </c>
      <c r="H172" s="52" t="s">
        <v>3274</v>
      </c>
      <c r="I172" s="64">
        <v>5.64</v>
      </c>
      <c r="J172" s="51" t="s">
        <v>3259</v>
      </c>
      <c r="K172" s="52" t="s">
        <v>3251</v>
      </c>
      <c r="L172" s="53">
        <v>172</v>
      </c>
      <c r="M172" s="129" t="s">
        <v>2385</v>
      </c>
      <c r="N172" s="129" t="s">
        <v>2386</v>
      </c>
      <c r="O172" s="77"/>
      <c r="P172" s="139"/>
    </row>
    <row r="173" spans="1:16" ht="25.5">
      <c r="A173" s="53">
        <v>173</v>
      </c>
      <c r="B173" s="58" t="s">
        <v>2758</v>
      </c>
      <c r="C173" s="61" t="s">
        <v>2636</v>
      </c>
      <c r="D173" s="51" t="s">
        <v>3259</v>
      </c>
      <c r="E173" s="116" t="s">
        <v>3508</v>
      </c>
      <c r="F173" s="116" t="s">
        <v>3509</v>
      </c>
      <c r="G173" s="52" t="s">
        <v>3407</v>
      </c>
      <c r="H173" s="52" t="s">
        <v>3274</v>
      </c>
      <c r="I173" s="64">
        <v>5.65</v>
      </c>
      <c r="J173" s="51" t="s">
        <v>3259</v>
      </c>
      <c r="K173" s="52" t="s">
        <v>3407</v>
      </c>
      <c r="L173" s="53">
        <v>173</v>
      </c>
      <c r="M173" s="129" t="s">
        <v>2387</v>
      </c>
      <c r="N173" s="129" t="s">
        <v>2388</v>
      </c>
      <c r="O173" s="77"/>
      <c r="P173" s="139"/>
    </row>
    <row r="174" spans="1:16" ht="38.25">
      <c r="A174" s="53">
        <v>174</v>
      </c>
      <c r="B174" s="58" t="s">
        <v>2758</v>
      </c>
      <c r="C174" s="61" t="s">
        <v>2637</v>
      </c>
      <c r="D174" s="51" t="s">
        <v>3259</v>
      </c>
      <c r="E174" s="116" t="s">
        <v>3508</v>
      </c>
      <c r="F174" s="116" t="s">
        <v>3509</v>
      </c>
      <c r="G174" s="52" t="s">
        <v>3407</v>
      </c>
      <c r="H174" s="52" t="s">
        <v>3274</v>
      </c>
      <c r="I174" s="64">
        <v>5.65</v>
      </c>
      <c r="J174" s="51" t="s">
        <v>3259</v>
      </c>
      <c r="K174" s="52" t="s">
        <v>3407</v>
      </c>
      <c r="L174" s="53">
        <v>174</v>
      </c>
      <c r="M174" s="129" t="s">
        <v>2389</v>
      </c>
      <c r="N174" s="129" t="s">
        <v>2390</v>
      </c>
      <c r="O174" s="77"/>
      <c r="P174" s="139"/>
    </row>
    <row r="175" spans="1:16" ht="76.5">
      <c r="A175" s="53">
        <v>175</v>
      </c>
      <c r="B175" s="58" t="s">
        <v>2758</v>
      </c>
      <c r="C175" s="61" t="s">
        <v>2638</v>
      </c>
      <c r="D175" s="51" t="s">
        <v>3259</v>
      </c>
      <c r="E175" s="116" t="s">
        <v>3923</v>
      </c>
      <c r="F175" s="116" t="s">
        <v>3924</v>
      </c>
      <c r="G175" s="52" t="s">
        <v>3407</v>
      </c>
      <c r="H175" s="52" t="s">
        <v>3274</v>
      </c>
      <c r="I175" s="64">
        <v>6.02</v>
      </c>
      <c r="J175" s="51" t="s">
        <v>3259</v>
      </c>
      <c r="K175" s="52" t="s">
        <v>3407</v>
      </c>
      <c r="L175" s="53">
        <v>175</v>
      </c>
      <c r="M175" s="129" t="s">
        <v>2391</v>
      </c>
      <c r="N175" s="129" t="s">
        <v>2392</v>
      </c>
      <c r="O175" s="77"/>
      <c r="P175" s="139"/>
    </row>
    <row r="176" spans="1:16" ht="76.5">
      <c r="A176" s="53">
        <v>176</v>
      </c>
      <c r="B176" s="58" t="s">
        <v>2758</v>
      </c>
      <c r="C176" s="61" t="s">
        <v>2639</v>
      </c>
      <c r="D176" s="51" t="s">
        <v>3259</v>
      </c>
      <c r="E176" s="116" t="s">
        <v>3923</v>
      </c>
      <c r="F176" s="116" t="s">
        <v>3923</v>
      </c>
      <c r="G176" s="52" t="s">
        <v>3407</v>
      </c>
      <c r="H176" s="52" t="s">
        <v>3274</v>
      </c>
      <c r="I176" s="64">
        <v>6.06</v>
      </c>
      <c r="J176" s="51" t="s">
        <v>3259</v>
      </c>
      <c r="K176" s="52" t="s">
        <v>3407</v>
      </c>
      <c r="L176" s="53">
        <v>176</v>
      </c>
      <c r="M176" s="129" t="s">
        <v>2393</v>
      </c>
      <c r="N176" s="129" t="s">
        <v>2394</v>
      </c>
      <c r="O176" s="90"/>
      <c r="P176" s="139"/>
    </row>
    <row r="177" spans="1:16" ht="25.5">
      <c r="A177" s="53">
        <v>177</v>
      </c>
      <c r="B177" s="58" t="s">
        <v>2758</v>
      </c>
      <c r="C177" s="61" t="s">
        <v>2640</v>
      </c>
      <c r="D177" s="51" t="s">
        <v>3260</v>
      </c>
      <c r="E177" s="116" t="s">
        <v>3923</v>
      </c>
      <c r="F177" s="116" t="s">
        <v>3513</v>
      </c>
      <c r="G177" s="52" t="s">
        <v>3258</v>
      </c>
      <c r="H177" s="52" t="s">
        <v>3274</v>
      </c>
      <c r="I177" s="64">
        <v>6.14</v>
      </c>
      <c r="J177" s="112" t="s">
        <v>3260</v>
      </c>
      <c r="K177" s="52" t="s">
        <v>3258</v>
      </c>
      <c r="L177" s="53">
        <v>177</v>
      </c>
      <c r="M177" s="129" t="s">
        <v>2395</v>
      </c>
      <c r="N177" s="129" t="s">
        <v>2396</v>
      </c>
      <c r="O177" s="90"/>
      <c r="P177" s="139"/>
    </row>
    <row r="178" spans="1:16" ht="12.75">
      <c r="A178" s="53">
        <v>178</v>
      </c>
      <c r="B178" s="58" t="s">
        <v>2758</v>
      </c>
      <c r="C178" s="61" t="s">
        <v>2641</v>
      </c>
      <c r="D178" s="51" t="s">
        <v>3260</v>
      </c>
      <c r="E178" s="116" t="s">
        <v>3923</v>
      </c>
      <c r="F178" s="116" t="s">
        <v>3517</v>
      </c>
      <c r="G178" s="52" t="s">
        <v>3258</v>
      </c>
      <c r="H178" s="52" t="s">
        <v>3274</v>
      </c>
      <c r="I178" s="64">
        <v>6.17</v>
      </c>
      <c r="J178" s="112" t="s">
        <v>3260</v>
      </c>
      <c r="K178" s="52" t="s">
        <v>3258</v>
      </c>
      <c r="L178" s="53">
        <v>178</v>
      </c>
      <c r="M178" s="129" t="s">
        <v>2397</v>
      </c>
      <c r="N178" s="129" t="s">
        <v>2398</v>
      </c>
      <c r="O178" s="90"/>
      <c r="P178" s="139"/>
    </row>
    <row r="179" spans="1:16" ht="38.25">
      <c r="A179" s="53">
        <v>179</v>
      </c>
      <c r="B179" s="58" t="s">
        <v>2758</v>
      </c>
      <c r="C179" s="61" t="s">
        <v>2642</v>
      </c>
      <c r="D179" s="51" t="s">
        <v>3260</v>
      </c>
      <c r="E179" s="116" t="s">
        <v>3923</v>
      </c>
      <c r="F179" s="116" t="s">
        <v>3283</v>
      </c>
      <c r="G179" s="52" t="s">
        <v>3258</v>
      </c>
      <c r="H179" s="52" t="s">
        <v>3274</v>
      </c>
      <c r="I179" s="64">
        <v>6.18</v>
      </c>
      <c r="J179" s="51" t="s">
        <v>3260</v>
      </c>
      <c r="K179" s="52" t="s">
        <v>3258</v>
      </c>
      <c r="L179" s="53">
        <v>179</v>
      </c>
      <c r="M179" s="129" t="s">
        <v>2399</v>
      </c>
      <c r="N179" s="129" t="s">
        <v>2400</v>
      </c>
      <c r="O179" s="77"/>
      <c r="P179" s="139"/>
    </row>
    <row r="180" spans="1:16" ht="12.75">
      <c r="A180" s="53">
        <v>180</v>
      </c>
      <c r="B180" s="58" t="s">
        <v>2758</v>
      </c>
      <c r="C180" s="61" t="s">
        <v>2643</v>
      </c>
      <c r="D180" s="51" t="s">
        <v>3260</v>
      </c>
      <c r="E180" s="116" t="s">
        <v>3923</v>
      </c>
      <c r="F180" s="116" t="s">
        <v>3304</v>
      </c>
      <c r="G180" s="52" t="s">
        <v>3258</v>
      </c>
      <c r="H180" s="52" t="s">
        <v>3274</v>
      </c>
      <c r="I180" s="64">
        <v>6.21</v>
      </c>
      <c r="J180" s="51" t="s">
        <v>3260</v>
      </c>
      <c r="K180" s="52" t="s">
        <v>3258</v>
      </c>
      <c r="L180" s="53">
        <v>180</v>
      </c>
      <c r="M180" s="129" t="s">
        <v>2401</v>
      </c>
      <c r="N180" s="129" t="s">
        <v>2402</v>
      </c>
      <c r="O180" s="77"/>
      <c r="P180" s="139"/>
    </row>
    <row r="181" spans="1:16" ht="12.75">
      <c r="A181" s="53">
        <v>181</v>
      </c>
      <c r="B181" s="58" t="s">
        <v>2758</v>
      </c>
      <c r="C181" s="61" t="s">
        <v>2644</v>
      </c>
      <c r="D181" s="51" t="s">
        <v>3260</v>
      </c>
      <c r="E181" s="116" t="s">
        <v>3923</v>
      </c>
      <c r="F181" s="116" t="s">
        <v>3305</v>
      </c>
      <c r="G181" s="52" t="s">
        <v>3258</v>
      </c>
      <c r="H181" s="52" t="s">
        <v>3274</v>
      </c>
      <c r="I181" s="64">
        <v>6.22</v>
      </c>
      <c r="J181" s="51" t="s">
        <v>3260</v>
      </c>
      <c r="K181" s="52" t="s">
        <v>3258</v>
      </c>
      <c r="L181" s="53">
        <v>181</v>
      </c>
      <c r="M181" s="129" t="s">
        <v>2401</v>
      </c>
      <c r="N181" s="129" t="s">
        <v>2403</v>
      </c>
      <c r="O181" s="77"/>
      <c r="P181" s="139"/>
    </row>
    <row r="182" spans="1:16" ht="25.5">
      <c r="A182" s="53">
        <v>182</v>
      </c>
      <c r="B182" s="58" t="s">
        <v>2758</v>
      </c>
      <c r="C182" s="61" t="s">
        <v>2645</v>
      </c>
      <c r="D182" s="51" t="s">
        <v>3260</v>
      </c>
      <c r="E182" s="116" t="s">
        <v>3923</v>
      </c>
      <c r="F182" s="116" t="s">
        <v>3305</v>
      </c>
      <c r="G182" s="52" t="s">
        <v>3258</v>
      </c>
      <c r="H182" s="52" t="s">
        <v>3274</v>
      </c>
      <c r="I182" s="64">
        <v>6.23</v>
      </c>
      <c r="J182" s="51" t="s">
        <v>3260</v>
      </c>
      <c r="K182" s="52" t="s">
        <v>3258</v>
      </c>
      <c r="L182" s="53">
        <v>182</v>
      </c>
      <c r="M182" s="129" t="s">
        <v>2404</v>
      </c>
      <c r="N182" s="129" t="s">
        <v>2405</v>
      </c>
      <c r="O182" s="77"/>
      <c r="P182" s="139"/>
    </row>
    <row r="183" spans="1:16" ht="25.5">
      <c r="A183" s="53">
        <v>183</v>
      </c>
      <c r="B183" s="58" t="s">
        <v>2758</v>
      </c>
      <c r="C183" s="61" t="s">
        <v>2646</v>
      </c>
      <c r="D183" s="51" t="s">
        <v>2900</v>
      </c>
      <c r="E183" s="116" t="s">
        <v>3923</v>
      </c>
      <c r="F183" s="116" t="s">
        <v>3275</v>
      </c>
      <c r="G183" s="52" t="s">
        <v>3258</v>
      </c>
      <c r="H183" s="52" t="s">
        <v>3274</v>
      </c>
      <c r="I183" s="64">
        <v>6.32</v>
      </c>
      <c r="J183" s="51" t="s">
        <v>2900</v>
      </c>
      <c r="K183" s="52" t="s">
        <v>3258</v>
      </c>
      <c r="L183" s="53">
        <v>183</v>
      </c>
      <c r="M183" s="129" t="s">
        <v>2406</v>
      </c>
      <c r="N183" s="129" t="s">
        <v>2407</v>
      </c>
      <c r="O183" s="90"/>
      <c r="P183" s="139"/>
    </row>
    <row r="184" spans="1:16" ht="63.75">
      <c r="A184" s="53">
        <v>184</v>
      </c>
      <c r="B184" s="58" t="s">
        <v>2758</v>
      </c>
      <c r="C184" s="61" t="s">
        <v>2647</v>
      </c>
      <c r="D184" s="51" t="s">
        <v>2900</v>
      </c>
      <c r="E184" s="116" t="s">
        <v>3923</v>
      </c>
      <c r="F184" s="116" t="s">
        <v>3277</v>
      </c>
      <c r="G184" s="52" t="s">
        <v>3258</v>
      </c>
      <c r="H184" s="52" t="s">
        <v>3274</v>
      </c>
      <c r="I184" s="64">
        <v>6.37</v>
      </c>
      <c r="J184" s="51" t="s">
        <v>2900</v>
      </c>
      <c r="K184" s="52" t="s">
        <v>3258</v>
      </c>
      <c r="L184" s="53">
        <v>184</v>
      </c>
      <c r="M184" s="129" t="s">
        <v>2408</v>
      </c>
      <c r="N184" s="129" t="s">
        <v>2409</v>
      </c>
      <c r="O184" s="90"/>
      <c r="P184" s="139"/>
    </row>
    <row r="185" spans="1:16" ht="25.5">
      <c r="A185" s="53">
        <v>185</v>
      </c>
      <c r="B185" s="58" t="s">
        <v>2758</v>
      </c>
      <c r="C185" s="61" t="s">
        <v>2648</v>
      </c>
      <c r="D185" s="51" t="s">
        <v>3261</v>
      </c>
      <c r="E185" s="116" t="s">
        <v>3923</v>
      </c>
      <c r="F185" s="116" t="s">
        <v>3287</v>
      </c>
      <c r="G185" s="52" t="s">
        <v>3258</v>
      </c>
      <c r="H185" s="52" t="s">
        <v>3274</v>
      </c>
      <c r="I185" s="64">
        <v>6.45</v>
      </c>
      <c r="J185" s="51" t="s">
        <v>3261</v>
      </c>
      <c r="K185" s="52" t="s">
        <v>3258</v>
      </c>
      <c r="L185" s="53">
        <v>185</v>
      </c>
      <c r="M185" s="129" t="s">
        <v>2410</v>
      </c>
      <c r="N185" s="129" t="s">
        <v>2411</v>
      </c>
      <c r="O185" s="90"/>
      <c r="P185" s="139"/>
    </row>
    <row r="186" spans="1:16" ht="25.5">
      <c r="A186" s="53">
        <v>186</v>
      </c>
      <c r="B186" s="58" t="s">
        <v>2758</v>
      </c>
      <c r="C186" s="61" t="s">
        <v>2649</v>
      </c>
      <c r="D186" s="51" t="s">
        <v>3261</v>
      </c>
      <c r="E186" s="116" t="s">
        <v>3276</v>
      </c>
      <c r="F186" s="116" t="s">
        <v>3461</v>
      </c>
      <c r="G186" s="52" t="s">
        <v>3407</v>
      </c>
      <c r="H186" s="52" t="s">
        <v>3274</v>
      </c>
      <c r="I186" s="64">
        <v>7.01</v>
      </c>
      <c r="J186" s="51" t="s">
        <v>3261</v>
      </c>
      <c r="K186" s="52" t="s">
        <v>3407</v>
      </c>
      <c r="L186" s="53">
        <v>186</v>
      </c>
      <c r="M186" s="129" t="s">
        <v>2412</v>
      </c>
      <c r="N186" s="129" t="s">
        <v>2413</v>
      </c>
      <c r="O186" s="90"/>
      <c r="P186" s="139"/>
    </row>
    <row r="187" spans="1:16" ht="12.75">
      <c r="A187" s="53">
        <v>187</v>
      </c>
      <c r="B187" s="58" t="s">
        <v>2758</v>
      </c>
      <c r="C187" s="61" t="s">
        <v>2650</v>
      </c>
      <c r="D187" s="51" t="s">
        <v>3261</v>
      </c>
      <c r="E187" s="116" t="s">
        <v>3276</v>
      </c>
      <c r="F187" s="116" t="s">
        <v>3295</v>
      </c>
      <c r="G187" s="52" t="s">
        <v>3258</v>
      </c>
      <c r="H187" s="52" t="s">
        <v>3274</v>
      </c>
      <c r="I187" s="64">
        <v>7.03</v>
      </c>
      <c r="J187" s="51" t="s">
        <v>3261</v>
      </c>
      <c r="K187" s="52" t="s">
        <v>3258</v>
      </c>
      <c r="L187" s="53">
        <v>187</v>
      </c>
      <c r="M187" s="129" t="s">
        <v>2414</v>
      </c>
      <c r="N187" s="129" t="s">
        <v>2415</v>
      </c>
      <c r="O187" s="90"/>
      <c r="P187" s="139"/>
    </row>
    <row r="188" spans="1:16" ht="51">
      <c r="A188" s="53">
        <v>188</v>
      </c>
      <c r="B188" s="58" t="s">
        <v>2758</v>
      </c>
      <c r="C188" s="61" t="s">
        <v>2651</v>
      </c>
      <c r="D188" s="51" t="s">
        <v>3261</v>
      </c>
      <c r="E188" s="116" t="s">
        <v>3276</v>
      </c>
      <c r="F188" s="116" t="s">
        <v>3313</v>
      </c>
      <c r="G188" s="52" t="s">
        <v>3407</v>
      </c>
      <c r="H188" s="52" t="s">
        <v>3274</v>
      </c>
      <c r="I188" s="64">
        <v>7.25</v>
      </c>
      <c r="J188" s="51" t="s">
        <v>3261</v>
      </c>
      <c r="K188" s="52" t="s">
        <v>3407</v>
      </c>
      <c r="L188" s="53">
        <v>188</v>
      </c>
      <c r="M188" s="129" t="s">
        <v>2416</v>
      </c>
      <c r="N188" s="129" t="s">
        <v>2417</v>
      </c>
      <c r="O188" s="90"/>
      <c r="P188" s="139"/>
    </row>
    <row r="189" spans="1:16" ht="63.75">
      <c r="A189" s="53">
        <v>189</v>
      </c>
      <c r="B189" s="58" t="s">
        <v>2758</v>
      </c>
      <c r="C189" s="61" t="s">
        <v>2652</v>
      </c>
      <c r="D189" s="51" t="s">
        <v>3261</v>
      </c>
      <c r="E189" s="116" t="s">
        <v>3276</v>
      </c>
      <c r="F189" s="116" t="s">
        <v>3627</v>
      </c>
      <c r="G189" s="52" t="s">
        <v>3407</v>
      </c>
      <c r="H189" s="52" t="s">
        <v>3266</v>
      </c>
      <c r="I189" s="64">
        <v>7.43</v>
      </c>
      <c r="J189" s="51" t="s">
        <v>3261</v>
      </c>
      <c r="K189" s="52" t="s">
        <v>3407</v>
      </c>
      <c r="L189" s="53">
        <v>189</v>
      </c>
      <c r="M189" s="129" t="s">
        <v>2418</v>
      </c>
      <c r="N189" s="129" t="s">
        <v>2419</v>
      </c>
      <c r="O189" s="90"/>
      <c r="P189" s="139"/>
    </row>
    <row r="190" spans="1:16" ht="63.75">
      <c r="A190" s="53">
        <v>190</v>
      </c>
      <c r="B190" s="58" t="s">
        <v>2758</v>
      </c>
      <c r="C190" s="61" t="s">
        <v>2653</v>
      </c>
      <c r="D190" s="51" t="s">
        <v>3463</v>
      </c>
      <c r="E190" s="116" t="s">
        <v>3282</v>
      </c>
      <c r="F190" s="116" t="s">
        <v>3283</v>
      </c>
      <c r="G190" s="52" t="s">
        <v>3407</v>
      </c>
      <c r="H190" s="52" t="s">
        <v>3274</v>
      </c>
      <c r="I190" s="64">
        <v>10.18</v>
      </c>
      <c r="J190" s="51" t="s">
        <v>3463</v>
      </c>
      <c r="K190" s="52" t="s">
        <v>3407</v>
      </c>
      <c r="L190" s="53">
        <v>190</v>
      </c>
      <c r="M190" s="129" t="s">
        <v>2420</v>
      </c>
      <c r="N190" s="129" t="s">
        <v>2421</v>
      </c>
      <c r="O190" s="90"/>
      <c r="P190" s="139"/>
    </row>
    <row r="191" spans="1:16" ht="51">
      <c r="A191" s="53">
        <v>191</v>
      </c>
      <c r="B191" s="58" t="s">
        <v>2758</v>
      </c>
      <c r="C191" s="61" t="s">
        <v>2654</v>
      </c>
      <c r="D191" s="51" t="s">
        <v>3257</v>
      </c>
      <c r="E191" s="116" t="s">
        <v>3279</v>
      </c>
      <c r="F191" s="116" t="s">
        <v>3593</v>
      </c>
      <c r="G191" s="52" t="s">
        <v>3258</v>
      </c>
      <c r="H191" s="52" t="s">
        <v>3274</v>
      </c>
      <c r="I191" s="64">
        <v>11.62</v>
      </c>
      <c r="J191" s="51" t="s">
        <v>3257</v>
      </c>
      <c r="K191" s="52" t="s">
        <v>3258</v>
      </c>
      <c r="L191" s="53">
        <v>191</v>
      </c>
      <c r="M191" s="129" t="s">
        <v>2422</v>
      </c>
      <c r="N191" s="129" t="s">
        <v>2423</v>
      </c>
      <c r="O191" s="77"/>
      <c r="P191" s="139"/>
    </row>
    <row r="192" spans="1:16" ht="63.75">
      <c r="A192" s="53">
        <v>192</v>
      </c>
      <c r="B192" s="58" t="s">
        <v>2758</v>
      </c>
      <c r="C192" s="61" t="s">
        <v>2655</v>
      </c>
      <c r="D192" s="51" t="s">
        <v>3386</v>
      </c>
      <c r="E192" s="116" t="s">
        <v>3284</v>
      </c>
      <c r="F192" s="116" t="s">
        <v>3531</v>
      </c>
      <c r="G192" s="52" t="s">
        <v>3407</v>
      </c>
      <c r="H192" s="52" t="s">
        <v>3274</v>
      </c>
      <c r="I192" s="64">
        <v>12.52</v>
      </c>
      <c r="J192" s="51" t="s">
        <v>3386</v>
      </c>
      <c r="K192" s="52" t="s">
        <v>3251</v>
      </c>
      <c r="L192" s="53">
        <v>192</v>
      </c>
      <c r="M192" s="129" t="s">
        <v>2424</v>
      </c>
      <c r="N192" s="129" t="s">
        <v>2425</v>
      </c>
      <c r="O192" s="77"/>
      <c r="P192" s="139"/>
    </row>
    <row r="193" spans="1:16" ht="51">
      <c r="A193" s="53">
        <v>193</v>
      </c>
      <c r="B193" s="58" t="s">
        <v>2758</v>
      </c>
      <c r="C193" s="61" t="s">
        <v>2656</v>
      </c>
      <c r="D193" s="51" t="s">
        <v>3386</v>
      </c>
      <c r="E193" s="116" t="s">
        <v>3284</v>
      </c>
      <c r="F193" s="116" t="s">
        <v>2894</v>
      </c>
      <c r="G193" s="52" t="s">
        <v>3258</v>
      </c>
      <c r="H193" s="52" t="s">
        <v>3274</v>
      </c>
      <c r="I193" s="64">
        <v>12.59</v>
      </c>
      <c r="J193" s="51" t="s">
        <v>3386</v>
      </c>
      <c r="K193" s="52" t="s">
        <v>3258</v>
      </c>
      <c r="L193" s="53">
        <v>193</v>
      </c>
      <c r="M193" s="129" t="s">
        <v>2426</v>
      </c>
      <c r="N193" s="129" t="s">
        <v>2427</v>
      </c>
      <c r="O193" s="77"/>
      <c r="P193" s="139"/>
    </row>
    <row r="194" spans="1:16" ht="25.5">
      <c r="A194" s="53">
        <v>194</v>
      </c>
      <c r="B194" s="58" t="s">
        <v>2758</v>
      </c>
      <c r="C194" s="61" t="s">
        <v>2657</v>
      </c>
      <c r="D194" s="51" t="s">
        <v>3386</v>
      </c>
      <c r="E194" s="116" t="s">
        <v>3925</v>
      </c>
      <c r="F194" s="116" t="s">
        <v>3512</v>
      </c>
      <c r="G194" s="52" t="s">
        <v>3258</v>
      </c>
      <c r="H194" s="52" t="s">
        <v>3274</v>
      </c>
      <c r="I194" s="64">
        <v>13.23</v>
      </c>
      <c r="J194" s="51" t="s">
        <v>3386</v>
      </c>
      <c r="K194" s="52" t="s">
        <v>3258</v>
      </c>
      <c r="L194" s="53">
        <v>194</v>
      </c>
      <c r="M194" s="129" t="s">
        <v>3564</v>
      </c>
      <c r="N194" s="129" t="s">
        <v>2428</v>
      </c>
      <c r="O194" s="77"/>
      <c r="P194" s="139"/>
    </row>
    <row r="195" spans="1:16" ht="25.5">
      <c r="A195" s="53">
        <v>195</v>
      </c>
      <c r="B195" s="58" t="s">
        <v>2758</v>
      </c>
      <c r="C195" s="61" t="s">
        <v>2658</v>
      </c>
      <c r="D195" s="51" t="s">
        <v>3386</v>
      </c>
      <c r="E195" s="116" t="s">
        <v>3925</v>
      </c>
      <c r="F195" s="116" t="s">
        <v>3313</v>
      </c>
      <c r="G195" s="52" t="s">
        <v>3258</v>
      </c>
      <c r="H195" s="52" t="s">
        <v>3274</v>
      </c>
      <c r="I195" s="64">
        <v>13.25</v>
      </c>
      <c r="J195" s="51" t="s">
        <v>3386</v>
      </c>
      <c r="K195" s="52" t="s">
        <v>3258</v>
      </c>
      <c r="L195" s="53">
        <v>195</v>
      </c>
      <c r="M195" s="129" t="s">
        <v>2429</v>
      </c>
      <c r="N195" s="129" t="s">
        <v>2430</v>
      </c>
      <c r="O195" s="77"/>
      <c r="P195" s="139"/>
    </row>
    <row r="196" spans="1:16" ht="12.75">
      <c r="A196" s="53">
        <v>196</v>
      </c>
      <c r="B196" s="58" t="s">
        <v>2758</v>
      </c>
      <c r="C196" s="61" t="s">
        <v>2659</v>
      </c>
      <c r="D196" s="51" t="s">
        <v>3102</v>
      </c>
      <c r="E196" s="116" t="s">
        <v>3925</v>
      </c>
      <c r="F196" s="116" t="s">
        <v>3511</v>
      </c>
      <c r="G196" s="52" t="s">
        <v>3258</v>
      </c>
      <c r="H196" s="52" t="s">
        <v>3274</v>
      </c>
      <c r="I196" s="64">
        <v>13.55</v>
      </c>
      <c r="J196" s="51" t="s">
        <v>3102</v>
      </c>
      <c r="K196" s="52" t="s">
        <v>3258</v>
      </c>
      <c r="L196" s="53">
        <v>196</v>
      </c>
      <c r="M196" s="129" t="s">
        <v>2431</v>
      </c>
      <c r="N196" s="129" t="s">
        <v>2432</v>
      </c>
      <c r="O196" s="77"/>
      <c r="P196" s="139"/>
    </row>
    <row r="197" spans="1:16" ht="38.25">
      <c r="A197" s="53">
        <v>197</v>
      </c>
      <c r="B197" s="58" t="s">
        <v>2758</v>
      </c>
      <c r="C197" s="61" t="s">
        <v>2660</v>
      </c>
      <c r="D197" s="51" t="s">
        <v>3102</v>
      </c>
      <c r="E197" s="116" t="s">
        <v>3925</v>
      </c>
      <c r="F197" s="116" t="s">
        <v>3537</v>
      </c>
      <c r="G197" s="52" t="s">
        <v>3407</v>
      </c>
      <c r="H197" s="52" t="s">
        <v>3274</v>
      </c>
      <c r="I197" s="64">
        <v>13.6</v>
      </c>
      <c r="J197" s="51" t="s">
        <v>3102</v>
      </c>
      <c r="K197" s="52" t="s">
        <v>3251</v>
      </c>
      <c r="L197" s="53">
        <v>197</v>
      </c>
      <c r="M197" s="129" t="s">
        <v>3130</v>
      </c>
      <c r="N197" s="129" t="s">
        <v>2423</v>
      </c>
      <c r="O197" s="77"/>
      <c r="P197" s="139"/>
    </row>
    <row r="198" spans="1:16" ht="51">
      <c r="A198" s="53">
        <v>198</v>
      </c>
      <c r="B198" s="58" t="s">
        <v>2758</v>
      </c>
      <c r="C198" s="61" t="s">
        <v>2661</v>
      </c>
      <c r="D198" s="51" t="s">
        <v>3102</v>
      </c>
      <c r="E198" s="116" t="s">
        <v>3513</v>
      </c>
      <c r="F198" s="116" t="s">
        <v>3510</v>
      </c>
      <c r="G198" s="52" t="s">
        <v>3407</v>
      </c>
      <c r="H198" s="52" t="s">
        <v>3274</v>
      </c>
      <c r="I198" s="64">
        <v>14.17</v>
      </c>
      <c r="J198" s="51" t="s">
        <v>3102</v>
      </c>
      <c r="K198" s="52" t="s">
        <v>3251</v>
      </c>
      <c r="L198" s="53">
        <v>198</v>
      </c>
      <c r="M198" s="129" t="s">
        <v>3131</v>
      </c>
      <c r="N198" s="129" t="s">
        <v>3132</v>
      </c>
      <c r="O198" s="77"/>
      <c r="P198" s="139"/>
    </row>
    <row r="199" spans="1:16" ht="12.75">
      <c r="A199" s="53">
        <v>199</v>
      </c>
      <c r="B199" s="58" t="s">
        <v>2758</v>
      </c>
      <c r="C199" s="61" t="s">
        <v>2662</v>
      </c>
      <c r="D199" s="51" t="s">
        <v>3102</v>
      </c>
      <c r="E199" s="116" t="s">
        <v>3513</v>
      </c>
      <c r="F199" s="116" t="s">
        <v>3290</v>
      </c>
      <c r="G199" s="52" t="s">
        <v>3258</v>
      </c>
      <c r="H199" s="52" t="s">
        <v>3274</v>
      </c>
      <c r="I199" s="64">
        <v>14.2</v>
      </c>
      <c r="J199" s="51" t="s">
        <v>3102</v>
      </c>
      <c r="K199" s="52" t="s">
        <v>3258</v>
      </c>
      <c r="L199" s="53">
        <v>199</v>
      </c>
      <c r="M199" s="129" t="s">
        <v>3133</v>
      </c>
      <c r="N199" s="129" t="s">
        <v>3134</v>
      </c>
      <c r="O199" s="77"/>
      <c r="P199" s="139"/>
    </row>
    <row r="200" spans="1:16" ht="12.75">
      <c r="A200" s="53">
        <v>200</v>
      </c>
      <c r="B200" s="58" t="s">
        <v>2758</v>
      </c>
      <c r="C200" s="61" t="s">
        <v>2663</v>
      </c>
      <c r="D200" s="51" t="s">
        <v>3514</v>
      </c>
      <c r="E200" s="116" t="s">
        <v>2901</v>
      </c>
      <c r="F200" s="116" t="s">
        <v>3513</v>
      </c>
      <c r="G200" s="52" t="s">
        <v>3258</v>
      </c>
      <c r="H200" s="52" t="s">
        <v>3274</v>
      </c>
      <c r="I200" s="64">
        <v>15.14</v>
      </c>
      <c r="J200" s="51" t="s">
        <v>3514</v>
      </c>
      <c r="K200" s="52" t="s">
        <v>3258</v>
      </c>
      <c r="L200" s="53">
        <v>200</v>
      </c>
      <c r="M200" s="129" t="s">
        <v>3133</v>
      </c>
      <c r="N200" s="129" t="s">
        <v>3134</v>
      </c>
      <c r="O200" s="77"/>
      <c r="P200" s="139"/>
    </row>
    <row r="201" spans="1:16" ht="12.75">
      <c r="A201" s="53">
        <v>201</v>
      </c>
      <c r="B201" s="58" t="s">
        <v>2758</v>
      </c>
      <c r="C201" s="61" t="s">
        <v>2664</v>
      </c>
      <c r="D201" s="51" t="s">
        <v>3515</v>
      </c>
      <c r="E201" s="116" t="s">
        <v>2901</v>
      </c>
      <c r="F201" s="116" t="s">
        <v>3593</v>
      </c>
      <c r="G201" s="52" t="s">
        <v>3407</v>
      </c>
      <c r="H201" s="52" t="s">
        <v>3274</v>
      </c>
      <c r="I201" s="64">
        <v>15.62</v>
      </c>
      <c r="J201" s="51" t="s">
        <v>1938</v>
      </c>
      <c r="K201" s="52" t="s">
        <v>3407</v>
      </c>
      <c r="L201" s="53">
        <v>201</v>
      </c>
      <c r="M201" s="129" t="s">
        <v>3135</v>
      </c>
      <c r="N201" s="129" t="s">
        <v>3136</v>
      </c>
      <c r="O201" s="90"/>
      <c r="P201" s="139"/>
    </row>
    <row r="202" spans="1:16" ht="76.5">
      <c r="A202" s="53">
        <v>202</v>
      </c>
      <c r="B202" s="58" t="s">
        <v>2758</v>
      </c>
      <c r="C202" s="61" t="s">
        <v>2665</v>
      </c>
      <c r="D202" s="51" t="s">
        <v>2902</v>
      </c>
      <c r="E202" s="116" t="s">
        <v>3510</v>
      </c>
      <c r="F202" s="116" t="s">
        <v>2903</v>
      </c>
      <c r="G202" s="52" t="s">
        <v>3258</v>
      </c>
      <c r="H202" s="52" t="s">
        <v>3274</v>
      </c>
      <c r="I202" s="64">
        <v>16.44</v>
      </c>
      <c r="J202" s="51" t="s">
        <v>3515</v>
      </c>
      <c r="K202" s="52" t="s">
        <v>3258</v>
      </c>
      <c r="L202" s="53">
        <v>202</v>
      </c>
      <c r="M202" s="129" t="s">
        <v>3137</v>
      </c>
      <c r="N202" s="129" t="s">
        <v>3138</v>
      </c>
      <c r="O202" s="77"/>
      <c r="P202" s="139"/>
    </row>
    <row r="203" spans="1:16" ht="25.5">
      <c r="A203" s="53">
        <v>203</v>
      </c>
      <c r="B203" s="58" t="s">
        <v>2758</v>
      </c>
      <c r="C203" s="61" t="s">
        <v>2666</v>
      </c>
      <c r="D203" s="51" t="s">
        <v>3515</v>
      </c>
      <c r="E203" s="116" t="s">
        <v>3517</v>
      </c>
      <c r="F203" s="116" t="s">
        <v>3305</v>
      </c>
      <c r="G203" s="52" t="s">
        <v>3407</v>
      </c>
      <c r="H203" s="52" t="s">
        <v>3274</v>
      </c>
      <c r="I203" s="64">
        <v>17.22</v>
      </c>
      <c r="J203" s="51" t="s">
        <v>3515</v>
      </c>
      <c r="K203" s="52" t="s">
        <v>3407</v>
      </c>
      <c r="L203" s="53">
        <v>203</v>
      </c>
      <c r="M203" s="129" t="s">
        <v>3139</v>
      </c>
      <c r="N203" s="129" t="s">
        <v>3140</v>
      </c>
      <c r="O203" s="77"/>
      <c r="P203" s="139"/>
    </row>
    <row r="204" spans="1:16" ht="25.5">
      <c r="A204" s="53">
        <v>204</v>
      </c>
      <c r="B204" s="58" t="s">
        <v>2758</v>
      </c>
      <c r="C204" s="61" t="s">
        <v>2667</v>
      </c>
      <c r="D204" s="51" t="s">
        <v>3595</v>
      </c>
      <c r="E204" s="116" t="s">
        <v>3308</v>
      </c>
      <c r="F204" s="116" t="s">
        <v>3292</v>
      </c>
      <c r="G204" s="52" t="s">
        <v>3258</v>
      </c>
      <c r="H204" s="52" t="s">
        <v>3274</v>
      </c>
      <c r="I204" s="64">
        <v>19.47</v>
      </c>
      <c r="J204" s="51" t="s">
        <v>3595</v>
      </c>
      <c r="K204" s="52" t="s">
        <v>3258</v>
      </c>
      <c r="L204" s="53">
        <v>204</v>
      </c>
      <c r="M204" s="129" t="s">
        <v>3141</v>
      </c>
      <c r="N204" s="129" t="s">
        <v>3142</v>
      </c>
      <c r="O204" s="77"/>
      <c r="P204" s="139"/>
    </row>
    <row r="205" spans="1:16" ht="51">
      <c r="A205" s="53">
        <v>205</v>
      </c>
      <c r="B205" s="58" t="s">
        <v>2758</v>
      </c>
      <c r="C205" s="61" t="s">
        <v>2668</v>
      </c>
      <c r="D205" s="51" t="s">
        <v>3595</v>
      </c>
      <c r="E205" s="116" t="s">
        <v>3308</v>
      </c>
      <c r="F205" s="116" t="s">
        <v>3292</v>
      </c>
      <c r="G205" s="52" t="s">
        <v>3258</v>
      </c>
      <c r="H205" s="52" t="s">
        <v>3274</v>
      </c>
      <c r="I205" s="64">
        <v>19.48</v>
      </c>
      <c r="J205" s="51" t="s">
        <v>3595</v>
      </c>
      <c r="K205" s="52" t="s">
        <v>3258</v>
      </c>
      <c r="L205" s="53">
        <v>205</v>
      </c>
      <c r="M205" s="129" t="s">
        <v>3143</v>
      </c>
      <c r="N205" s="129" t="s">
        <v>2417</v>
      </c>
      <c r="O205" s="90"/>
      <c r="P205" s="139"/>
    </row>
    <row r="206" spans="1:16" ht="51">
      <c r="A206" s="53">
        <v>206</v>
      </c>
      <c r="B206" s="58" t="s">
        <v>2758</v>
      </c>
      <c r="C206" s="61" t="s">
        <v>2669</v>
      </c>
      <c r="D206" s="51" t="s">
        <v>2904</v>
      </c>
      <c r="E206" s="116" t="s">
        <v>3290</v>
      </c>
      <c r="F206" s="116" t="s">
        <v>3280</v>
      </c>
      <c r="G206" s="52" t="s">
        <v>3258</v>
      </c>
      <c r="H206" s="52" t="s">
        <v>3274</v>
      </c>
      <c r="I206" s="64">
        <v>20.09</v>
      </c>
      <c r="J206" s="51" t="s">
        <v>2904</v>
      </c>
      <c r="K206" s="52" t="s">
        <v>3258</v>
      </c>
      <c r="L206" s="53">
        <v>206</v>
      </c>
      <c r="M206" s="129" t="s">
        <v>3144</v>
      </c>
      <c r="N206" s="129" t="s">
        <v>2417</v>
      </c>
      <c r="O206" s="77"/>
      <c r="P206" s="139"/>
    </row>
    <row r="207" spans="1:16" ht="12.75">
      <c r="A207" s="53">
        <v>207</v>
      </c>
      <c r="B207" s="58" t="s">
        <v>2758</v>
      </c>
      <c r="C207" s="61" t="s">
        <v>2670</v>
      </c>
      <c r="D207" s="51" t="s">
        <v>2905</v>
      </c>
      <c r="E207" s="116" t="s">
        <v>3290</v>
      </c>
      <c r="F207" s="116" t="s">
        <v>3275</v>
      </c>
      <c r="G207" s="52" t="s">
        <v>3258</v>
      </c>
      <c r="H207" s="52" t="s">
        <v>3274</v>
      </c>
      <c r="I207" s="64">
        <v>20.31</v>
      </c>
      <c r="J207" s="51" t="s">
        <v>2904</v>
      </c>
      <c r="K207" s="52" t="s">
        <v>3258</v>
      </c>
      <c r="L207" s="53">
        <v>207</v>
      </c>
      <c r="M207" s="129" t="s">
        <v>3145</v>
      </c>
      <c r="N207" s="129" t="s">
        <v>3146</v>
      </c>
      <c r="O207" s="90"/>
      <c r="P207" s="139"/>
    </row>
    <row r="208" spans="1:16" ht="51" customHeight="1">
      <c r="A208" s="53">
        <v>208</v>
      </c>
      <c r="B208" s="58" t="s">
        <v>2758</v>
      </c>
      <c r="C208" s="61" t="s">
        <v>2671</v>
      </c>
      <c r="D208" s="51" t="s">
        <v>3519</v>
      </c>
      <c r="E208" s="116" t="s">
        <v>3290</v>
      </c>
      <c r="F208" s="116" t="s">
        <v>3277</v>
      </c>
      <c r="G208" s="52" t="s">
        <v>3258</v>
      </c>
      <c r="H208" s="52" t="s">
        <v>3274</v>
      </c>
      <c r="I208" s="64">
        <v>20.37</v>
      </c>
      <c r="J208" s="51" t="s">
        <v>3519</v>
      </c>
      <c r="K208" s="52" t="s">
        <v>3258</v>
      </c>
      <c r="L208" s="53">
        <v>208</v>
      </c>
      <c r="M208" s="129" t="s">
        <v>3147</v>
      </c>
      <c r="N208" s="129" t="s">
        <v>2417</v>
      </c>
      <c r="O208" s="77"/>
      <c r="P208" s="139"/>
    </row>
    <row r="209" spans="1:16" ht="63.75">
      <c r="A209" s="53">
        <v>209</v>
      </c>
      <c r="B209" s="58" t="s">
        <v>2758</v>
      </c>
      <c r="C209" s="61" t="s">
        <v>2672</v>
      </c>
      <c r="D209" s="51" t="s">
        <v>3519</v>
      </c>
      <c r="E209" s="116" t="s">
        <v>3290</v>
      </c>
      <c r="F209" s="116" t="s">
        <v>3310</v>
      </c>
      <c r="G209" s="52" t="s">
        <v>3258</v>
      </c>
      <c r="H209" s="52" t="s">
        <v>3274</v>
      </c>
      <c r="I209" s="64">
        <v>20.38</v>
      </c>
      <c r="J209" s="51" t="s">
        <v>3519</v>
      </c>
      <c r="K209" s="52" t="s">
        <v>3258</v>
      </c>
      <c r="L209" s="53">
        <v>209</v>
      </c>
      <c r="M209" s="129" t="s">
        <v>3148</v>
      </c>
      <c r="N209" s="129" t="s">
        <v>3149</v>
      </c>
      <c r="O209" s="77"/>
      <c r="P209" s="139"/>
    </row>
    <row r="210" spans="1:16" ht="38.25">
      <c r="A210" s="53">
        <v>210</v>
      </c>
      <c r="B210" s="58" t="s">
        <v>2758</v>
      </c>
      <c r="C210" s="61" t="s">
        <v>2673</v>
      </c>
      <c r="D210" s="51" t="s">
        <v>3519</v>
      </c>
      <c r="E210" s="116" t="s">
        <v>3304</v>
      </c>
      <c r="F210" s="116" t="s">
        <v>2901</v>
      </c>
      <c r="G210" s="52" t="s">
        <v>3258</v>
      </c>
      <c r="H210" s="52" t="s">
        <v>3274</v>
      </c>
      <c r="I210" s="64">
        <v>21.16</v>
      </c>
      <c r="J210" s="51" t="s">
        <v>3519</v>
      </c>
      <c r="K210" s="52" t="s">
        <v>3258</v>
      </c>
      <c r="L210" s="53">
        <v>210</v>
      </c>
      <c r="M210" s="129" t="s">
        <v>3150</v>
      </c>
      <c r="N210" s="129" t="s">
        <v>3151</v>
      </c>
      <c r="O210" s="77"/>
      <c r="P210" s="139"/>
    </row>
    <row r="211" spans="1:16" ht="51">
      <c r="A211" s="53">
        <v>211</v>
      </c>
      <c r="B211" s="58" t="s">
        <v>2758</v>
      </c>
      <c r="C211" s="61" t="s">
        <v>2674</v>
      </c>
      <c r="D211" s="51" t="s">
        <v>3519</v>
      </c>
      <c r="E211" s="116" t="s">
        <v>3304</v>
      </c>
      <c r="F211" s="116" t="s">
        <v>3297</v>
      </c>
      <c r="G211" s="52" t="s">
        <v>3258</v>
      </c>
      <c r="H211" s="52" t="s">
        <v>3274</v>
      </c>
      <c r="I211" s="64">
        <v>21.3</v>
      </c>
      <c r="J211" s="51" t="s">
        <v>3519</v>
      </c>
      <c r="K211" s="52" t="s">
        <v>3258</v>
      </c>
      <c r="L211" s="53">
        <v>211</v>
      </c>
      <c r="M211" s="129" t="s">
        <v>3152</v>
      </c>
      <c r="N211" s="129" t="s">
        <v>3153</v>
      </c>
      <c r="O211" s="77"/>
      <c r="P211" s="139"/>
    </row>
    <row r="212" spans="1:16" ht="51" customHeight="1">
      <c r="A212" s="53">
        <v>212</v>
      </c>
      <c r="B212" s="58" t="s">
        <v>2758</v>
      </c>
      <c r="C212" s="61" t="s">
        <v>2675</v>
      </c>
      <c r="D212" s="51" t="s">
        <v>3519</v>
      </c>
      <c r="E212" s="116" t="s">
        <v>3304</v>
      </c>
      <c r="F212" s="116" t="s">
        <v>3285</v>
      </c>
      <c r="G212" s="52" t="s">
        <v>3407</v>
      </c>
      <c r="H212" s="52" t="s">
        <v>3274</v>
      </c>
      <c r="I212" s="64">
        <v>21.33</v>
      </c>
      <c r="J212" s="51" t="s">
        <v>3519</v>
      </c>
      <c r="K212" s="52" t="s">
        <v>3407</v>
      </c>
      <c r="L212" s="53">
        <v>212</v>
      </c>
      <c r="M212" s="129" t="s">
        <v>3154</v>
      </c>
      <c r="N212" s="129" t="s">
        <v>3155</v>
      </c>
      <c r="O212" s="77"/>
      <c r="P212" s="139"/>
    </row>
    <row r="213" spans="1:16" ht="25.5">
      <c r="A213" s="53">
        <v>213</v>
      </c>
      <c r="B213" s="58" t="s">
        <v>2758</v>
      </c>
      <c r="C213" s="61" t="s">
        <v>2676</v>
      </c>
      <c r="D213" s="51" t="s">
        <v>3519</v>
      </c>
      <c r="E213" s="116" t="s">
        <v>3304</v>
      </c>
      <c r="F213" s="116" t="s">
        <v>3286</v>
      </c>
      <c r="G213" s="52" t="s">
        <v>3258</v>
      </c>
      <c r="H213" s="52" t="s">
        <v>3274</v>
      </c>
      <c r="I213" s="64">
        <v>21.41</v>
      </c>
      <c r="J213" s="51" t="s">
        <v>3519</v>
      </c>
      <c r="K213" s="52" t="s">
        <v>3258</v>
      </c>
      <c r="L213" s="53">
        <v>213</v>
      </c>
      <c r="M213" s="129" t="s">
        <v>3156</v>
      </c>
      <c r="N213" s="129" t="s">
        <v>3157</v>
      </c>
      <c r="O213" s="77"/>
      <c r="P213" s="139"/>
    </row>
    <row r="214" spans="1:16" ht="12.75">
      <c r="A214" s="53">
        <v>214</v>
      </c>
      <c r="B214" s="58" t="s">
        <v>2758</v>
      </c>
      <c r="C214" s="61" t="s">
        <v>2677</v>
      </c>
      <c r="D214" s="51" t="s">
        <v>3520</v>
      </c>
      <c r="E214" s="116" t="s">
        <v>3305</v>
      </c>
      <c r="F214" s="116" t="s">
        <v>3280</v>
      </c>
      <c r="G214" s="52" t="s">
        <v>3258</v>
      </c>
      <c r="H214" s="52" t="s">
        <v>3274</v>
      </c>
      <c r="I214" s="64">
        <v>22.1</v>
      </c>
      <c r="J214" s="51" t="s">
        <v>3520</v>
      </c>
      <c r="K214" s="52" t="s">
        <v>3258</v>
      </c>
      <c r="L214" s="53">
        <v>214</v>
      </c>
      <c r="M214" s="129" t="s">
        <v>3158</v>
      </c>
      <c r="N214" s="129" t="s">
        <v>3159</v>
      </c>
      <c r="O214" s="90"/>
      <c r="P214" s="139"/>
    </row>
    <row r="215" spans="1:16" ht="25.5">
      <c r="A215" s="53">
        <v>215</v>
      </c>
      <c r="B215" s="58" t="s">
        <v>2758</v>
      </c>
      <c r="C215" s="61" t="s">
        <v>2678</v>
      </c>
      <c r="D215" s="51" t="s">
        <v>3520</v>
      </c>
      <c r="E215" s="116" t="s">
        <v>3305</v>
      </c>
      <c r="F215" s="116" t="s">
        <v>3627</v>
      </c>
      <c r="G215" s="52" t="s">
        <v>3258</v>
      </c>
      <c r="H215" s="52" t="s">
        <v>3274</v>
      </c>
      <c r="I215" s="64">
        <v>22.44</v>
      </c>
      <c r="J215" s="51" t="s">
        <v>3520</v>
      </c>
      <c r="K215" s="52" t="s">
        <v>3258</v>
      </c>
      <c r="L215" s="53">
        <v>215</v>
      </c>
      <c r="M215" s="129" t="s">
        <v>3160</v>
      </c>
      <c r="N215" s="129" t="s">
        <v>3161</v>
      </c>
      <c r="O215" s="77"/>
      <c r="P215" s="139"/>
    </row>
    <row r="216" spans="1:16" ht="38.25">
      <c r="A216" s="53">
        <v>216</v>
      </c>
      <c r="B216" s="58" t="s">
        <v>2758</v>
      </c>
      <c r="C216" s="61" t="s">
        <v>2679</v>
      </c>
      <c r="D216" s="51" t="s">
        <v>3467</v>
      </c>
      <c r="E216" s="116" t="s">
        <v>3305</v>
      </c>
      <c r="F216" s="116" t="s">
        <v>3593</v>
      </c>
      <c r="G216" s="52" t="s">
        <v>3258</v>
      </c>
      <c r="H216" s="52" t="s">
        <v>3274</v>
      </c>
      <c r="I216" s="64">
        <v>22.62</v>
      </c>
      <c r="J216" s="51" t="s">
        <v>3467</v>
      </c>
      <c r="K216" s="52" t="s">
        <v>3258</v>
      </c>
      <c r="L216" s="53">
        <v>216</v>
      </c>
      <c r="M216" s="129" t="s">
        <v>3162</v>
      </c>
      <c r="N216" s="129" t="s">
        <v>3163</v>
      </c>
      <c r="O216" s="77"/>
      <c r="P216" s="139"/>
    </row>
    <row r="217" spans="1:16" ht="25.5">
      <c r="A217" s="53">
        <v>217</v>
      </c>
      <c r="B217" s="58" t="s">
        <v>2758</v>
      </c>
      <c r="C217" s="61" t="s">
        <v>2680</v>
      </c>
      <c r="D217" s="51" t="s">
        <v>2906</v>
      </c>
      <c r="E217" s="116" t="s">
        <v>3313</v>
      </c>
      <c r="F217" s="116" t="s">
        <v>3310</v>
      </c>
      <c r="G217" s="52" t="s">
        <v>3407</v>
      </c>
      <c r="H217" s="52" t="s">
        <v>3274</v>
      </c>
      <c r="I217" s="64">
        <v>24.39</v>
      </c>
      <c r="J217" s="51" t="s">
        <v>2906</v>
      </c>
      <c r="K217" s="52" t="s">
        <v>3407</v>
      </c>
      <c r="L217" s="53">
        <v>217</v>
      </c>
      <c r="M217" s="129" t="s">
        <v>3164</v>
      </c>
      <c r="N217" s="129" t="s">
        <v>3165</v>
      </c>
      <c r="O217" s="77"/>
      <c r="P217" s="139"/>
    </row>
    <row r="218" spans="1:16" ht="25.5">
      <c r="A218" s="53">
        <v>218</v>
      </c>
      <c r="B218" s="58" t="s">
        <v>2758</v>
      </c>
      <c r="C218" s="61" t="s">
        <v>2681</v>
      </c>
      <c r="D218" s="51" t="s">
        <v>2906</v>
      </c>
      <c r="E218" s="116" t="s">
        <v>3313</v>
      </c>
      <c r="F218" s="116" t="s">
        <v>3292</v>
      </c>
      <c r="G218" s="52" t="s">
        <v>3258</v>
      </c>
      <c r="H218" s="52" t="s">
        <v>3274</v>
      </c>
      <c r="I218" s="64">
        <v>24.47</v>
      </c>
      <c r="J218" s="51" t="s">
        <v>2906</v>
      </c>
      <c r="K218" s="52" t="s">
        <v>3258</v>
      </c>
      <c r="L218" s="53">
        <v>218</v>
      </c>
      <c r="M218" s="129" t="s">
        <v>3166</v>
      </c>
      <c r="N218" s="129" t="s">
        <v>3167</v>
      </c>
      <c r="O218" s="77"/>
      <c r="P218" s="139"/>
    </row>
    <row r="219" spans="1:16" ht="25.5" customHeight="1">
      <c r="A219" s="53">
        <v>219</v>
      </c>
      <c r="B219" s="58" t="s">
        <v>2758</v>
      </c>
      <c r="C219" s="61" t="s">
        <v>2682</v>
      </c>
      <c r="D219" s="51" t="s">
        <v>2906</v>
      </c>
      <c r="E219" s="116" t="s">
        <v>3313</v>
      </c>
      <c r="F219" s="116" t="s">
        <v>3930</v>
      </c>
      <c r="G219" s="52" t="s">
        <v>3258</v>
      </c>
      <c r="H219" s="52" t="s">
        <v>3274</v>
      </c>
      <c r="I219" s="64">
        <v>24.54</v>
      </c>
      <c r="J219" s="51" t="s">
        <v>2906</v>
      </c>
      <c r="K219" s="52" t="s">
        <v>3258</v>
      </c>
      <c r="L219" s="53">
        <v>219</v>
      </c>
      <c r="M219" s="129" t="s">
        <v>3168</v>
      </c>
      <c r="N219" s="129" t="s">
        <v>2417</v>
      </c>
      <c r="O219" s="77"/>
      <c r="P219" s="139"/>
    </row>
    <row r="220" spans="1:16" ht="38.25">
      <c r="A220" s="53">
        <v>220</v>
      </c>
      <c r="B220" s="58" t="s">
        <v>2758</v>
      </c>
      <c r="C220" s="61" t="s">
        <v>2683</v>
      </c>
      <c r="D220" s="51" t="s">
        <v>2906</v>
      </c>
      <c r="E220" s="116" t="s">
        <v>3926</v>
      </c>
      <c r="F220" s="116" t="s">
        <v>3304</v>
      </c>
      <c r="G220" s="52" t="s">
        <v>3407</v>
      </c>
      <c r="H220" s="52" t="s">
        <v>3274</v>
      </c>
      <c r="I220" s="64">
        <v>25.22</v>
      </c>
      <c r="J220" s="51" t="s">
        <v>3521</v>
      </c>
      <c r="K220" s="52" t="s">
        <v>3407</v>
      </c>
      <c r="L220" s="53">
        <v>220</v>
      </c>
      <c r="M220" s="129" t="s">
        <v>3169</v>
      </c>
      <c r="N220" s="129" t="s">
        <v>3170</v>
      </c>
      <c r="O220" s="77"/>
      <c r="P220" s="139"/>
    </row>
    <row r="221" spans="1:16" ht="25.5">
      <c r="A221" s="53">
        <v>221</v>
      </c>
      <c r="B221" s="58" t="s">
        <v>2758</v>
      </c>
      <c r="C221" s="61" t="s">
        <v>2684</v>
      </c>
      <c r="D221" s="51" t="s">
        <v>3265</v>
      </c>
      <c r="E221" s="116"/>
      <c r="F221" s="116"/>
      <c r="G221" s="52" t="s">
        <v>3258</v>
      </c>
      <c r="H221" s="52" t="s">
        <v>3274</v>
      </c>
      <c r="I221" s="64">
        <v>0</v>
      </c>
      <c r="J221" s="51" t="s">
        <v>3265</v>
      </c>
      <c r="K221" s="52" t="s">
        <v>3258</v>
      </c>
      <c r="L221" s="53">
        <v>221</v>
      </c>
      <c r="M221" s="129" t="s">
        <v>3171</v>
      </c>
      <c r="N221" s="129" t="s">
        <v>3172</v>
      </c>
      <c r="O221" s="77"/>
      <c r="P221" s="139"/>
    </row>
    <row r="222" spans="1:16" ht="63.75">
      <c r="A222" s="53">
        <v>222</v>
      </c>
      <c r="B222" s="58" t="s">
        <v>2758</v>
      </c>
      <c r="C222" s="61" t="s">
        <v>2685</v>
      </c>
      <c r="D222" s="51" t="s">
        <v>2907</v>
      </c>
      <c r="E222" s="116" t="s">
        <v>3281</v>
      </c>
      <c r="F222" s="116" t="s">
        <v>3513</v>
      </c>
      <c r="G222" s="52" t="s">
        <v>3407</v>
      </c>
      <c r="H222" s="52" t="s">
        <v>3274</v>
      </c>
      <c r="I222" s="64">
        <v>26.14</v>
      </c>
      <c r="J222" s="51" t="s">
        <v>2907</v>
      </c>
      <c r="K222" s="52" t="s">
        <v>3407</v>
      </c>
      <c r="L222" s="53">
        <v>222</v>
      </c>
      <c r="M222" s="129" t="s">
        <v>3173</v>
      </c>
      <c r="N222" s="129" t="s">
        <v>3174</v>
      </c>
      <c r="O222" s="90"/>
      <c r="P222" s="139"/>
    </row>
    <row r="223" spans="1:16" ht="51">
      <c r="A223" s="53">
        <v>223</v>
      </c>
      <c r="B223" s="58" t="s">
        <v>2758</v>
      </c>
      <c r="C223" s="61" t="s">
        <v>2686</v>
      </c>
      <c r="D223" s="51" t="s">
        <v>2907</v>
      </c>
      <c r="E223" s="116" t="s">
        <v>3281</v>
      </c>
      <c r="F223" s="116" t="s">
        <v>3927</v>
      </c>
      <c r="G223" s="52" t="s">
        <v>3407</v>
      </c>
      <c r="H223" s="52" t="s">
        <v>3274</v>
      </c>
      <c r="I223" s="64">
        <v>26.34</v>
      </c>
      <c r="J223" s="51" t="s">
        <v>2907</v>
      </c>
      <c r="K223" s="52" t="s">
        <v>3407</v>
      </c>
      <c r="L223" s="53">
        <v>223</v>
      </c>
      <c r="M223" s="129" t="s">
        <v>3175</v>
      </c>
      <c r="N223" s="129" t="s">
        <v>3176</v>
      </c>
      <c r="O223" s="90"/>
      <c r="P223" s="139"/>
    </row>
    <row r="224" spans="1:16" ht="51">
      <c r="A224" s="53">
        <v>224</v>
      </c>
      <c r="B224" s="58" t="s">
        <v>2758</v>
      </c>
      <c r="C224" s="61" t="s">
        <v>2687</v>
      </c>
      <c r="D224" s="51" t="s">
        <v>2907</v>
      </c>
      <c r="E224" s="116" t="s">
        <v>3281</v>
      </c>
      <c r="F224" s="116" t="s">
        <v>2903</v>
      </c>
      <c r="G224" s="52" t="s">
        <v>3258</v>
      </c>
      <c r="H224" s="52" t="s">
        <v>3274</v>
      </c>
      <c r="I224" s="64">
        <v>26.44</v>
      </c>
      <c r="J224" s="51" t="s">
        <v>2907</v>
      </c>
      <c r="K224" s="52" t="s">
        <v>3258</v>
      </c>
      <c r="L224" s="53">
        <v>224</v>
      </c>
      <c r="M224" s="129" t="s">
        <v>3177</v>
      </c>
      <c r="N224" s="129" t="s">
        <v>3178</v>
      </c>
      <c r="O224" s="90"/>
      <c r="P224" s="139"/>
    </row>
    <row r="225" spans="1:16" ht="12.75">
      <c r="A225" s="53">
        <v>225</v>
      </c>
      <c r="B225" s="58" t="s">
        <v>2758</v>
      </c>
      <c r="C225" s="61" t="s">
        <v>2688</v>
      </c>
      <c r="D225" s="51" t="s">
        <v>3522</v>
      </c>
      <c r="E225" s="116" t="s">
        <v>3523</v>
      </c>
      <c r="F225" s="116" t="s">
        <v>3295</v>
      </c>
      <c r="G225" s="52" t="s">
        <v>3407</v>
      </c>
      <c r="H225" s="52" t="s">
        <v>3274</v>
      </c>
      <c r="I225" s="64">
        <v>27.04</v>
      </c>
      <c r="J225" s="51" t="s">
        <v>3522</v>
      </c>
      <c r="K225" s="52" t="s">
        <v>3407</v>
      </c>
      <c r="L225" s="53">
        <v>225</v>
      </c>
      <c r="M225" s="129" t="s">
        <v>3179</v>
      </c>
      <c r="N225" s="129" t="s">
        <v>3180</v>
      </c>
      <c r="O225" s="90"/>
      <c r="P225" s="139"/>
    </row>
    <row r="226" spans="1:16" ht="38.25">
      <c r="A226" s="53">
        <v>226</v>
      </c>
      <c r="B226" s="58" t="s">
        <v>2758</v>
      </c>
      <c r="C226" s="61" t="s">
        <v>2689</v>
      </c>
      <c r="D226" s="51" t="s">
        <v>2908</v>
      </c>
      <c r="E226" s="116" t="s">
        <v>3297</v>
      </c>
      <c r="F226" s="116" t="s">
        <v>3513</v>
      </c>
      <c r="G226" s="52" t="s">
        <v>3258</v>
      </c>
      <c r="H226" s="52" t="s">
        <v>3274</v>
      </c>
      <c r="I226" s="64">
        <v>30.14</v>
      </c>
      <c r="J226" s="51" t="s">
        <v>2908</v>
      </c>
      <c r="K226" s="52" t="s">
        <v>3258</v>
      </c>
      <c r="L226" s="53">
        <v>226</v>
      </c>
      <c r="M226" s="129" t="s">
        <v>3181</v>
      </c>
      <c r="N226" s="129" t="s">
        <v>3182</v>
      </c>
      <c r="O226" s="77"/>
      <c r="P226" s="139"/>
    </row>
    <row r="227" spans="1:16" ht="51">
      <c r="A227" s="53">
        <v>227</v>
      </c>
      <c r="B227" s="58" t="s">
        <v>2758</v>
      </c>
      <c r="C227" s="61" t="s">
        <v>2690</v>
      </c>
      <c r="D227" s="51" t="s">
        <v>3526</v>
      </c>
      <c r="E227" s="116" t="s">
        <v>3297</v>
      </c>
      <c r="F227" s="116" t="s">
        <v>3509</v>
      </c>
      <c r="G227" s="52" t="s">
        <v>3258</v>
      </c>
      <c r="H227" s="52" t="s">
        <v>3274</v>
      </c>
      <c r="I227" s="64">
        <v>30.64</v>
      </c>
      <c r="J227" s="51" t="s">
        <v>3526</v>
      </c>
      <c r="K227" s="52" t="s">
        <v>3258</v>
      </c>
      <c r="L227" s="53">
        <v>227</v>
      </c>
      <c r="M227" s="129" t="s">
        <v>3183</v>
      </c>
      <c r="N227" s="129" t="s">
        <v>3184</v>
      </c>
      <c r="O227" s="90"/>
      <c r="P227" s="139"/>
    </row>
    <row r="228" spans="1:16" ht="25.5">
      <c r="A228" s="53">
        <v>228</v>
      </c>
      <c r="B228" s="58" t="s">
        <v>2758</v>
      </c>
      <c r="C228" s="61" t="s">
        <v>2691</v>
      </c>
      <c r="D228" s="51" t="s">
        <v>3526</v>
      </c>
      <c r="E228" s="116" t="s">
        <v>3275</v>
      </c>
      <c r="F228" s="116" t="s">
        <v>3924</v>
      </c>
      <c r="G228" s="52" t="s">
        <v>3407</v>
      </c>
      <c r="H228" s="52" t="s">
        <v>3274</v>
      </c>
      <c r="I228" s="64">
        <v>31.02</v>
      </c>
      <c r="J228" s="51" t="s">
        <v>3526</v>
      </c>
      <c r="K228" s="52" t="s">
        <v>3407</v>
      </c>
      <c r="L228" s="53">
        <v>228</v>
      </c>
      <c r="M228" s="129" t="s">
        <v>3185</v>
      </c>
      <c r="N228" s="129" t="s">
        <v>3186</v>
      </c>
      <c r="O228" s="77"/>
      <c r="P228" s="139"/>
    </row>
    <row r="229" spans="1:16" ht="153">
      <c r="A229" s="53">
        <v>229</v>
      </c>
      <c r="B229" s="58" t="s">
        <v>2758</v>
      </c>
      <c r="C229" s="61" t="s">
        <v>2692</v>
      </c>
      <c r="D229" s="51" t="s">
        <v>2909</v>
      </c>
      <c r="E229" s="116" t="s">
        <v>3516</v>
      </c>
      <c r="F229" s="116" t="s">
        <v>3537</v>
      </c>
      <c r="G229" s="52" t="s">
        <v>3258</v>
      </c>
      <c r="H229" s="52" t="s">
        <v>3274</v>
      </c>
      <c r="I229" s="64">
        <v>32.6</v>
      </c>
      <c r="J229" s="51" t="s">
        <v>2909</v>
      </c>
      <c r="K229" s="52" t="s">
        <v>3258</v>
      </c>
      <c r="L229" s="53">
        <v>229</v>
      </c>
      <c r="M229" s="129" t="s">
        <v>3187</v>
      </c>
      <c r="N229" s="129" t="s">
        <v>3188</v>
      </c>
      <c r="O229" s="77"/>
      <c r="P229" s="139"/>
    </row>
    <row r="230" spans="1:16" ht="51" customHeight="1">
      <c r="A230" s="53">
        <v>230</v>
      </c>
      <c r="B230" s="58" t="s">
        <v>2758</v>
      </c>
      <c r="C230" s="61" t="s">
        <v>2693</v>
      </c>
      <c r="D230" s="51" t="s">
        <v>3527</v>
      </c>
      <c r="E230" s="116" t="s">
        <v>3285</v>
      </c>
      <c r="F230" s="116" t="s">
        <v>3513</v>
      </c>
      <c r="G230" s="52" t="s">
        <v>3258</v>
      </c>
      <c r="H230" s="52" t="s">
        <v>3274</v>
      </c>
      <c r="I230" s="64">
        <v>33.14</v>
      </c>
      <c r="J230" s="51" t="s">
        <v>3527</v>
      </c>
      <c r="K230" s="52" t="s">
        <v>3258</v>
      </c>
      <c r="L230" s="53">
        <v>230</v>
      </c>
      <c r="M230" s="129" t="s">
        <v>3189</v>
      </c>
      <c r="N230" s="129" t="s">
        <v>3190</v>
      </c>
      <c r="O230" s="77"/>
      <c r="P230" s="139"/>
    </row>
    <row r="231" spans="1:16" ht="38.25">
      <c r="A231" s="53">
        <v>231</v>
      </c>
      <c r="B231" s="58" t="s">
        <v>2758</v>
      </c>
      <c r="C231" s="61" t="s">
        <v>2694</v>
      </c>
      <c r="D231" s="51" t="s">
        <v>3527</v>
      </c>
      <c r="E231" s="116" t="s">
        <v>3285</v>
      </c>
      <c r="F231" s="116" t="s">
        <v>3927</v>
      </c>
      <c r="G231" s="52" t="s">
        <v>3258</v>
      </c>
      <c r="H231" s="52" t="s">
        <v>3274</v>
      </c>
      <c r="I231" s="64">
        <v>33.35</v>
      </c>
      <c r="J231" s="51" t="s">
        <v>3527</v>
      </c>
      <c r="K231" s="52" t="s">
        <v>3258</v>
      </c>
      <c r="L231" s="53">
        <v>231</v>
      </c>
      <c r="M231" s="129" t="s">
        <v>3191</v>
      </c>
      <c r="N231" s="129" t="s">
        <v>3192</v>
      </c>
      <c r="O231" s="77"/>
      <c r="P231" s="139"/>
    </row>
    <row r="232" spans="1:16" ht="38.25">
      <c r="A232" s="53">
        <v>232</v>
      </c>
      <c r="B232" s="58" t="s">
        <v>2758</v>
      </c>
      <c r="C232" s="61" t="s">
        <v>2695</v>
      </c>
      <c r="D232" s="51" t="s">
        <v>3527</v>
      </c>
      <c r="E232" s="116" t="s">
        <v>3927</v>
      </c>
      <c r="F232" s="116" t="s">
        <v>2910</v>
      </c>
      <c r="G232" s="52" t="s">
        <v>3258</v>
      </c>
      <c r="H232" s="52" t="s">
        <v>3274</v>
      </c>
      <c r="I232" s="64">
        <v>34.53</v>
      </c>
      <c r="J232" s="51" t="s">
        <v>1939</v>
      </c>
      <c r="K232" s="52" t="s">
        <v>3258</v>
      </c>
      <c r="L232" s="53">
        <v>232</v>
      </c>
      <c r="M232" s="129" t="s">
        <v>3193</v>
      </c>
      <c r="N232" s="129" t="s">
        <v>3194</v>
      </c>
      <c r="O232" s="77"/>
      <c r="P232" s="139"/>
    </row>
    <row r="233" spans="1:16" ht="51">
      <c r="A233" s="53">
        <v>233</v>
      </c>
      <c r="B233" s="58" t="s">
        <v>2758</v>
      </c>
      <c r="C233" s="61" t="s">
        <v>2696</v>
      </c>
      <c r="D233" s="51" t="s">
        <v>3530</v>
      </c>
      <c r="E233" s="116" t="s">
        <v>3326</v>
      </c>
      <c r="F233" s="116" t="s">
        <v>3930</v>
      </c>
      <c r="G233" s="52" t="s">
        <v>3258</v>
      </c>
      <c r="H233" s="52" t="s">
        <v>3274</v>
      </c>
      <c r="I233" s="64">
        <v>35.55</v>
      </c>
      <c r="J233" s="51" t="s">
        <v>3530</v>
      </c>
      <c r="K233" s="52" t="s">
        <v>3258</v>
      </c>
      <c r="L233" s="53">
        <v>233</v>
      </c>
      <c r="M233" s="129" t="s">
        <v>3195</v>
      </c>
      <c r="N233" s="129" t="s">
        <v>3196</v>
      </c>
      <c r="O233" s="77"/>
      <c r="P233" s="139"/>
    </row>
    <row r="234" spans="1:16" ht="153">
      <c r="A234" s="53">
        <v>234</v>
      </c>
      <c r="B234" s="58" t="s">
        <v>2758</v>
      </c>
      <c r="C234" s="61" t="s">
        <v>2697</v>
      </c>
      <c r="D234" s="51" t="s">
        <v>3532</v>
      </c>
      <c r="E234" s="116" t="s">
        <v>3293</v>
      </c>
      <c r="F234" s="116" t="s">
        <v>3290</v>
      </c>
      <c r="G234" s="52" t="s">
        <v>3407</v>
      </c>
      <c r="H234" s="52" t="s">
        <v>3274</v>
      </c>
      <c r="I234" s="64">
        <v>36.2</v>
      </c>
      <c r="J234" s="51" t="s">
        <v>3532</v>
      </c>
      <c r="K234" s="52" t="s">
        <v>3407</v>
      </c>
      <c r="L234" s="53">
        <v>234</v>
      </c>
      <c r="M234" s="129" t="s">
        <v>3197</v>
      </c>
      <c r="N234" s="129" t="s">
        <v>2497</v>
      </c>
      <c r="O234" s="90"/>
      <c r="P234" s="139"/>
    </row>
    <row r="235" spans="1:16" ht="25.5">
      <c r="A235" s="53">
        <v>235</v>
      </c>
      <c r="B235" s="58" t="s">
        <v>2758</v>
      </c>
      <c r="C235" s="61" t="s">
        <v>2698</v>
      </c>
      <c r="D235" s="51" t="s">
        <v>3532</v>
      </c>
      <c r="E235" s="116" t="s">
        <v>3293</v>
      </c>
      <c r="F235" s="116" t="s">
        <v>3305</v>
      </c>
      <c r="G235" s="52" t="s">
        <v>3258</v>
      </c>
      <c r="H235" s="52" t="s">
        <v>3274</v>
      </c>
      <c r="I235" s="64">
        <v>36.22</v>
      </c>
      <c r="J235" s="51" t="s">
        <v>3532</v>
      </c>
      <c r="K235" s="52" t="s">
        <v>3258</v>
      </c>
      <c r="L235" s="53">
        <v>235</v>
      </c>
      <c r="M235" s="129" t="s">
        <v>2498</v>
      </c>
      <c r="N235" s="129" t="s">
        <v>2499</v>
      </c>
      <c r="O235" s="90"/>
      <c r="P235" s="139"/>
    </row>
    <row r="236" spans="1:16" ht="38.25">
      <c r="A236" s="53">
        <v>236</v>
      </c>
      <c r="B236" s="58" t="s">
        <v>2758</v>
      </c>
      <c r="C236" s="61" t="s">
        <v>2699</v>
      </c>
      <c r="D236" s="51" t="s">
        <v>3532</v>
      </c>
      <c r="E236" s="116" t="s">
        <v>3293</v>
      </c>
      <c r="F236" s="116" t="s">
        <v>3926</v>
      </c>
      <c r="G236" s="52" t="s">
        <v>3258</v>
      </c>
      <c r="H236" s="52" t="s">
        <v>3274</v>
      </c>
      <c r="I236" s="64">
        <v>36.25</v>
      </c>
      <c r="J236" s="51" t="s">
        <v>3532</v>
      </c>
      <c r="K236" s="52" t="s">
        <v>3258</v>
      </c>
      <c r="L236" s="53">
        <v>236</v>
      </c>
      <c r="M236" s="129" t="s">
        <v>2500</v>
      </c>
      <c r="N236" s="129" t="s">
        <v>2501</v>
      </c>
      <c r="O236" s="90"/>
      <c r="P236" s="139"/>
    </row>
    <row r="237" spans="1:16" ht="25.5">
      <c r="A237" s="53">
        <v>237</v>
      </c>
      <c r="B237" s="58" t="s">
        <v>2758</v>
      </c>
      <c r="C237" s="61" t="s">
        <v>2700</v>
      </c>
      <c r="D237" s="51" t="s">
        <v>3532</v>
      </c>
      <c r="E237" s="116" t="s">
        <v>3293</v>
      </c>
      <c r="F237" s="116" t="s">
        <v>3289</v>
      </c>
      <c r="G237" s="52" t="s">
        <v>3407</v>
      </c>
      <c r="H237" s="52" t="s">
        <v>3274</v>
      </c>
      <c r="I237" s="64">
        <v>36.46</v>
      </c>
      <c r="J237" s="51" t="s">
        <v>3532</v>
      </c>
      <c r="K237" s="52" t="s">
        <v>3407</v>
      </c>
      <c r="L237" s="53">
        <v>237</v>
      </c>
      <c r="M237" s="129" t="s">
        <v>2502</v>
      </c>
      <c r="N237" s="129" t="s">
        <v>2503</v>
      </c>
      <c r="O237" s="90"/>
      <c r="P237" s="139"/>
    </row>
    <row r="238" spans="1:16" ht="204" customHeight="1">
      <c r="A238" s="53">
        <v>238</v>
      </c>
      <c r="B238" s="58" t="s">
        <v>2758</v>
      </c>
      <c r="C238" s="61" t="s">
        <v>2701</v>
      </c>
      <c r="D238" s="51" t="s">
        <v>3385</v>
      </c>
      <c r="E238" s="116" t="s">
        <v>3277</v>
      </c>
      <c r="F238" s="116" t="s">
        <v>3293</v>
      </c>
      <c r="G238" s="52" t="s">
        <v>3258</v>
      </c>
      <c r="H238" s="52" t="s">
        <v>3274</v>
      </c>
      <c r="I238" s="64">
        <v>37.37</v>
      </c>
      <c r="J238" s="51" t="s">
        <v>3385</v>
      </c>
      <c r="K238" s="52" t="s">
        <v>3258</v>
      </c>
      <c r="L238" s="53">
        <v>238</v>
      </c>
      <c r="M238" s="129" t="s">
        <v>2504</v>
      </c>
      <c r="N238" s="129" t="s">
        <v>2505</v>
      </c>
      <c r="O238" s="77"/>
      <c r="P238" s="139"/>
    </row>
    <row r="239" spans="1:16" ht="25.5">
      <c r="A239" s="53">
        <v>239</v>
      </c>
      <c r="B239" s="58" t="s">
        <v>2758</v>
      </c>
      <c r="C239" s="61" t="s">
        <v>2702</v>
      </c>
      <c r="D239" s="51" t="s">
        <v>3518</v>
      </c>
      <c r="E239" s="116" t="s">
        <v>3291</v>
      </c>
      <c r="F239" s="116" t="s">
        <v>3276</v>
      </c>
      <c r="G239" s="52" t="s">
        <v>3258</v>
      </c>
      <c r="H239" s="52" t="s">
        <v>3274</v>
      </c>
      <c r="I239" s="64">
        <v>39.07</v>
      </c>
      <c r="J239" s="51" t="s">
        <v>3518</v>
      </c>
      <c r="K239" s="52" t="s">
        <v>3258</v>
      </c>
      <c r="L239" s="53">
        <v>239</v>
      </c>
      <c r="M239" s="129" t="s">
        <v>2506</v>
      </c>
      <c r="N239" s="129" t="s">
        <v>2507</v>
      </c>
      <c r="O239" s="77"/>
      <c r="P239" s="139"/>
    </row>
    <row r="240" spans="1:16" ht="89.25">
      <c r="A240" s="53">
        <v>240</v>
      </c>
      <c r="B240" s="58" t="s">
        <v>2758</v>
      </c>
      <c r="C240" s="61" t="s">
        <v>2703</v>
      </c>
      <c r="D240" s="51" t="s">
        <v>2885</v>
      </c>
      <c r="E240" s="116" t="s">
        <v>3301</v>
      </c>
      <c r="F240" s="116" t="s">
        <v>3279</v>
      </c>
      <c r="G240" s="52" t="s">
        <v>3258</v>
      </c>
      <c r="H240" s="52" t="s">
        <v>3274</v>
      </c>
      <c r="I240" s="64">
        <v>40.11</v>
      </c>
      <c r="J240" s="51" t="s">
        <v>2885</v>
      </c>
      <c r="K240" s="52" t="s">
        <v>3258</v>
      </c>
      <c r="L240" s="53">
        <v>240</v>
      </c>
      <c r="M240" s="129" t="s">
        <v>2508</v>
      </c>
      <c r="N240" s="129" t="s">
        <v>2509</v>
      </c>
      <c r="O240" s="77"/>
      <c r="P240" s="139"/>
    </row>
    <row r="241" spans="1:16" ht="114.75">
      <c r="A241" s="53">
        <v>241</v>
      </c>
      <c r="B241" s="58" t="s">
        <v>2758</v>
      </c>
      <c r="C241" s="61" t="s">
        <v>2704</v>
      </c>
      <c r="D241" s="51" t="s">
        <v>2885</v>
      </c>
      <c r="E241" s="116" t="s">
        <v>3301</v>
      </c>
      <c r="F241" s="116" t="s">
        <v>3285</v>
      </c>
      <c r="G241" s="52" t="s">
        <v>3258</v>
      </c>
      <c r="H241" s="52" t="s">
        <v>3274</v>
      </c>
      <c r="I241" s="64">
        <v>40.33</v>
      </c>
      <c r="J241" s="51" t="s">
        <v>2885</v>
      </c>
      <c r="K241" s="52" t="s">
        <v>3258</v>
      </c>
      <c r="L241" s="53">
        <v>241</v>
      </c>
      <c r="M241" s="129" t="s">
        <v>2510</v>
      </c>
      <c r="N241" s="129" t="s">
        <v>2511</v>
      </c>
      <c r="O241" s="90"/>
      <c r="P241" s="139"/>
    </row>
    <row r="242" spans="1:16" ht="38.25">
      <c r="A242" s="53">
        <v>242</v>
      </c>
      <c r="B242" s="58" t="s">
        <v>2758</v>
      </c>
      <c r="C242" s="61" t="s">
        <v>2705</v>
      </c>
      <c r="D242" s="51" t="s">
        <v>2885</v>
      </c>
      <c r="E242" s="116" t="s">
        <v>3301</v>
      </c>
      <c r="F242" s="116" t="s">
        <v>3277</v>
      </c>
      <c r="G242" s="52" t="s">
        <v>3407</v>
      </c>
      <c r="H242" s="52" t="s">
        <v>3274</v>
      </c>
      <c r="I242" s="64">
        <v>40.39</v>
      </c>
      <c r="J242" s="51" t="s">
        <v>2885</v>
      </c>
      <c r="K242" s="52" t="s">
        <v>3407</v>
      </c>
      <c r="L242" s="53">
        <v>242</v>
      </c>
      <c r="M242" s="129" t="s">
        <v>2512</v>
      </c>
      <c r="N242" s="129" t="s">
        <v>2513</v>
      </c>
      <c r="O242" s="77"/>
      <c r="P242" s="139"/>
    </row>
    <row r="243" spans="1:16" ht="38.25">
      <c r="A243" s="53">
        <v>243</v>
      </c>
      <c r="B243" s="58" t="s">
        <v>2758</v>
      </c>
      <c r="C243" s="61" t="s">
        <v>2706</v>
      </c>
      <c r="D243" s="51" t="s">
        <v>2911</v>
      </c>
      <c r="E243" s="116" t="s">
        <v>3301</v>
      </c>
      <c r="F243" s="116" t="s">
        <v>3298</v>
      </c>
      <c r="G243" s="52" t="s">
        <v>3258</v>
      </c>
      <c r="H243" s="52" t="s">
        <v>3274</v>
      </c>
      <c r="I243" s="64">
        <v>40.56</v>
      </c>
      <c r="J243" s="51" t="s">
        <v>2885</v>
      </c>
      <c r="K243" s="52" t="s">
        <v>3258</v>
      </c>
      <c r="L243" s="53">
        <v>243</v>
      </c>
      <c r="M243" s="129" t="s">
        <v>2514</v>
      </c>
      <c r="N243" s="129" t="s">
        <v>2515</v>
      </c>
      <c r="O243" s="77"/>
      <c r="P243" s="139"/>
    </row>
    <row r="244" spans="1:16" ht="25.5">
      <c r="A244" s="53">
        <v>244</v>
      </c>
      <c r="B244" s="58" t="s">
        <v>2758</v>
      </c>
      <c r="C244" s="61" t="s">
        <v>2707</v>
      </c>
      <c r="D244" s="51" t="s">
        <v>2911</v>
      </c>
      <c r="E244" s="116" t="s">
        <v>3286</v>
      </c>
      <c r="F244" s="116" t="s">
        <v>3326</v>
      </c>
      <c r="G244" s="52" t="s">
        <v>3258</v>
      </c>
      <c r="H244" s="52" t="s">
        <v>3274</v>
      </c>
      <c r="I244" s="64">
        <v>41.36</v>
      </c>
      <c r="J244" s="51" t="s">
        <v>2911</v>
      </c>
      <c r="K244" s="52" t="s">
        <v>3258</v>
      </c>
      <c r="L244" s="53">
        <v>244</v>
      </c>
      <c r="M244" s="129" t="s">
        <v>2516</v>
      </c>
      <c r="N244" s="129" t="s">
        <v>2517</v>
      </c>
      <c r="O244" s="77"/>
      <c r="P244" s="139"/>
    </row>
    <row r="245" spans="1:16" ht="76.5">
      <c r="A245" s="53">
        <v>245</v>
      </c>
      <c r="B245" s="58" t="s">
        <v>2758</v>
      </c>
      <c r="C245" s="61" t="s">
        <v>2708</v>
      </c>
      <c r="D245" s="51" t="s">
        <v>2912</v>
      </c>
      <c r="E245" s="116" t="s">
        <v>3536</v>
      </c>
      <c r="F245" s="116" t="s">
        <v>2903</v>
      </c>
      <c r="G245" s="52" t="s">
        <v>3407</v>
      </c>
      <c r="H245" s="52" t="s">
        <v>3274</v>
      </c>
      <c r="I245" s="64">
        <v>42.44</v>
      </c>
      <c r="J245" s="51" t="s">
        <v>2912</v>
      </c>
      <c r="K245" s="52" t="s">
        <v>3407</v>
      </c>
      <c r="L245" s="53">
        <v>245</v>
      </c>
      <c r="M245" s="129" t="s">
        <v>2518</v>
      </c>
      <c r="N245" s="129" t="s">
        <v>2519</v>
      </c>
      <c r="O245" s="90"/>
      <c r="P245" s="139"/>
    </row>
    <row r="246" spans="1:16" ht="25.5">
      <c r="A246" s="53">
        <v>246</v>
      </c>
      <c r="B246" s="58" t="s">
        <v>2758</v>
      </c>
      <c r="C246" s="61" t="s">
        <v>2709</v>
      </c>
      <c r="D246" s="51" t="s">
        <v>3544</v>
      </c>
      <c r="E246" s="116" t="s">
        <v>2903</v>
      </c>
      <c r="F246" s="116" t="s">
        <v>3291</v>
      </c>
      <c r="G246" s="52" t="s">
        <v>3407</v>
      </c>
      <c r="H246" s="52" t="s">
        <v>3274</v>
      </c>
      <c r="I246" s="64">
        <v>44.39</v>
      </c>
      <c r="J246" s="51" t="s">
        <v>3544</v>
      </c>
      <c r="K246" s="52" t="s">
        <v>3407</v>
      </c>
      <c r="L246" s="53">
        <v>246</v>
      </c>
      <c r="M246" s="129" t="s">
        <v>2520</v>
      </c>
      <c r="N246" s="129" t="s">
        <v>2521</v>
      </c>
      <c r="O246" s="77"/>
      <c r="P246" s="139"/>
    </row>
    <row r="247" spans="1:16" ht="63.75">
      <c r="A247" s="53">
        <v>247</v>
      </c>
      <c r="B247" s="58" t="s">
        <v>2758</v>
      </c>
      <c r="C247" s="61" t="s">
        <v>2710</v>
      </c>
      <c r="D247" s="51" t="s">
        <v>3544</v>
      </c>
      <c r="E247" s="116" t="s">
        <v>2903</v>
      </c>
      <c r="F247" s="116" t="s">
        <v>3296</v>
      </c>
      <c r="G247" s="52" t="s">
        <v>3258</v>
      </c>
      <c r="H247" s="52" t="s">
        <v>3274</v>
      </c>
      <c r="I247" s="64">
        <v>44.49</v>
      </c>
      <c r="J247" s="51" t="s">
        <v>3544</v>
      </c>
      <c r="K247" s="52" t="s">
        <v>3258</v>
      </c>
      <c r="L247" s="53">
        <v>247</v>
      </c>
      <c r="M247" s="129" t="s">
        <v>2522</v>
      </c>
      <c r="N247" s="129" t="s">
        <v>2523</v>
      </c>
      <c r="O247" s="77"/>
      <c r="P247" s="139"/>
    </row>
    <row r="248" spans="1:16" ht="38.25">
      <c r="A248" s="53">
        <v>248</v>
      </c>
      <c r="B248" s="58" t="s">
        <v>2758</v>
      </c>
      <c r="C248" s="61" t="s">
        <v>2711</v>
      </c>
      <c r="D248" s="51" t="s">
        <v>3544</v>
      </c>
      <c r="E248" s="116" t="s">
        <v>2903</v>
      </c>
      <c r="F248" s="116" t="s">
        <v>3531</v>
      </c>
      <c r="G248" s="52" t="s">
        <v>3258</v>
      </c>
      <c r="H248" s="52" t="s">
        <v>3274</v>
      </c>
      <c r="I248" s="64">
        <v>44.52</v>
      </c>
      <c r="J248" s="51" t="s">
        <v>3544</v>
      </c>
      <c r="K248" s="52" t="s">
        <v>3258</v>
      </c>
      <c r="L248" s="53">
        <v>248</v>
      </c>
      <c r="M248" s="129" t="s">
        <v>2524</v>
      </c>
      <c r="N248" s="129" t="s">
        <v>2525</v>
      </c>
      <c r="O248" s="77"/>
      <c r="P248" s="139"/>
    </row>
    <row r="249" spans="1:16" ht="38.25">
      <c r="A249" s="53">
        <v>249</v>
      </c>
      <c r="B249" s="58" t="s">
        <v>2758</v>
      </c>
      <c r="C249" s="61" t="s">
        <v>2712</v>
      </c>
      <c r="D249" s="51" t="s">
        <v>3544</v>
      </c>
      <c r="E249" s="116" t="s">
        <v>2903</v>
      </c>
      <c r="F249" s="116" t="s">
        <v>3511</v>
      </c>
      <c r="G249" s="52" t="s">
        <v>3258</v>
      </c>
      <c r="H249" s="52" t="s">
        <v>3274</v>
      </c>
      <c r="I249" s="64">
        <v>44.55</v>
      </c>
      <c r="J249" s="51" t="s">
        <v>3544</v>
      </c>
      <c r="K249" s="52" t="s">
        <v>3258</v>
      </c>
      <c r="L249" s="53">
        <v>249</v>
      </c>
      <c r="M249" s="129" t="s">
        <v>2526</v>
      </c>
      <c r="N249" s="129" t="s">
        <v>2527</v>
      </c>
      <c r="O249" s="77"/>
      <c r="P249" s="139"/>
    </row>
    <row r="250" spans="1:16" ht="12.75">
      <c r="A250" s="53">
        <v>250</v>
      </c>
      <c r="B250" s="58" t="s">
        <v>2758</v>
      </c>
      <c r="C250" s="61" t="s">
        <v>2713</v>
      </c>
      <c r="D250" s="51" t="s">
        <v>3544</v>
      </c>
      <c r="E250" s="116" t="s">
        <v>3287</v>
      </c>
      <c r="F250" s="116" t="s">
        <v>3461</v>
      </c>
      <c r="G250" s="52" t="s">
        <v>3258</v>
      </c>
      <c r="H250" s="52" t="s">
        <v>3274</v>
      </c>
      <c r="I250" s="64">
        <v>45.01</v>
      </c>
      <c r="J250" s="51" t="s">
        <v>3544</v>
      </c>
      <c r="K250" s="52" t="s">
        <v>3258</v>
      </c>
      <c r="L250" s="53">
        <v>250</v>
      </c>
      <c r="M250" s="129" t="s">
        <v>2528</v>
      </c>
      <c r="N250" s="129" t="s">
        <v>2529</v>
      </c>
      <c r="O250" s="77"/>
      <c r="P250" s="139"/>
    </row>
    <row r="251" spans="1:16" ht="51" customHeight="1">
      <c r="A251" s="53">
        <v>251</v>
      </c>
      <c r="B251" s="58" t="s">
        <v>2758</v>
      </c>
      <c r="C251" s="61" t="s">
        <v>2714</v>
      </c>
      <c r="D251" s="51" t="s">
        <v>3567</v>
      </c>
      <c r="E251" s="116" t="s">
        <v>3287</v>
      </c>
      <c r="F251" s="116" t="s">
        <v>3517</v>
      </c>
      <c r="G251" s="52" t="s">
        <v>3407</v>
      </c>
      <c r="H251" s="52" t="s">
        <v>3274</v>
      </c>
      <c r="I251" s="64">
        <v>45.18</v>
      </c>
      <c r="J251" s="51" t="s">
        <v>3567</v>
      </c>
      <c r="K251" s="52" t="s">
        <v>3407</v>
      </c>
      <c r="L251" s="53">
        <v>251</v>
      </c>
      <c r="M251" s="129" t="s">
        <v>2530</v>
      </c>
      <c r="N251" s="129" t="s">
        <v>2417</v>
      </c>
      <c r="O251" s="90"/>
      <c r="P251" s="139"/>
    </row>
    <row r="252" spans="1:16" ht="63.75">
      <c r="A252" s="53">
        <v>252</v>
      </c>
      <c r="B252" s="58" t="s">
        <v>2758</v>
      </c>
      <c r="C252" s="61" t="s">
        <v>2715</v>
      </c>
      <c r="D252" s="51" t="s">
        <v>3567</v>
      </c>
      <c r="E252" s="116" t="s">
        <v>3287</v>
      </c>
      <c r="F252" s="116" t="s">
        <v>3290</v>
      </c>
      <c r="G252" s="52" t="s">
        <v>3258</v>
      </c>
      <c r="H252" s="52" t="s">
        <v>3274</v>
      </c>
      <c r="I252" s="64">
        <v>45.21</v>
      </c>
      <c r="J252" s="51" t="s">
        <v>3567</v>
      </c>
      <c r="K252" s="52" t="s">
        <v>3258</v>
      </c>
      <c r="L252" s="53">
        <v>252</v>
      </c>
      <c r="M252" s="129" t="s">
        <v>2531</v>
      </c>
      <c r="N252" s="129" t="s">
        <v>2532</v>
      </c>
      <c r="O252" s="77"/>
      <c r="P252" s="139"/>
    </row>
    <row r="253" spans="1:16" ht="102">
      <c r="A253" s="53">
        <v>253</v>
      </c>
      <c r="B253" s="58" t="s">
        <v>2758</v>
      </c>
      <c r="C253" s="61" t="s">
        <v>2716</v>
      </c>
      <c r="D253" s="51" t="s">
        <v>3420</v>
      </c>
      <c r="E253" s="116" t="s">
        <v>3287</v>
      </c>
      <c r="F253" s="116" t="s">
        <v>3528</v>
      </c>
      <c r="G253" s="52" t="s">
        <v>3258</v>
      </c>
      <c r="H253" s="52" t="s">
        <v>3274</v>
      </c>
      <c r="I253" s="64">
        <v>45.3</v>
      </c>
      <c r="J253" s="51" t="s">
        <v>3420</v>
      </c>
      <c r="K253" s="52" t="s">
        <v>3258</v>
      </c>
      <c r="L253" s="53">
        <v>253</v>
      </c>
      <c r="M253" s="129" t="s">
        <v>2533</v>
      </c>
      <c r="N253" s="129" t="s">
        <v>2417</v>
      </c>
      <c r="O253" s="77"/>
      <c r="P253" s="139"/>
    </row>
    <row r="254" spans="1:16" ht="25.5">
      <c r="A254" s="53">
        <v>254</v>
      </c>
      <c r="B254" s="58" t="s">
        <v>2758</v>
      </c>
      <c r="C254" s="61" t="s">
        <v>2717</v>
      </c>
      <c r="D254" s="51" t="s">
        <v>3420</v>
      </c>
      <c r="E254" s="116" t="s">
        <v>3287</v>
      </c>
      <c r="F254" s="116" t="s">
        <v>3326</v>
      </c>
      <c r="G254" s="52" t="s">
        <v>3258</v>
      </c>
      <c r="H254" s="52" t="s">
        <v>3274</v>
      </c>
      <c r="I254" s="64">
        <v>45.36</v>
      </c>
      <c r="J254" s="51" t="s">
        <v>3420</v>
      </c>
      <c r="K254" s="52" t="s">
        <v>3258</v>
      </c>
      <c r="L254" s="53">
        <v>254</v>
      </c>
      <c r="M254" s="129" t="s">
        <v>2534</v>
      </c>
      <c r="N254" s="129" t="s">
        <v>2535</v>
      </c>
      <c r="O254" s="77"/>
      <c r="P254" s="139"/>
    </row>
    <row r="255" spans="1:16" ht="127.5">
      <c r="A255" s="53">
        <v>255</v>
      </c>
      <c r="B255" s="58" t="s">
        <v>2758</v>
      </c>
      <c r="C255" s="61" t="s">
        <v>2718</v>
      </c>
      <c r="D255" s="51" t="s">
        <v>3420</v>
      </c>
      <c r="E255" s="116" t="s">
        <v>3289</v>
      </c>
      <c r="F255" s="116" t="s">
        <v>3461</v>
      </c>
      <c r="G255" s="52" t="s">
        <v>3258</v>
      </c>
      <c r="H255" s="52" t="s">
        <v>3274</v>
      </c>
      <c r="I255" s="64">
        <v>46.01</v>
      </c>
      <c r="J255" s="51" t="s">
        <v>3420</v>
      </c>
      <c r="K255" s="52" t="s">
        <v>3258</v>
      </c>
      <c r="L255" s="53">
        <v>255</v>
      </c>
      <c r="M255" s="129" t="s">
        <v>2536</v>
      </c>
      <c r="N255" s="129" t="s">
        <v>2537</v>
      </c>
      <c r="O255" s="90"/>
      <c r="P255" s="139"/>
    </row>
    <row r="256" spans="1:16" ht="89.25">
      <c r="A256" s="53">
        <v>256</v>
      </c>
      <c r="B256" s="58" t="s">
        <v>2758</v>
      </c>
      <c r="C256" s="61" t="s">
        <v>2719</v>
      </c>
      <c r="D256" s="51" t="s">
        <v>3387</v>
      </c>
      <c r="E256" s="116" t="s">
        <v>3289</v>
      </c>
      <c r="F256" s="116" t="s">
        <v>3298</v>
      </c>
      <c r="G256" s="52" t="s">
        <v>3407</v>
      </c>
      <c r="H256" s="52" t="s">
        <v>3274</v>
      </c>
      <c r="I256" s="64">
        <v>46.56</v>
      </c>
      <c r="J256" s="51" t="s">
        <v>3387</v>
      </c>
      <c r="K256" s="52" t="s">
        <v>3407</v>
      </c>
      <c r="L256" s="53">
        <v>256</v>
      </c>
      <c r="M256" s="129" t="s">
        <v>2538</v>
      </c>
      <c r="N256" s="129" t="s">
        <v>2539</v>
      </c>
      <c r="O256" s="77"/>
      <c r="P256" s="139"/>
    </row>
    <row r="257" spans="1:16" ht="12.75">
      <c r="A257" s="53">
        <v>257</v>
      </c>
      <c r="B257" s="58" t="s">
        <v>2758</v>
      </c>
      <c r="C257" s="61" t="s">
        <v>2720</v>
      </c>
      <c r="D257" s="51" t="s">
        <v>3387</v>
      </c>
      <c r="E257" s="116" t="s">
        <v>3289</v>
      </c>
      <c r="F257" s="116" t="s">
        <v>3593</v>
      </c>
      <c r="G257" s="52" t="s">
        <v>3258</v>
      </c>
      <c r="H257" s="52" t="s">
        <v>3274</v>
      </c>
      <c r="I257" s="64">
        <v>46.63</v>
      </c>
      <c r="J257" s="51" t="s">
        <v>3387</v>
      </c>
      <c r="K257" s="52" t="s">
        <v>3258</v>
      </c>
      <c r="L257" s="53">
        <v>257</v>
      </c>
      <c r="M257" s="129" t="s">
        <v>2540</v>
      </c>
      <c r="N257" s="129" t="s">
        <v>2541</v>
      </c>
      <c r="O257" s="77"/>
      <c r="P257" s="139"/>
    </row>
    <row r="258" spans="1:16" ht="25.5">
      <c r="A258" s="53">
        <v>258</v>
      </c>
      <c r="B258" s="58" t="s">
        <v>2758</v>
      </c>
      <c r="C258" s="61" t="s">
        <v>2721</v>
      </c>
      <c r="D258" s="51" t="s">
        <v>3387</v>
      </c>
      <c r="E258" s="116" t="s">
        <v>3292</v>
      </c>
      <c r="F258" s="116" t="s">
        <v>3461</v>
      </c>
      <c r="G258" s="52" t="s">
        <v>3258</v>
      </c>
      <c r="H258" s="52" t="s">
        <v>3274</v>
      </c>
      <c r="I258" s="64">
        <v>47.01</v>
      </c>
      <c r="J258" s="51" t="s">
        <v>3387</v>
      </c>
      <c r="K258" s="52" t="s">
        <v>3258</v>
      </c>
      <c r="L258" s="53">
        <v>258</v>
      </c>
      <c r="M258" s="129" t="s">
        <v>2542</v>
      </c>
      <c r="N258" s="129" t="s">
        <v>2543</v>
      </c>
      <c r="O258" s="77"/>
      <c r="P258" s="139"/>
    </row>
    <row r="259" spans="1:16" ht="12.75">
      <c r="A259" s="53">
        <v>259</v>
      </c>
      <c r="B259" s="58" t="s">
        <v>2758</v>
      </c>
      <c r="C259" s="61" t="s">
        <v>2722</v>
      </c>
      <c r="D259" s="51" t="s">
        <v>3387</v>
      </c>
      <c r="E259" s="116" t="s">
        <v>3292</v>
      </c>
      <c r="F259" s="116" t="s">
        <v>3627</v>
      </c>
      <c r="G259" s="52" t="s">
        <v>3258</v>
      </c>
      <c r="H259" s="52" t="s">
        <v>3274</v>
      </c>
      <c r="I259" s="64">
        <v>47.43</v>
      </c>
      <c r="J259" s="51" t="s">
        <v>3387</v>
      </c>
      <c r="K259" s="52" t="s">
        <v>3258</v>
      </c>
      <c r="L259" s="53">
        <v>259</v>
      </c>
      <c r="M259" s="129" t="s">
        <v>2544</v>
      </c>
      <c r="N259" s="129" t="s">
        <v>2545</v>
      </c>
      <c r="O259" s="77"/>
      <c r="P259" s="139"/>
    </row>
    <row r="260" spans="1:16" ht="38.25">
      <c r="A260" s="53">
        <v>260</v>
      </c>
      <c r="B260" s="58" t="s">
        <v>2758</v>
      </c>
      <c r="C260" s="61" t="s">
        <v>2723</v>
      </c>
      <c r="D260" s="51" t="s">
        <v>3421</v>
      </c>
      <c r="E260" s="116" t="s">
        <v>3294</v>
      </c>
      <c r="F260" s="116" t="s">
        <v>3287</v>
      </c>
      <c r="G260" s="52" t="s">
        <v>3258</v>
      </c>
      <c r="H260" s="52" t="s">
        <v>3274</v>
      </c>
      <c r="I260" s="64">
        <v>48.45</v>
      </c>
      <c r="J260" s="51" t="s">
        <v>3421</v>
      </c>
      <c r="K260" s="52" t="s">
        <v>3258</v>
      </c>
      <c r="L260" s="53">
        <v>260</v>
      </c>
      <c r="M260" s="129" t="s">
        <v>2546</v>
      </c>
      <c r="N260" s="129" t="s">
        <v>2547</v>
      </c>
      <c r="O260" s="77"/>
      <c r="P260" s="139"/>
    </row>
    <row r="261" spans="1:16" ht="102">
      <c r="A261" s="53">
        <v>261</v>
      </c>
      <c r="B261" s="58" t="s">
        <v>2758</v>
      </c>
      <c r="C261" s="61" t="s">
        <v>2724</v>
      </c>
      <c r="D261" s="51" t="s">
        <v>3421</v>
      </c>
      <c r="E261" s="116" t="s">
        <v>3294</v>
      </c>
      <c r="F261" s="116" t="s">
        <v>3929</v>
      </c>
      <c r="G261" s="52" t="s">
        <v>3407</v>
      </c>
      <c r="H261" s="52" t="s">
        <v>3274</v>
      </c>
      <c r="I261" s="64">
        <v>48.51</v>
      </c>
      <c r="J261" s="51" t="s">
        <v>3421</v>
      </c>
      <c r="K261" s="52" t="s">
        <v>3407</v>
      </c>
      <c r="L261" s="53">
        <v>261</v>
      </c>
      <c r="M261" s="129" t="s">
        <v>2548</v>
      </c>
      <c r="N261" s="129" t="s">
        <v>2549</v>
      </c>
      <c r="O261" s="90"/>
      <c r="P261" s="139"/>
    </row>
    <row r="262" spans="1:16" ht="25.5">
      <c r="A262" s="53">
        <v>262</v>
      </c>
      <c r="B262" s="58" t="s">
        <v>2758</v>
      </c>
      <c r="C262" s="61" t="s">
        <v>2725</v>
      </c>
      <c r="D262" s="51" t="s">
        <v>3421</v>
      </c>
      <c r="E262" s="116" t="s">
        <v>3296</v>
      </c>
      <c r="F262" s="116" t="s">
        <v>3928</v>
      </c>
      <c r="G262" s="52" t="s">
        <v>3407</v>
      </c>
      <c r="H262" s="52" t="s">
        <v>3274</v>
      </c>
      <c r="I262" s="64">
        <v>49.5</v>
      </c>
      <c r="J262" s="51" t="s">
        <v>3421</v>
      </c>
      <c r="K262" s="52" t="s">
        <v>3407</v>
      </c>
      <c r="L262" s="53">
        <v>262</v>
      </c>
      <c r="M262" s="129" t="s">
        <v>2550</v>
      </c>
      <c r="N262" s="129" t="s">
        <v>2551</v>
      </c>
      <c r="O262" s="77"/>
      <c r="P262" s="139"/>
    </row>
    <row r="263" spans="1:16" ht="51">
      <c r="A263" s="53">
        <v>263</v>
      </c>
      <c r="B263" s="58" t="s">
        <v>2758</v>
      </c>
      <c r="C263" s="61" t="s">
        <v>2726</v>
      </c>
      <c r="D263" s="51" t="s">
        <v>3421</v>
      </c>
      <c r="E263" s="116" t="s">
        <v>3928</v>
      </c>
      <c r="F263" s="116" t="s">
        <v>3926</v>
      </c>
      <c r="G263" s="52" t="s">
        <v>3258</v>
      </c>
      <c r="H263" s="52" t="s">
        <v>3274</v>
      </c>
      <c r="I263" s="64">
        <v>50.26</v>
      </c>
      <c r="J263" s="51" t="s">
        <v>3421</v>
      </c>
      <c r="K263" s="52" t="s">
        <v>3258</v>
      </c>
      <c r="L263" s="53">
        <v>263</v>
      </c>
      <c r="M263" s="129" t="s">
        <v>2552</v>
      </c>
      <c r="N263" s="129" t="s">
        <v>2553</v>
      </c>
      <c r="O263" s="77"/>
      <c r="P263" s="139"/>
    </row>
    <row r="264" spans="1:16" ht="38.25">
      <c r="A264" s="53">
        <v>264</v>
      </c>
      <c r="B264" s="58" t="s">
        <v>2758</v>
      </c>
      <c r="C264" s="61" t="s">
        <v>2727</v>
      </c>
      <c r="D264" s="51" t="s">
        <v>3421</v>
      </c>
      <c r="E264" s="116" t="s">
        <v>3928</v>
      </c>
      <c r="F264" s="116" t="s">
        <v>3318</v>
      </c>
      <c r="G264" s="52" t="s">
        <v>3258</v>
      </c>
      <c r="H264" s="52" t="s">
        <v>3274</v>
      </c>
      <c r="I264" s="64">
        <v>50.28</v>
      </c>
      <c r="J264" s="51" t="s">
        <v>3421</v>
      </c>
      <c r="K264" s="52" t="s">
        <v>3258</v>
      </c>
      <c r="L264" s="53">
        <v>264</v>
      </c>
      <c r="M264" s="129" t="s">
        <v>2554</v>
      </c>
      <c r="N264" s="129" t="s">
        <v>2553</v>
      </c>
      <c r="O264" s="77"/>
      <c r="P264" s="139"/>
    </row>
    <row r="265" spans="1:16" ht="51">
      <c r="A265" s="53">
        <v>265</v>
      </c>
      <c r="B265" s="58" t="s">
        <v>2758</v>
      </c>
      <c r="C265" s="61" t="s">
        <v>2728</v>
      </c>
      <c r="D265" s="51" t="s">
        <v>3421</v>
      </c>
      <c r="E265" s="116" t="s">
        <v>3928</v>
      </c>
      <c r="F265" s="116" t="s">
        <v>3301</v>
      </c>
      <c r="G265" s="52" t="s">
        <v>3258</v>
      </c>
      <c r="H265" s="52" t="s">
        <v>3274</v>
      </c>
      <c r="I265" s="64">
        <v>50.4</v>
      </c>
      <c r="J265" s="51" t="s">
        <v>3421</v>
      </c>
      <c r="K265" s="52" t="s">
        <v>3258</v>
      </c>
      <c r="L265" s="53">
        <v>265</v>
      </c>
      <c r="M265" s="129" t="s">
        <v>2555</v>
      </c>
      <c r="N265" s="129" t="s">
        <v>2556</v>
      </c>
      <c r="O265" s="77"/>
      <c r="P265" s="139"/>
    </row>
    <row r="266" spans="1:16" ht="12.75">
      <c r="A266" s="53">
        <v>266</v>
      </c>
      <c r="B266" s="58" t="s">
        <v>2758</v>
      </c>
      <c r="C266" s="61" t="s">
        <v>2729</v>
      </c>
      <c r="D266" s="51" t="s">
        <v>3421</v>
      </c>
      <c r="E266" s="116" t="s">
        <v>3928</v>
      </c>
      <c r="F266" s="116" t="s">
        <v>3511</v>
      </c>
      <c r="G266" s="52" t="s">
        <v>3258</v>
      </c>
      <c r="H266" s="52" t="s">
        <v>3274</v>
      </c>
      <c r="I266" s="64">
        <v>50.55</v>
      </c>
      <c r="J266" s="51" t="s">
        <v>3421</v>
      </c>
      <c r="K266" s="52" t="s">
        <v>3258</v>
      </c>
      <c r="L266" s="53">
        <v>266</v>
      </c>
      <c r="M266" s="129" t="s">
        <v>2557</v>
      </c>
      <c r="N266" s="129" t="s">
        <v>2558</v>
      </c>
      <c r="O266" s="77"/>
      <c r="P266" s="139"/>
    </row>
    <row r="267" spans="1:16" ht="51">
      <c r="A267" s="53">
        <v>267</v>
      </c>
      <c r="B267" s="58" t="s">
        <v>2758</v>
      </c>
      <c r="C267" s="61" t="s">
        <v>2730</v>
      </c>
      <c r="D267" s="51" t="s">
        <v>3421</v>
      </c>
      <c r="E267" s="116" t="s">
        <v>3928</v>
      </c>
      <c r="F267" s="116" t="s">
        <v>3540</v>
      </c>
      <c r="G267" s="52" t="s">
        <v>3258</v>
      </c>
      <c r="H267" s="52" t="s">
        <v>3274</v>
      </c>
      <c r="I267" s="64">
        <v>50.58</v>
      </c>
      <c r="J267" s="51" t="s">
        <v>3421</v>
      </c>
      <c r="K267" s="52" t="s">
        <v>3258</v>
      </c>
      <c r="L267" s="53">
        <v>267</v>
      </c>
      <c r="M267" s="129" t="s">
        <v>2559</v>
      </c>
      <c r="N267" s="129" t="s">
        <v>2417</v>
      </c>
      <c r="O267" s="77"/>
      <c r="P267" s="139"/>
    </row>
    <row r="268" spans="1:16" ht="51">
      <c r="A268" s="53">
        <v>268</v>
      </c>
      <c r="B268" s="58" t="s">
        <v>2758</v>
      </c>
      <c r="C268" s="61" t="s">
        <v>2731</v>
      </c>
      <c r="D268" s="51" t="s">
        <v>3421</v>
      </c>
      <c r="E268" s="116" t="s">
        <v>3928</v>
      </c>
      <c r="F268" s="116" t="s">
        <v>3537</v>
      </c>
      <c r="G268" s="52" t="s">
        <v>3258</v>
      </c>
      <c r="H268" s="52" t="s">
        <v>3274</v>
      </c>
      <c r="I268" s="64">
        <v>50.6</v>
      </c>
      <c r="J268" s="51" t="s">
        <v>3421</v>
      </c>
      <c r="K268" s="52" t="s">
        <v>3258</v>
      </c>
      <c r="L268" s="53">
        <v>268</v>
      </c>
      <c r="M268" s="129" t="s">
        <v>2560</v>
      </c>
      <c r="N268" s="129" t="s">
        <v>2561</v>
      </c>
      <c r="O268" s="77"/>
      <c r="P268" s="139"/>
    </row>
    <row r="269" spans="1:16" ht="89.25">
      <c r="A269" s="53">
        <v>269</v>
      </c>
      <c r="B269" s="58" t="s">
        <v>2758</v>
      </c>
      <c r="C269" s="61" t="s">
        <v>2732</v>
      </c>
      <c r="D269" s="51" t="s">
        <v>2913</v>
      </c>
      <c r="E269" s="116" t="s">
        <v>3929</v>
      </c>
      <c r="F269" s="116" t="s">
        <v>3282</v>
      </c>
      <c r="G269" s="52" t="s">
        <v>3407</v>
      </c>
      <c r="H269" s="52" t="s">
        <v>3274</v>
      </c>
      <c r="I269" s="64">
        <v>51.1</v>
      </c>
      <c r="J269" s="51" t="s">
        <v>2913</v>
      </c>
      <c r="K269" s="52" t="s">
        <v>3407</v>
      </c>
      <c r="L269" s="53">
        <v>269</v>
      </c>
      <c r="M269" s="129" t="s">
        <v>2562</v>
      </c>
      <c r="N269" s="129" t="s">
        <v>2563</v>
      </c>
      <c r="O269" s="77"/>
      <c r="P269" s="139"/>
    </row>
    <row r="270" spans="1:16" ht="12.75" customHeight="1">
      <c r="A270" s="53">
        <v>270</v>
      </c>
      <c r="B270" s="58" t="s">
        <v>2758</v>
      </c>
      <c r="C270" s="61" t="s">
        <v>2733</v>
      </c>
      <c r="D270" s="51" t="s">
        <v>2914</v>
      </c>
      <c r="E270" s="116" t="s">
        <v>3929</v>
      </c>
      <c r="F270" s="116" t="s">
        <v>2903</v>
      </c>
      <c r="G270" s="52" t="s">
        <v>3258</v>
      </c>
      <c r="H270" s="52" t="s">
        <v>3274</v>
      </c>
      <c r="I270" s="64">
        <v>51.45</v>
      </c>
      <c r="J270" s="51" t="s">
        <v>2914</v>
      </c>
      <c r="K270" s="52" t="s">
        <v>3258</v>
      </c>
      <c r="L270" s="53">
        <v>270</v>
      </c>
      <c r="M270" s="129" t="s">
        <v>2564</v>
      </c>
      <c r="N270" s="129" t="s">
        <v>2565</v>
      </c>
      <c r="O270" s="77"/>
      <c r="P270" s="139"/>
    </row>
    <row r="271" spans="1:16" ht="51">
      <c r="A271" s="53">
        <v>271</v>
      </c>
      <c r="B271" s="58" t="s">
        <v>2758</v>
      </c>
      <c r="C271" s="61" t="s">
        <v>2734</v>
      </c>
      <c r="D271" s="51" t="s">
        <v>2914</v>
      </c>
      <c r="E271" s="116" t="s">
        <v>3929</v>
      </c>
      <c r="F271" s="116" t="s">
        <v>3930</v>
      </c>
      <c r="G271" s="52" t="s">
        <v>3407</v>
      </c>
      <c r="H271" s="52" t="s">
        <v>3274</v>
      </c>
      <c r="I271" s="64">
        <v>51.54</v>
      </c>
      <c r="J271" s="51" t="s">
        <v>2914</v>
      </c>
      <c r="K271" s="52" t="s">
        <v>3407</v>
      </c>
      <c r="L271" s="53">
        <v>271</v>
      </c>
      <c r="M271" s="129" t="s">
        <v>2566</v>
      </c>
      <c r="N271" s="129" t="s">
        <v>2567</v>
      </c>
      <c r="O271" s="77"/>
      <c r="P271" s="139"/>
    </row>
    <row r="272" spans="1:16" ht="12.75">
      <c r="A272" s="53">
        <v>272</v>
      </c>
      <c r="B272" s="58" t="s">
        <v>2758</v>
      </c>
      <c r="C272" s="61" t="s">
        <v>2735</v>
      </c>
      <c r="D272" s="51" t="s">
        <v>3538</v>
      </c>
      <c r="E272" s="116" t="s">
        <v>3531</v>
      </c>
      <c r="F272" s="116" t="s">
        <v>3308</v>
      </c>
      <c r="G272" s="52" t="s">
        <v>3407</v>
      </c>
      <c r="H272" s="52" t="s">
        <v>3274</v>
      </c>
      <c r="I272" s="64">
        <v>52.19</v>
      </c>
      <c r="J272" s="51" t="s">
        <v>3538</v>
      </c>
      <c r="K272" s="52" t="s">
        <v>3407</v>
      </c>
      <c r="L272" s="53">
        <v>272</v>
      </c>
      <c r="M272" s="129" t="s">
        <v>2568</v>
      </c>
      <c r="N272" s="129" t="s">
        <v>2569</v>
      </c>
      <c r="O272" s="77"/>
      <c r="P272" s="139"/>
    </row>
    <row r="273" spans="1:16" ht="63.75">
      <c r="A273" s="53">
        <v>273</v>
      </c>
      <c r="B273" s="58" t="s">
        <v>2758</v>
      </c>
      <c r="C273" s="61" t="s">
        <v>2736</v>
      </c>
      <c r="D273" s="51" t="s">
        <v>3538</v>
      </c>
      <c r="E273" s="116" t="s">
        <v>3531</v>
      </c>
      <c r="F273" s="116" t="s">
        <v>3929</v>
      </c>
      <c r="G273" s="52" t="s">
        <v>3258</v>
      </c>
      <c r="H273" s="52" t="s">
        <v>3274</v>
      </c>
      <c r="I273" s="64">
        <v>52.51</v>
      </c>
      <c r="J273" s="51" t="s">
        <v>3538</v>
      </c>
      <c r="K273" s="52" t="s">
        <v>3258</v>
      </c>
      <c r="L273" s="53">
        <v>273</v>
      </c>
      <c r="M273" s="129" t="s">
        <v>2570</v>
      </c>
      <c r="N273" s="129" t="s">
        <v>2571</v>
      </c>
      <c r="O273" s="77"/>
      <c r="P273" s="139"/>
    </row>
    <row r="274" spans="1:16" ht="140.25">
      <c r="A274" s="53">
        <v>274</v>
      </c>
      <c r="B274" s="58" t="s">
        <v>2758</v>
      </c>
      <c r="C274" s="61" t="s">
        <v>2737</v>
      </c>
      <c r="D274" s="51" t="s">
        <v>2915</v>
      </c>
      <c r="E274" s="116" t="s">
        <v>3531</v>
      </c>
      <c r="F274" s="116" t="s">
        <v>3533</v>
      </c>
      <c r="G274" s="52" t="s">
        <v>3258</v>
      </c>
      <c r="H274" s="52" t="s">
        <v>3274</v>
      </c>
      <c r="I274" s="64">
        <v>52.63</v>
      </c>
      <c r="J274" s="51" t="s">
        <v>2915</v>
      </c>
      <c r="K274" s="52" t="s">
        <v>3258</v>
      </c>
      <c r="L274" s="53">
        <v>274</v>
      </c>
      <c r="M274" s="129" t="s">
        <v>2572</v>
      </c>
      <c r="N274" s="129" t="s">
        <v>2573</v>
      </c>
      <c r="O274" s="90"/>
      <c r="P274" s="139"/>
    </row>
    <row r="275" spans="1:16" ht="38.25">
      <c r="A275" s="53">
        <v>275</v>
      </c>
      <c r="B275" s="58" t="s">
        <v>2758</v>
      </c>
      <c r="C275" s="61" t="s">
        <v>2738</v>
      </c>
      <c r="D275" s="51" t="s">
        <v>2916</v>
      </c>
      <c r="E275" s="116" t="s">
        <v>2910</v>
      </c>
      <c r="F275" s="116" t="s">
        <v>3528</v>
      </c>
      <c r="G275" s="52" t="s">
        <v>3258</v>
      </c>
      <c r="H275" s="52" t="s">
        <v>3274</v>
      </c>
      <c r="I275" s="64">
        <v>53.29</v>
      </c>
      <c r="J275" s="51" t="s">
        <v>2916</v>
      </c>
      <c r="K275" s="52" t="s">
        <v>3258</v>
      </c>
      <c r="L275" s="53">
        <v>275</v>
      </c>
      <c r="M275" s="129" t="s">
        <v>2574</v>
      </c>
      <c r="N275" s="129" t="s">
        <v>2575</v>
      </c>
      <c r="O275" s="77"/>
      <c r="P275" s="139"/>
    </row>
    <row r="276" spans="1:16" ht="25.5">
      <c r="A276" s="53">
        <v>276</v>
      </c>
      <c r="B276" s="58" t="s">
        <v>2758</v>
      </c>
      <c r="C276" s="61" t="s">
        <v>2739</v>
      </c>
      <c r="D276" s="51" t="s">
        <v>2916</v>
      </c>
      <c r="E276" s="116" t="s">
        <v>2910</v>
      </c>
      <c r="F276" s="116" t="s">
        <v>2910</v>
      </c>
      <c r="G276" s="52" t="s">
        <v>3258</v>
      </c>
      <c r="H276" s="52" t="s">
        <v>3274</v>
      </c>
      <c r="I276" s="64">
        <v>53.54</v>
      </c>
      <c r="J276" s="51" t="s">
        <v>2916</v>
      </c>
      <c r="K276" s="52" t="s">
        <v>3258</v>
      </c>
      <c r="L276" s="53">
        <v>276</v>
      </c>
      <c r="M276" s="129" t="s">
        <v>2576</v>
      </c>
      <c r="N276" s="129" t="s">
        <v>2577</v>
      </c>
      <c r="O276" s="77"/>
      <c r="P276" s="139"/>
    </row>
    <row r="277" spans="1:16" ht="25.5">
      <c r="A277" s="53">
        <v>277</v>
      </c>
      <c r="B277" s="58" t="s">
        <v>2758</v>
      </c>
      <c r="C277" s="61" t="s">
        <v>2740</v>
      </c>
      <c r="D277" s="51" t="s">
        <v>2916</v>
      </c>
      <c r="E277" s="116" t="s">
        <v>2910</v>
      </c>
      <c r="F277" s="116" t="s">
        <v>3511</v>
      </c>
      <c r="G277" s="52" t="s">
        <v>3407</v>
      </c>
      <c r="H277" s="52" t="s">
        <v>3274</v>
      </c>
      <c r="I277" s="64">
        <v>53.55</v>
      </c>
      <c r="J277" s="51" t="s">
        <v>2916</v>
      </c>
      <c r="K277" s="52" t="s">
        <v>3407</v>
      </c>
      <c r="L277" s="53">
        <v>277</v>
      </c>
      <c r="M277" s="129" t="s">
        <v>2578</v>
      </c>
      <c r="N277" s="129" t="s">
        <v>2579</v>
      </c>
      <c r="O277" s="90"/>
      <c r="P277" s="139"/>
    </row>
    <row r="278" spans="1:16" ht="25.5" customHeight="1">
      <c r="A278" s="53">
        <v>278</v>
      </c>
      <c r="B278" s="58" t="s">
        <v>2758</v>
      </c>
      <c r="C278" s="61" t="s">
        <v>2741</v>
      </c>
      <c r="D278" s="51" t="s">
        <v>2916</v>
      </c>
      <c r="E278" s="116" t="s">
        <v>2910</v>
      </c>
      <c r="F278" s="116" t="s">
        <v>3540</v>
      </c>
      <c r="G278" s="52" t="s">
        <v>3258</v>
      </c>
      <c r="H278" s="52" t="s">
        <v>3274</v>
      </c>
      <c r="I278" s="64">
        <v>53.58</v>
      </c>
      <c r="J278" s="51" t="s">
        <v>2916</v>
      </c>
      <c r="K278" s="52" t="s">
        <v>3258</v>
      </c>
      <c r="L278" s="53">
        <v>278</v>
      </c>
      <c r="M278" s="129" t="s">
        <v>2580</v>
      </c>
      <c r="N278" s="129" t="s">
        <v>2581</v>
      </c>
      <c r="O278" s="77"/>
      <c r="P278" s="139"/>
    </row>
    <row r="279" spans="1:16" ht="25.5">
      <c r="A279" s="53">
        <v>279</v>
      </c>
      <c r="B279" s="58" t="s">
        <v>2758</v>
      </c>
      <c r="C279" s="61" t="s">
        <v>2742</v>
      </c>
      <c r="D279" s="51" t="s">
        <v>2917</v>
      </c>
      <c r="E279" s="116" t="s">
        <v>3930</v>
      </c>
      <c r="F279" s="116" t="s">
        <v>3326</v>
      </c>
      <c r="G279" s="52" t="s">
        <v>3258</v>
      </c>
      <c r="H279" s="52" t="s">
        <v>3274</v>
      </c>
      <c r="I279" s="64">
        <v>54.36</v>
      </c>
      <c r="J279" s="51" t="s">
        <v>2917</v>
      </c>
      <c r="K279" s="52" t="s">
        <v>3258</v>
      </c>
      <c r="L279" s="53">
        <v>279</v>
      </c>
      <c r="M279" s="129" t="s">
        <v>2582</v>
      </c>
      <c r="N279" s="129" t="s">
        <v>2583</v>
      </c>
      <c r="O279" s="77"/>
      <c r="P279" s="139"/>
    </row>
    <row r="280" spans="1:16" ht="12.75">
      <c r="A280" s="53">
        <v>280</v>
      </c>
      <c r="B280" s="58" t="s">
        <v>2758</v>
      </c>
      <c r="C280" s="61" t="s">
        <v>2743</v>
      </c>
      <c r="D280" s="51" t="s">
        <v>2917</v>
      </c>
      <c r="E280" s="116" t="s">
        <v>3930</v>
      </c>
      <c r="F280" s="116" t="s">
        <v>3277</v>
      </c>
      <c r="G280" s="52" t="s">
        <v>3258</v>
      </c>
      <c r="H280" s="52" t="s">
        <v>3274</v>
      </c>
      <c r="I280" s="64">
        <v>54.37</v>
      </c>
      <c r="J280" s="51" t="s">
        <v>2917</v>
      </c>
      <c r="K280" s="52" t="s">
        <v>3258</v>
      </c>
      <c r="L280" s="53">
        <v>280</v>
      </c>
      <c r="M280" s="129" t="s">
        <v>2584</v>
      </c>
      <c r="N280" s="129" t="s">
        <v>2585</v>
      </c>
      <c r="O280" s="90"/>
      <c r="P280" s="139"/>
    </row>
    <row r="281" spans="1:16" ht="76.5">
      <c r="A281" s="53">
        <v>281</v>
      </c>
      <c r="B281" s="58" t="s">
        <v>2758</v>
      </c>
      <c r="C281" s="61" t="s">
        <v>2744</v>
      </c>
      <c r="D281" s="51" t="s">
        <v>3422</v>
      </c>
      <c r="E281" s="116" t="s">
        <v>3930</v>
      </c>
      <c r="F281" s="116" t="s">
        <v>3540</v>
      </c>
      <c r="G281" s="52" t="s">
        <v>3407</v>
      </c>
      <c r="H281" s="52" t="s">
        <v>3274</v>
      </c>
      <c r="I281" s="64">
        <v>54.57</v>
      </c>
      <c r="J281" s="51" t="s">
        <v>3422</v>
      </c>
      <c r="K281" s="52" t="s">
        <v>3407</v>
      </c>
      <c r="L281" s="53">
        <v>281</v>
      </c>
      <c r="M281" s="129" t="s">
        <v>2586</v>
      </c>
      <c r="N281" s="129" t="s">
        <v>2587</v>
      </c>
      <c r="O281" s="90"/>
      <c r="P281" s="139"/>
    </row>
    <row r="282" spans="1:16" ht="76.5">
      <c r="A282" s="53">
        <v>282</v>
      </c>
      <c r="B282" s="58" t="s">
        <v>2758</v>
      </c>
      <c r="C282" s="61" t="s">
        <v>2745</v>
      </c>
      <c r="D282" s="51" t="s">
        <v>3422</v>
      </c>
      <c r="E282" s="116" t="s">
        <v>3930</v>
      </c>
      <c r="F282" s="116" t="s">
        <v>3593</v>
      </c>
      <c r="G282" s="52" t="s">
        <v>3407</v>
      </c>
      <c r="H282" s="52" t="s">
        <v>3274</v>
      </c>
      <c r="I282" s="64">
        <v>54.62</v>
      </c>
      <c r="J282" s="51" t="s">
        <v>3422</v>
      </c>
      <c r="K282" s="52" t="s">
        <v>3407</v>
      </c>
      <c r="L282" s="53">
        <v>282</v>
      </c>
      <c r="M282" s="129" t="s">
        <v>2588</v>
      </c>
      <c r="N282" s="129" t="s">
        <v>2589</v>
      </c>
      <c r="O282" s="77"/>
      <c r="P282" s="139"/>
    </row>
    <row r="283" spans="1:16" ht="63.75">
      <c r="A283" s="53">
        <v>283</v>
      </c>
      <c r="B283" s="58" t="s">
        <v>2758</v>
      </c>
      <c r="C283" s="61" t="s">
        <v>2746</v>
      </c>
      <c r="D283" s="51" t="s">
        <v>3422</v>
      </c>
      <c r="E283" s="116" t="s">
        <v>3930</v>
      </c>
      <c r="F283" s="116" t="s">
        <v>3509</v>
      </c>
      <c r="G283" s="52" t="s">
        <v>3407</v>
      </c>
      <c r="H283" s="52" t="s">
        <v>3274</v>
      </c>
      <c r="I283" s="64">
        <v>54.64</v>
      </c>
      <c r="J283" s="51" t="s">
        <v>1941</v>
      </c>
      <c r="K283" s="52" t="s">
        <v>3407</v>
      </c>
      <c r="L283" s="53">
        <v>283</v>
      </c>
      <c r="M283" s="129" t="s">
        <v>2590</v>
      </c>
      <c r="N283" s="129" t="s">
        <v>2591</v>
      </c>
      <c r="O283" s="90"/>
      <c r="P283" s="139"/>
    </row>
    <row r="284" spans="1:16" ht="38.25">
      <c r="A284" s="53">
        <v>284</v>
      </c>
      <c r="B284" s="58" t="s">
        <v>2758</v>
      </c>
      <c r="C284" s="61" t="s">
        <v>2747</v>
      </c>
      <c r="D284" s="51" t="s">
        <v>3422</v>
      </c>
      <c r="E284" s="116" t="s">
        <v>3511</v>
      </c>
      <c r="F284" s="116" t="s">
        <v>3528</v>
      </c>
      <c r="G284" s="52" t="s">
        <v>3258</v>
      </c>
      <c r="H284" s="52" t="s">
        <v>3274</v>
      </c>
      <c r="I284" s="64">
        <v>55.29</v>
      </c>
      <c r="J284" s="51" t="s">
        <v>3422</v>
      </c>
      <c r="K284" s="52" t="s">
        <v>3258</v>
      </c>
      <c r="L284" s="53">
        <v>284</v>
      </c>
      <c r="M284" s="129" t="s">
        <v>2592</v>
      </c>
      <c r="N284" s="129" t="s">
        <v>2593</v>
      </c>
      <c r="O284" s="90"/>
      <c r="P284" s="139"/>
    </row>
    <row r="285" spans="1:16" ht="38.25">
      <c r="A285" s="53">
        <v>285</v>
      </c>
      <c r="B285" s="58" t="s">
        <v>2758</v>
      </c>
      <c r="C285" s="61" t="s">
        <v>2748</v>
      </c>
      <c r="D285" s="51" t="s">
        <v>2918</v>
      </c>
      <c r="E285" s="116" t="s">
        <v>3298</v>
      </c>
      <c r="F285" s="116" t="s">
        <v>3277</v>
      </c>
      <c r="G285" s="52" t="s">
        <v>3258</v>
      </c>
      <c r="H285" s="52" t="s">
        <v>3274</v>
      </c>
      <c r="I285" s="64">
        <v>56.37</v>
      </c>
      <c r="J285" s="51" t="s">
        <v>2918</v>
      </c>
      <c r="K285" s="52" t="s">
        <v>3258</v>
      </c>
      <c r="L285" s="53">
        <v>285</v>
      </c>
      <c r="M285" s="129" t="s">
        <v>2594</v>
      </c>
      <c r="N285" s="129" t="s">
        <v>2595</v>
      </c>
      <c r="O285" s="77"/>
      <c r="P285" s="139"/>
    </row>
    <row r="286" spans="1:16" ht="38.25">
      <c r="A286" s="53">
        <v>286</v>
      </c>
      <c r="B286" s="58" t="s">
        <v>2758</v>
      </c>
      <c r="C286" s="61" t="s">
        <v>2749</v>
      </c>
      <c r="D286" s="51" t="s">
        <v>2918</v>
      </c>
      <c r="E286" s="116" t="s">
        <v>3298</v>
      </c>
      <c r="F286" s="116" t="s">
        <v>3289</v>
      </c>
      <c r="G286" s="52" t="s">
        <v>3258</v>
      </c>
      <c r="H286" s="52" t="s">
        <v>3274</v>
      </c>
      <c r="I286" s="64">
        <v>56.46</v>
      </c>
      <c r="J286" s="51" t="s">
        <v>2918</v>
      </c>
      <c r="K286" s="52" t="s">
        <v>3258</v>
      </c>
      <c r="L286" s="53">
        <v>286</v>
      </c>
      <c r="M286" s="129" t="s">
        <v>2596</v>
      </c>
      <c r="N286" s="129" t="s">
        <v>2597</v>
      </c>
      <c r="O286" s="90"/>
      <c r="P286" s="139"/>
    </row>
    <row r="287" spans="1:16" ht="25.5">
      <c r="A287" s="53">
        <v>287</v>
      </c>
      <c r="B287" s="58" t="s">
        <v>2758</v>
      </c>
      <c r="C287" s="61" t="s">
        <v>2750</v>
      </c>
      <c r="D287" s="51" t="s">
        <v>3539</v>
      </c>
      <c r="E287" s="116" t="s">
        <v>3540</v>
      </c>
      <c r="F287" s="116" t="s">
        <v>3925</v>
      </c>
      <c r="G287" s="52" t="s">
        <v>3258</v>
      </c>
      <c r="H287" s="52" t="s">
        <v>3274</v>
      </c>
      <c r="I287" s="64">
        <v>57.14</v>
      </c>
      <c r="J287" s="51" t="s">
        <v>3539</v>
      </c>
      <c r="K287" s="52" t="s">
        <v>3258</v>
      </c>
      <c r="L287" s="53">
        <v>287</v>
      </c>
      <c r="M287" s="129" t="s">
        <v>2598</v>
      </c>
      <c r="N287" s="129" t="s">
        <v>2599</v>
      </c>
      <c r="O287" s="77"/>
      <c r="P287" s="139"/>
    </row>
    <row r="288" spans="1:16" ht="25.5">
      <c r="A288" s="53">
        <v>288</v>
      </c>
      <c r="B288" s="58" t="s">
        <v>2758</v>
      </c>
      <c r="C288" s="61" t="s">
        <v>2751</v>
      </c>
      <c r="D288" s="51" t="s">
        <v>3539</v>
      </c>
      <c r="E288" s="116" t="s">
        <v>3540</v>
      </c>
      <c r="F288" s="116" t="s">
        <v>3925</v>
      </c>
      <c r="G288" s="52" t="s">
        <v>3407</v>
      </c>
      <c r="H288" s="52" t="s">
        <v>3274</v>
      </c>
      <c r="I288" s="64">
        <v>57.14</v>
      </c>
      <c r="J288" s="51" t="s">
        <v>3539</v>
      </c>
      <c r="K288" s="52" t="s">
        <v>3407</v>
      </c>
      <c r="L288" s="53">
        <v>288</v>
      </c>
      <c r="M288" s="129" t="s">
        <v>2600</v>
      </c>
      <c r="N288" s="129" t="s">
        <v>2601</v>
      </c>
      <c r="O288" s="77"/>
      <c r="P288" s="67"/>
    </row>
    <row r="289" spans="1:16" ht="12.75">
      <c r="A289" s="53">
        <v>289</v>
      </c>
      <c r="B289" s="58" t="s">
        <v>2758</v>
      </c>
      <c r="C289" s="61" t="s">
        <v>2752</v>
      </c>
      <c r="D289" s="51" t="s">
        <v>3539</v>
      </c>
      <c r="E289" s="116" t="s">
        <v>3540</v>
      </c>
      <c r="F289" s="116" t="s">
        <v>3290</v>
      </c>
      <c r="G289" s="52" t="s">
        <v>3407</v>
      </c>
      <c r="H289" s="52" t="s">
        <v>3274</v>
      </c>
      <c r="I289" s="64">
        <v>57.2</v>
      </c>
      <c r="J289" s="51" t="s">
        <v>3539</v>
      </c>
      <c r="K289" s="52" t="s">
        <v>3407</v>
      </c>
      <c r="L289" s="53">
        <v>289</v>
      </c>
      <c r="M289" s="129" t="s">
        <v>2602</v>
      </c>
      <c r="N289" s="129" t="s">
        <v>2603</v>
      </c>
      <c r="O289" s="90"/>
      <c r="P289" s="139"/>
    </row>
    <row r="290" spans="1:16" ht="12.75">
      <c r="A290" s="53">
        <v>290</v>
      </c>
      <c r="B290" s="58" t="s">
        <v>2758</v>
      </c>
      <c r="C290" s="61" t="s">
        <v>2753</v>
      </c>
      <c r="D290" s="51" t="s">
        <v>3539</v>
      </c>
      <c r="E290" s="116" t="s">
        <v>3540</v>
      </c>
      <c r="F290" s="116" t="s">
        <v>3313</v>
      </c>
      <c r="G290" s="52" t="s">
        <v>3407</v>
      </c>
      <c r="H290" s="52" t="s">
        <v>3274</v>
      </c>
      <c r="I290" s="64">
        <v>57.24</v>
      </c>
      <c r="J290" s="51" t="s">
        <v>3539</v>
      </c>
      <c r="K290" s="52" t="s">
        <v>3407</v>
      </c>
      <c r="L290" s="53">
        <v>290</v>
      </c>
      <c r="M290" s="129" t="s">
        <v>2604</v>
      </c>
      <c r="N290" s="129" t="s">
        <v>2605</v>
      </c>
      <c r="O290" s="90"/>
      <c r="P290" s="139"/>
    </row>
    <row r="291" spans="1:16" ht="12.75">
      <c r="A291" s="53">
        <v>291</v>
      </c>
      <c r="B291" s="58" t="s">
        <v>2758</v>
      </c>
      <c r="C291" s="61" t="s">
        <v>2754</v>
      </c>
      <c r="D291" s="51" t="s">
        <v>3539</v>
      </c>
      <c r="E291" s="116" t="s">
        <v>3540</v>
      </c>
      <c r="F291" s="116" t="s">
        <v>3318</v>
      </c>
      <c r="G291" s="52" t="s">
        <v>3407</v>
      </c>
      <c r="H291" s="52" t="s">
        <v>3274</v>
      </c>
      <c r="I291" s="64">
        <v>57.28</v>
      </c>
      <c r="J291" s="51" t="s">
        <v>3539</v>
      </c>
      <c r="K291" s="52" t="s">
        <v>3407</v>
      </c>
      <c r="L291" s="53">
        <v>291</v>
      </c>
      <c r="M291" s="129" t="s">
        <v>2604</v>
      </c>
      <c r="N291" s="129" t="s">
        <v>2606</v>
      </c>
      <c r="O291" s="90"/>
      <c r="P291" s="139"/>
    </row>
    <row r="292" spans="1:16" ht="51">
      <c r="A292" s="53">
        <v>292</v>
      </c>
      <c r="B292" s="58" t="s">
        <v>2758</v>
      </c>
      <c r="C292" s="61" t="s">
        <v>2755</v>
      </c>
      <c r="D292" s="51" t="s">
        <v>2919</v>
      </c>
      <c r="E292" s="116" t="s">
        <v>3537</v>
      </c>
      <c r="F292" s="116" t="s">
        <v>3461</v>
      </c>
      <c r="G292" s="52" t="s">
        <v>3407</v>
      </c>
      <c r="H292" s="52" t="s">
        <v>3274</v>
      </c>
      <c r="I292" s="64">
        <v>60.53</v>
      </c>
      <c r="J292" s="51" t="s">
        <v>2919</v>
      </c>
      <c r="K292" s="52" t="s">
        <v>3407</v>
      </c>
      <c r="L292" s="53">
        <v>292</v>
      </c>
      <c r="M292" s="129" t="s">
        <v>2607</v>
      </c>
      <c r="N292" s="129" t="s">
        <v>2608</v>
      </c>
      <c r="O292" s="90"/>
      <c r="P292" s="139"/>
    </row>
    <row r="293" spans="1:16" ht="38.25">
      <c r="A293" s="53">
        <v>293</v>
      </c>
      <c r="B293" s="58" t="s">
        <v>2758</v>
      </c>
      <c r="C293" s="61" t="s">
        <v>2756</v>
      </c>
      <c r="D293" s="51" t="s">
        <v>2919</v>
      </c>
      <c r="E293" s="116" t="s">
        <v>3288</v>
      </c>
      <c r="F293" s="116" t="s">
        <v>3516</v>
      </c>
      <c r="G293" s="52" t="s">
        <v>3258</v>
      </c>
      <c r="H293" s="52" t="s">
        <v>3274</v>
      </c>
      <c r="I293" s="64">
        <v>61.32</v>
      </c>
      <c r="J293" s="51" t="s">
        <v>2919</v>
      </c>
      <c r="K293" s="52" t="s">
        <v>3407</v>
      </c>
      <c r="L293" s="53">
        <v>293</v>
      </c>
      <c r="M293" s="129" t="s">
        <v>2609</v>
      </c>
      <c r="N293" s="129" t="s">
        <v>2610</v>
      </c>
      <c r="O293" s="77"/>
      <c r="P293" s="139"/>
    </row>
    <row r="294" spans="1:16" ht="25.5">
      <c r="A294" s="53">
        <v>294</v>
      </c>
      <c r="B294" s="58" t="s">
        <v>2758</v>
      </c>
      <c r="C294" s="61" t="s">
        <v>2757</v>
      </c>
      <c r="D294" s="51" t="s">
        <v>2920</v>
      </c>
      <c r="E294" s="116" t="s">
        <v>3288</v>
      </c>
      <c r="F294" s="116" t="s">
        <v>2894</v>
      </c>
      <c r="G294" s="52" t="s">
        <v>3407</v>
      </c>
      <c r="H294" s="52" t="s">
        <v>3274</v>
      </c>
      <c r="I294" s="64">
        <v>61.58</v>
      </c>
      <c r="J294" s="51" t="s">
        <v>2920</v>
      </c>
      <c r="K294" s="52" t="s">
        <v>3407</v>
      </c>
      <c r="L294" s="53">
        <v>294</v>
      </c>
      <c r="M294" s="129" t="s">
        <v>2611</v>
      </c>
      <c r="N294" s="129" t="s">
        <v>2612</v>
      </c>
      <c r="O294" s="90"/>
      <c r="P294" s="139"/>
    </row>
    <row r="295" spans="1:16" ht="76.5">
      <c r="A295" s="53">
        <v>295</v>
      </c>
      <c r="B295" s="86" t="s">
        <v>2017</v>
      </c>
      <c r="C295" s="61" t="s">
        <v>1954</v>
      </c>
      <c r="D295" s="113" t="s">
        <v>3265</v>
      </c>
      <c r="E295" s="117" t="s">
        <v>1942</v>
      </c>
      <c r="F295" s="117" t="s">
        <v>1942</v>
      </c>
      <c r="G295" s="119" t="s">
        <v>3407</v>
      </c>
      <c r="H295" s="119" t="s">
        <v>3266</v>
      </c>
      <c r="I295" s="64">
        <v>0</v>
      </c>
      <c r="J295" s="112" t="s">
        <v>3265</v>
      </c>
      <c r="K295" s="119" t="s">
        <v>3407</v>
      </c>
      <c r="L295" s="53">
        <v>295</v>
      </c>
      <c r="M295" s="130" t="s">
        <v>2018</v>
      </c>
      <c r="N295" s="130" t="s">
        <v>2019</v>
      </c>
      <c r="O295" s="90"/>
      <c r="P295" s="139"/>
    </row>
    <row r="296" spans="1:16" ht="38.25">
      <c r="A296" s="53">
        <v>296</v>
      </c>
      <c r="B296" s="58" t="s">
        <v>2017</v>
      </c>
      <c r="C296" s="61" t="s">
        <v>1955</v>
      </c>
      <c r="D296" s="113" t="s">
        <v>3265</v>
      </c>
      <c r="E296" s="117" t="s">
        <v>1942</v>
      </c>
      <c r="F296" s="117" t="s">
        <v>1942</v>
      </c>
      <c r="G296" s="119" t="s">
        <v>3258</v>
      </c>
      <c r="H296" s="119" t="s">
        <v>3274</v>
      </c>
      <c r="I296" s="64">
        <v>0</v>
      </c>
      <c r="J296" s="112" t="s">
        <v>3265</v>
      </c>
      <c r="K296" s="119" t="s">
        <v>3258</v>
      </c>
      <c r="L296" s="53">
        <v>296</v>
      </c>
      <c r="M296" s="130" t="s">
        <v>2020</v>
      </c>
      <c r="N296" s="130" t="s">
        <v>2019</v>
      </c>
      <c r="O296" s="90"/>
      <c r="P296" s="139"/>
    </row>
    <row r="297" spans="1:16" ht="51">
      <c r="A297" s="53">
        <v>297</v>
      </c>
      <c r="B297" s="58" t="s">
        <v>2017</v>
      </c>
      <c r="C297" s="61" t="s">
        <v>1956</v>
      </c>
      <c r="D297" s="51" t="s">
        <v>3265</v>
      </c>
      <c r="E297" s="116" t="s">
        <v>1942</v>
      </c>
      <c r="F297" s="116" t="s">
        <v>1942</v>
      </c>
      <c r="G297" s="52" t="s">
        <v>3407</v>
      </c>
      <c r="H297" s="52" t="s">
        <v>3274</v>
      </c>
      <c r="I297" s="64">
        <v>0</v>
      </c>
      <c r="J297" s="51" t="s">
        <v>3265</v>
      </c>
      <c r="K297" s="52" t="s">
        <v>3407</v>
      </c>
      <c r="L297" s="53">
        <v>297</v>
      </c>
      <c r="M297" s="129" t="s">
        <v>2021</v>
      </c>
      <c r="N297" s="129" t="s">
        <v>2022</v>
      </c>
      <c r="O297" s="90"/>
      <c r="P297" s="139"/>
    </row>
    <row r="298" spans="1:16" ht="216.75">
      <c r="A298" s="53">
        <v>298</v>
      </c>
      <c r="B298" s="58" t="s">
        <v>2017</v>
      </c>
      <c r="C298" s="61" t="s">
        <v>1957</v>
      </c>
      <c r="D298" s="51" t="s">
        <v>3265</v>
      </c>
      <c r="E298" s="116" t="s">
        <v>1942</v>
      </c>
      <c r="F298" s="116" t="s">
        <v>1942</v>
      </c>
      <c r="G298" s="52" t="s">
        <v>3407</v>
      </c>
      <c r="H298" s="52" t="s">
        <v>3266</v>
      </c>
      <c r="I298" s="64">
        <v>0</v>
      </c>
      <c r="J298" s="51" t="s">
        <v>3265</v>
      </c>
      <c r="K298" s="52" t="s">
        <v>3407</v>
      </c>
      <c r="L298" s="53">
        <v>298</v>
      </c>
      <c r="M298" s="129" t="s">
        <v>2023</v>
      </c>
      <c r="N298" s="129" t="s">
        <v>2024</v>
      </c>
      <c r="O298" s="90"/>
      <c r="P298" s="139"/>
    </row>
    <row r="299" spans="1:16" ht="25.5">
      <c r="A299" s="53">
        <v>299</v>
      </c>
      <c r="B299" s="58" t="s">
        <v>2017</v>
      </c>
      <c r="C299" s="61" t="s">
        <v>1958</v>
      </c>
      <c r="D299" s="51" t="s">
        <v>3265</v>
      </c>
      <c r="E299" s="116" t="s">
        <v>1942</v>
      </c>
      <c r="F299" s="116" t="s">
        <v>1942</v>
      </c>
      <c r="G299" s="52" t="s">
        <v>3258</v>
      </c>
      <c r="H299" s="52" t="s">
        <v>3274</v>
      </c>
      <c r="I299" s="64">
        <v>0</v>
      </c>
      <c r="J299" s="51" t="s">
        <v>3265</v>
      </c>
      <c r="K299" s="52" t="s">
        <v>3258</v>
      </c>
      <c r="L299" s="53">
        <v>299</v>
      </c>
      <c r="M299" s="129" t="s">
        <v>2025</v>
      </c>
      <c r="N299" s="129" t="s">
        <v>2026</v>
      </c>
      <c r="O299" s="90"/>
      <c r="P299" s="139"/>
    </row>
    <row r="300" spans="1:16" ht="38.25">
      <c r="A300" s="53">
        <v>300</v>
      </c>
      <c r="B300" s="58" t="s">
        <v>2017</v>
      </c>
      <c r="C300" s="61" t="s">
        <v>1959</v>
      </c>
      <c r="D300" s="51" t="s">
        <v>3295</v>
      </c>
      <c r="E300" s="116" t="s">
        <v>3295</v>
      </c>
      <c r="F300" s="116" t="s">
        <v>1942</v>
      </c>
      <c r="G300" s="52" t="s">
        <v>3407</v>
      </c>
      <c r="H300" s="52" t="s">
        <v>3274</v>
      </c>
      <c r="I300" s="64">
        <v>4.23</v>
      </c>
      <c r="J300" s="51" t="s">
        <v>3295</v>
      </c>
      <c r="K300" s="52" t="s">
        <v>3251</v>
      </c>
      <c r="L300" s="53">
        <v>300</v>
      </c>
      <c r="M300" s="129" t="s">
        <v>2027</v>
      </c>
      <c r="N300" s="129" t="s">
        <v>2019</v>
      </c>
      <c r="O300" s="77"/>
      <c r="P300" s="67"/>
    </row>
    <row r="301" spans="1:16" ht="25.5">
      <c r="A301" s="53">
        <v>301</v>
      </c>
      <c r="B301" s="58" t="s">
        <v>2017</v>
      </c>
      <c r="C301" s="61" t="s">
        <v>1960</v>
      </c>
      <c r="D301" s="51" t="s">
        <v>3295</v>
      </c>
      <c r="E301" s="116" t="s">
        <v>3295</v>
      </c>
      <c r="F301" s="116" t="s">
        <v>1942</v>
      </c>
      <c r="G301" s="52" t="s">
        <v>3407</v>
      </c>
      <c r="H301" s="52" t="s">
        <v>3274</v>
      </c>
      <c r="I301" s="64">
        <v>4.22</v>
      </c>
      <c r="J301" s="51" t="s">
        <v>3295</v>
      </c>
      <c r="K301" s="52" t="s">
        <v>3251</v>
      </c>
      <c r="L301" s="53">
        <v>301</v>
      </c>
      <c r="M301" s="129" t="s">
        <v>2028</v>
      </c>
      <c r="N301" s="129" t="s">
        <v>2019</v>
      </c>
      <c r="O301" s="77"/>
      <c r="P301" s="67"/>
    </row>
    <row r="302" spans="1:16" ht="38.25">
      <c r="A302" s="53">
        <v>302</v>
      </c>
      <c r="B302" s="58" t="s">
        <v>2017</v>
      </c>
      <c r="C302" s="61" t="s">
        <v>1961</v>
      </c>
      <c r="D302" s="51" t="s">
        <v>3295</v>
      </c>
      <c r="E302" s="116" t="s">
        <v>3295</v>
      </c>
      <c r="F302" s="116" t="s">
        <v>1942</v>
      </c>
      <c r="G302" s="52" t="s">
        <v>3407</v>
      </c>
      <c r="H302" s="52" t="s">
        <v>3274</v>
      </c>
      <c r="I302" s="64">
        <v>4.01</v>
      </c>
      <c r="J302" s="51" t="s">
        <v>3295</v>
      </c>
      <c r="K302" s="52" t="s">
        <v>3407</v>
      </c>
      <c r="L302" s="53">
        <v>302</v>
      </c>
      <c r="M302" s="129" t="s">
        <v>2029</v>
      </c>
      <c r="N302" s="129" t="s">
        <v>2030</v>
      </c>
      <c r="O302" s="90"/>
      <c r="P302" s="67"/>
    </row>
    <row r="303" spans="1:16" ht="38.25">
      <c r="A303" s="53">
        <v>303</v>
      </c>
      <c r="B303" s="58" t="s">
        <v>2017</v>
      </c>
      <c r="C303" s="61" t="s">
        <v>1962</v>
      </c>
      <c r="D303" s="51" t="s">
        <v>3507</v>
      </c>
      <c r="E303" s="116" t="s">
        <v>3295</v>
      </c>
      <c r="F303" s="116" t="s">
        <v>3293</v>
      </c>
      <c r="G303" s="52" t="s">
        <v>3407</v>
      </c>
      <c r="H303" s="52" t="s">
        <v>3274</v>
      </c>
      <c r="I303" s="64">
        <v>3.36</v>
      </c>
      <c r="J303" s="51" t="s">
        <v>3507</v>
      </c>
      <c r="K303" s="52" t="s">
        <v>3407</v>
      </c>
      <c r="L303" s="53">
        <v>303</v>
      </c>
      <c r="M303" s="129" t="s">
        <v>2031</v>
      </c>
      <c r="N303" s="129" t="s">
        <v>2032</v>
      </c>
      <c r="O303" s="77"/>
      <c r="P303" s="67"/>
    </row>
    <row r="304" spans="1:16" ht="51">
      <c r="A304" s="53">
        <v>304</v>
      </c>
      <c r="B304" s="58" t="s">
        <v>2017</v>
      </c>
      <c r="C304" s="61" t="s">
        <v>1963</v>
      </c>
      <c r="D304" s="51" t="s">
        <v>1943</v>
      </c>
      <c r="E304" s="116" t="s">
        <v>3295</v>
      </c>
      <c r="F304" s="116" t="s">
        <v>3287</v>
      </c>
      <c r="G304" s="52" t="s">
        <v>3407</v>
      </c>
      <c r="H304" s="52" t="s">
        <v>3274</v>
      </c>
      <c r="I304" s="64">
        <v>3.46</v>
      </c>
      <c r="J304" s="51" t="s">
        <v>1943</v>
      </c>
      <c r="K304" s="52" t="s">
        <v>3407</v>
      </c>
      <c r="L304" s="53">
        <v>304</v>
      </c>
      <c r="M304" s="129" t="s">
        <v>2033</v>
      </c>
      <c r="N304" s="129" t="s">
        <v>2034</v>
      </c>
      <c r="O304" s="90"/>
      <c r="P304" s="67"/>
    </row>
    <row r="305" spans="1:16" ht="63.75">
      <c r="A305" s="53">
        <v>305</v>
      </c>
      <c r="B305" s="58" t="s">
        <v>2017</v>
      </c>
      <c r="C305" s="61" t="s">
        <v>1964</v>
      </c>
      <c r="D305" s="51" t="s">
        <v>2895</v>
      </c>
      <c r="E305" s="116" t="s">
        <v>3295</v>
      </c>
      <c r="F305" s="116" t="s">
        <v>3509</v>
      </c>
      <c r="G305" s="52" t="s">
        <v>3258</v>
      </c>
      <c r="H305" s="52" t="s">
        <v>3274</v>
      </c>
      <c r="I305" s="64">
        <v>3.64</v>
      </c>
      <c r="J305" s="51" t="s">
        <v>2895</v>
      </c>
      <c r="K305" s="52" t="s">
        <v>3258</v>
      </c>
      <c r="L305" s="53">
        <v>305</v>
      </c>
      <c r="M305" s="129" t="s">
        <v>2780</v>
      </c>
      <c r="N305" s="129" t="s">
        <v>2019</v>
      </c>
      <c r="O305" s="77"/>
      <c r="P305" s="67"/>
    </row>
    <row r="306" spans="1:16" ht="63.75">
      <c r="A306" s="53">
        <v>306</v>
      </c>
      <c r="B306" s="58" t="s">
        <v>2017</v>
      </c>
      <c r="C306" s="61" t="s">
        <v>1965</v>
      </c>
      <c r="D306" s="51" t="s">
        <v>1944</v>
      </c>
      <c r="E306" s="116" t="s">
        <v>3525</v>
      </c>
      <c r="F306" s="116" t="s">
        <v>3461</v>
      </c>
      <c r="G306" s="52" t="s">
        <v>3258</v>
      </c>
      <c r="H306" s="52" t="s">
        <v>3274</v>
      </c>
      <c r="I306" s="64">
        <v>4.05</v>
      </c>
      <c r="J306" s="51" t="s">
        <v>2896</v>
      </c>
      <c r="K306" s="52" t="s">
        <v>3258</v>
      </c>
      <c r="L306" s="53">
        <v>306</v>
      </c>
      <c r="M306" s="129" t="s">
        <v>2781</v>
      </c>
      <c r="N306" s="129" t="s">
        <v>2019</v>
      </c>
      <c r="O306" s="77"/>
      <c r="P306" s="67"/>
    </row>
    <row r="307" spans="1:16" ht="51">
      <c r="A307" s="53">
        <v>307</v>
      </c>
      <c r="B307" s="58" t="s">
        <v>2017</v>
      </c>
      <c r="C307" s="61" t="s">
        <v>1966</v>
      </c>
      <c r="D307" s="51" t="s">
        <v>3259</v>
      </c>
      <c r="E307" s="116" t="s">
        <v>3508</v>
      </c>
      <c r="F307" s="116" t="s">
        <v>3593</v>
      </c>
      <c r="G307" s="52" t="s">
        <v>3407</v>
      </c>
      <c r="H307" s="52" t="s">
        <v>3266</v>
      </c>
      <c r="I307" s="64">
        <v>5.6</v>
      </c>
      <c r="J307" s="51" t="s">
        <v>3259</v>
      </c>
      <c r="K307" s="52" t="s">
        <v>3407</v>
      </c>
      <c r="L307" s="53">
        <v>307</v>
      </c>
      <c r="M307" s="129" t="s">
        <v>2782</v>
      </c>
      <c r="N307" s="129" t="s">
        <v>2783</v>
      </c>
      <c r="O307" s="90"/>
      <c r="P307" s="67"/>
    </row>
    <row r="308" spans="1:16" ht="51">
      <c r="A308" s="53">
        <v>308</v>
      </c>
      <c r="B308" s="58" t="s">
        <v>2017</v>
      </c>
      <c r="C308" s="61" t="s">
        <v>1967</v>
      </c>
      <c r="D308" s="51" t="s">
        <v>3261</v>
      </c>
      <c r="E308" s="116" t="s">
        <v>3923</v>
      </c>
      <c r="F308" s="116" t="s">
        <v>3323</v>
      </c>
      <c r="G308" s="52" t="s">
        <v>3407</v>
      </c>
      <c r="H308" s="52" t="s">
        <v>3274</v>
      </c>
      <c r="I308" s="64">
        <v>6.65</v>
      </c>
      <c r="J308" s="51" t="s">
        <v>3261</v>
      </c>
      <c r="K308" s="52" t="s">
        <v>3407</v>
      </c>
      <c r="L308" s="53">
        <v>308</v>
      </c>
      <c r="M308" s="129" t="s">
        <v>2784</v>
      </c>
      <c r="N308" s="129" t="s">
        <v>2019</v>
      </c>
      <c r="O308" s="90"/>
      <c r="P308" s="67"/>
    </row>
    <row r="309" spans="1:16" ht="51">
      <c r="A309" s="53">
        <v>309</v>
      </c>
      <c r="B309" s="58" t="s">
        <v>2017</v>
      </c>
      <c r="C309" s="61" t="s">
        <v>1968</v>
      </c>
      <c r="D309" s="51" t="s">
        <v>3256</v>
      </c>
      <c r="E309" s="116" t="s">
        <v>3280</v>
      </c>
      <c r="F309" s="116" t="s">
        <v>3281</v>
      </c>
      <c r="G309" s="52" t="s">
        <v>3258</v>
      </c>
      <c r="H309" s="52" t="s">
        <v>3274</v>
      </c>
      <c r="I309" s="64">
        <v>9.26</v>
      </c>
      <c r="J309" s="51" t="s">
        <v>3256</v>
      </c>
      <c r="K309" s="52" t="s">
        <v>3258</v>
      </c>
      <c r="L309" s="53">
        <v>309</v>
      </c>
      <c r="M309" s="129" t="s">
        <v>2785</v>
      </c>
      <c r="N309" s="129" t="s">
        <v>2786</v>
      </c>
      <c r="O309" s="90"/>
      <c r="P309" s="67"/>
    </row>
    <row r="310" spans="1:16" ht="51">
      <c r="A310" s="53">
        <v>310</v>
      </c>
      <c r="B310" s="58" t="s">
        <v>2017</v>
      </c>
      <c r="C310" s="61" t="s">
        <v>1969</v>
      </c>
      <c r="D310" s="51" t="s">
        <v>3256</v>
      </c>
      <c r="E310" s="116" t="s">
        <v>3280</v>
      </c>
      <c r="F310" s="116" t="s">
        <v>3297</v>
      </c>
      <c r="G310" s="52" t="s">
        <v>3258</v>
      </c>
      <c r="H310" s="52" t="s">
        <v>3274</v>
      </c>
      <c r="I310" s="64">
        <v>9.3</v>
      </c>
      <c r="J310" s="51" t="s">
        <v>3256</v>
      </c>
      <c r="K310" s="52" t="s">
        <v>3258</v>
      </c>
      <c r="L310" s="53">
        <v>310</v>
      </c>
      <c r="M310" s="129" t="s">
        <v>2785</v>
      </c>
      <c r="N310" s="129" t="s">
        <v>2787</v>
      </c>
      <c r="O310" s="77"/>
      <c r="P310" s="67"/>
    </row>
    <row r="311" spans="1:16" ht="51">
      <c r="A311" s="53">
        <v>311</v>
      </c>
      <c r="B311" s="58" t="s">
        <v>2017</v>
      </c>
      <c r="C311" s="61" t="s">
        <v>1970</v>
      </c>
      <c r="D311" s="51" t="s">
        <v>3256</v>
      </c>
      <c r="E311" s="116" t="s">
        <v>3280</v>
      </c>
      <c r="F311" s="116" t="s">
        <v>3511</v>
      </c>
      <c r="G311" s="52" t="s">
        <v>3407</v>
      </c>
      <c r="H311" s="52" t="s">
        <v>3266</v>
      </c>
      <c r="I311" s="64">
        <v>9.55</v>
      </c>
      <c r="J311" s="51" t="s">
        <v>3256</v>
      </c>
      <c r="K311" s="52" t="s">
        <v>3407</v>
      </c>
      <c r="L311" s="53">
        <v>311</v>
      </c>
      <c r="M311" s="129" t="s">
        <v>2788</v>
      </c>
      <c r="N311" s="129" t="s">
        <v>2019</v>
      </c>
      <c r="O311" s="90"/>
      <c r="P311" s="67"/>
    </row>
    <row r="312" spans="1:16" ht="38.25">
      <c r="A312" s="53">
        <v>312</v>
      </c>
      <c r="B312" s="58" t="s">
        <v>2017</v>
      </c>
      <c r="C312" s="61" t="s">
        <v>1971</v>
      </c>
      <c r="D312" s="51" t="s">
        <v>3257</v>
      </c>
      <c r="E312" s="116" t="s">
        <v>3284</v>
      </c>
      <c r="F312" s="116" t="s">
        <v>3280</v>
      </c>
      <c r="G312" s="52" t="s">
        <v>3407</v>
      </c>
      <c r="H312" s="52" t="s">
        <v>3266</v>
      </c>
      <c r="I312" s="64">
        <v>12.09</v>
      </c>
      <c r="J312" s="51" t="s">
        <v>3257</v>
      </c>
      <c r="K312" s="52" t="s">
        <v>3407</v>
      </c>
      <c r="L312" s="53">
        <v>312</v>
      </c>
      <c r="M312" s="129" t="s">
        <v>2789</v>
      </c>
      <c r="N312" s="129" t="s">
        <v>2790</v>
      </c>
      <c r="O312" s="77"/>
      <c r="P312" s="67"/>
    </row>
    <row r="313" spans="1:16" ht="38.25">
      <c r="A313" s="53">
        <v>313</v>
      </c>
      <c r="B313" s="58" t="s">
        <v>2017</v>
      </c>
      <c r="C313" s="61" t="s">
        <v>1972</v>
      </c>
      <c r="D313" s="51" t="s">
        <v>3102</v>
      </c>
      <c r="E313" s="116" t="s">
        <v>3513</v>
      </c>
      <c r="F313" s="116" t="s">
        <v>3508</v>
      </c>
      <c r="G313" s="52" t="s">
        <v>3407</v>
      </c>
      <c r="H313" s="52" t="s">
        <v>3266</v>
      </c>
      <c r="I313" s="64">
        <v>14.05</v>
      </c>
      <c r="J313" s="51" t="s">
        <v>2839</v>
      </c>
      <c r="K313" s="52" t="s">
        <v>3407</v>
      </c>
      <c r="L313" s="53">
        <v>313</v>
      </c>
      <c r="M313" s="129" t="s">
        <v>2791</v>
      </c>
      <c r="N313" s="129" t="s">
        <v>2790</v>
      </c>
      <c r="O313" s="77"/>
      <c r="P313" s="67"/>
    </row>
    <row r="314" spans="1:16" ht="38.25">
      <c r="A314" s="53">
        <v>314</v>
      </c>
      <c r="B314" s="58" t="s">
        <v>2017</v>
      </c>
      <c r="C314" s="61" t="s">
        <v>1973</v>
      </c>
      <c r="D314" s="51" t="s">
        <v>1945</v>
      </c>
      <c r="E314" s="116" t="s">
        <v>3283</v>
      </c>
      <c r="F314" s="116" t="s">
        <v>3508</v>
      </c>
      <c r="G314" s="52" t="s">
        <v>3407</v>
      </c>
      <c r="H314" s="52" t="s">
        <v>3266</v>
      </c>
      <c r="I314" s="64">
        <v>17.65</v>
      </c>
      <c r="J314" s="51" t="s">
        <v>1945</v>
      </c>
      <c r="K314" s="52" t="s">
        <v>3407</v>
      </c>
      <c r="L314" s="53">
        <v>314</v>
      </c>
      <c r="M314" s="129" t="s">
        <v>2792</v>
      </c>
      <c r="N314" s="129" t="s">
        <v>2019</v>
      </c>
      <c r="O314" s="90"/>
      <c r="P314" s="67"/>
    </row>
    <row r="315" spans="1:16" ht="25.5">
      <c r="A315" s="53">
        <v>315</v>
      </c>
      <c r="B315" s="58" t="s">
        <v>2017</v>
      </c>
      <c r="C315" s="61" t="s">
        <v>1974</v>
      </c>
      <c r="D315" s="51" t="s">
        <v>1946</v>
      </c>
      <c r="E315" s="116" t="s">
        <v>3308</v>
      </c>
      <c r="F315" s="116" t="s">
        <v>3283</v>
      </c>
      <c r="G315" s="52" t="s">
        <v>3258</v>
      </c>
      <c r="H315" s="52" t="s">
        <v>3274</v>
      </c>
      <c r="I315" s="64">
        <v>19.18</v>
      </c>
      <c r="J315" s="51" t="s">
        <v>1946</v>
      </c>
      <c r="K315" s="52" t="s">
        <v>3258</v>
      </c>
      <c r="L315" s="53">
        <v>315</v>
      </c>
      <c r="M315" s="129" t="s">
        <v>2793</v>
      </c>
      <c r="N315" s="129" t="s">
        <v>2019</v>
      </c>
      <c r="O315" s="77"/>
      <c r="P315" s="67"/>
    </row>
    <row r="316" spans="1:16" ht="25.5">
      <c r="A316" s="53">
        <v>316</v>
      </c>
      <c r="B316" s="58" t="s">
        <v>2017</v>
      </c>
      <c r="C316" s="61" t="s">
        <v>1975</v>
      </c>
      <c r="D316" s="51" t="s">
        <v>1947</v>
      </c>
      <c r="E316" s="116" t="s">
        <v>3308</v>
      </c>
      <c r="F316" s="116" t="s">
        <v>3281</v>
      </c>
      <c r="G316" s="52" t="s">
        <v>3407</v>
      </c>
      <c r="H316" s="52" t="s">
        <v>3274</v>
      </c>
      <c r="I316" s="64">
        <v>19.26</v>
      </c>
      <c r="J316" s="51" t="s">
        <v>2840</v>
      </c>
      <c r="K316" s="52" t="s">
        <v>3407</v>
      </c>
      <c r="L316" s="53">
        <v>316</v>
      </c>
      <c r="M316" s="129" t="s">
        <v>2794</v>
      </c>
      <c r="N316" s="129" t="s">
        <v>2795</v>
      </c>
      <c r="O316" s="77"/>
      <c r="P316" s="67"/>
    </row>
    <row r="317" spans="1:16" ht="38.25">
      <c r="A317" s="53">
        <v>317</v>
      </c>
      <c r="B317" s="58" t="s">
        <v>2017</v>
      </c>
      <c r="C317" s="61" t="s">
        <v>1976</v>
      </c>
      <c r="D317" s="51" t="s">
        <v>3519</v>
      </c>
      <c r="E317" s="116" t="s">
        <v>3304</v>
      </c>
      <c r="F317" s="116" t="s">
        <v>3924</v>
      </c>
      <c r="G317" s="52" t="s">
        <v>3407</v>
      </c>
      <c r="H317" s="52" t="s">
        <v>3274</v>
      </c>
      <c r="I317" s="64">
        <v>21.2</v>
      </c>
      <c r="J317" s="51" t="s">
        <v>3519</v>
      </c>
      <c r="K317" s="52" t="s">
        <v>3407</v>
      </c>
      <c r="L317" s="53">
        <v>317</v>
      </c>
      <c r="M317" s="129" t="s">
        <v>2796</v>
      </c>
      <c r="N317" s="129" t="s">
        <v>3208</v>
      </c>
      <c r="O317" s="90"/>
      <c r="P317" s="67"/>
    </row>
    <row r="318" spans="1:16" ht="38.25">
      <c r="A318" s="53">
        <v>318</v>
      </c>
      <c r="B318" s="58" t="s">
        <v>2017</v>
      </c>
      <c r="C318" s="61" t="s">
        <v>1977</v>
      </c>
      <c r="D318" s="51" t="s">
        <v>2907</v>
      </c>
      <c r="E318" s="116" t="s">
        <v>3281</v>
      </c>
      <c r="F318" s="116" t="s">
        <v>3289</v>
      </c>
      <c r="G318" s="52" t="s">
        <v>3407</v>
      </c>
      <c r="H318" s="52" t="s">
        <v>3274</v>
      </c>
      <c r="I318" s="64">
        <v>26.56</v>
      </c>
      <c r="J318" s="51" t="s">
        <v>2907</v>
      </c>
      <c r="K318" s="52" t="s">
        <v>3407</v>
      </c>
      <c r="L318" s="53">
        <v>318</v>
      </c>
      <c r="M318" s="129" t="s">
        <v>2797</v>
      </c>
      <c r="N318" s="129" t="s">
        <v>2019</v>
      </c>
      <c r="O318" s="77"/>
      <c r="P318" s="67"/>
    </row>
    <row r="319" spans="1:16" ht="38.25">
      <c r="A319" s="53">
        <v>319</v>
      </c>
      <c r="B319" s="58" t="s">
        <v>2017</v>
      </c>
      <c r="C319" s="61" t="s">
        <v>1978</v>
      </c>
      <c r="D319" s="51" t="s">
        <v>2907</v>
      </c>
      <c r="E319" s="116" t="s">
        <v>3281</v>
      </c>
      <c r="F319" s="116" t="s">
        <v>3301</v>
      </c>
      <c r="G319" s="52" t="s">
        <v>3407</v>
      </c>
      <c r="H319" s="52" t="s">
        <v>3274</v>
      </c>
      <c r="I319" s="64">
        <v>26.4</v>
      </c>
      <c r="J319" s="51" t="s">
        <v>2907</v>
      </c>
      <c r="K319" s="52" t="s">
        <v>3407</v>
      </c>
      <c r="L319" s="53">
        <v>319</v>
      </c>
      <c r="M319" s="129" t="s">
        <v>2798</v>
      </c>
      <c r="N319" s="129" t="s">
        <v>2019</v>
      </c>
      <c r="O319" s="77"/>
      <c r="P319" s="67"/>
    </row>
    <row r="320" spans="1:16" ht="25.5">
      <c r="A320" s="53">
        <v>320</v>
      </c>
      <c r="B320" s="58" t="s">
        <v>2017</v>
      </c>
      <c r="C320" s="61" t="s">
        <v>1979</v>
      </c>
      <c r="D320" s="51" t="s">
        <v>3522</v>
      </c>
      <c r="E320" s="116" t="s">
        <v>3523</v>
      </c>
      <c r="F320" s="116" t="s">
        <v>3293</v>
      </c>
      <c r="G320" s="52" t="s">
        <v>3407</v>
      </c>
      <c r="H320" s="52" t="s">
        <v>3274</v>
      </c>
      <c r="I320" s="64">
        <v>27.36</v>
      </c>
      <c r="J320" s="51" t="s">
        <v>3522</v>
      </c>
      <c r="K320" s="52" t="s">
        <v>3407</v>
      </c>
      <c r="L320" s="53">
        <v>320</v>
      </c>
      <c r="M320" s="129" t="s">
        <v>2799</v>
      </c>
      <c r="N320" s="129" t="s">
        <v>2800</v>
      </c>
      <c r="O320" s="77"/>
      <c r="P320" s="67"/>
    </row>
    <row r="321" spans="1:16" ht="63.75">
      <c r="A321" s="53">
        <v>321</v>
      </c>
      <c r="B321" s="58" t="s">
        <v>2017</v>
      </c>
      <c r="C321" s="61" t="s">
        <v>1980</v>
      </c>
      <c r="D321" s="51" t="s">
        <v>3522</v>
      </c>
      <c r="E321" s="116" t="s">
        <v>3523</v>
      </c>
      <c r="F321" s="116" t="s">
        <v>2903</v>
      </c>
      <c r="G321" s="52" t="s">
        <v>3407</v>
      </c>
      <c r="H321" s="52" t="s">
        <v>3274</v>
      </c>
      <c r="I321" s="64">
        <v>27.56</v>
      </c>
      <c r="J321" s="51" t="s">
        <v>3522</v>
      </c>
      <c r="K321" s="52" t="s">
        <v>3407</v>
      </c>
      <c r="L321" s="53">
        <v>321</v>
      </c>
      <c r="M321" s="129" t="s">
        <v>2801</v>
      </c>
      <c r="N321" s="129" t="s">
        <v>2019</v>
      </c>
      <c r="O321" s="77"/>
      <c r="P321" s="67"/>
    </row>
    <row r="322" spans="1:16" ht="51">
      <c r="A322" s="53">
        <v>322</v>
      </c>
      <c r="B322" s="58" t="s">
        <v>2017</v>
      </c>
      <c r="C322" s="61" t="s">
        <v>1981</v>
      </c>
      <c r="D322" s="51" t="s">
        <v>3524</v>
      </c>
      <c r="E322" s="116" t="s">
        <v>3318</v>
      </c>
      <c r="F322" s="116" t="s">
        <v>3627</v>
      </c>
      <c r="G322" s="52" t="s">
        <v>3407</v>
      </c>
      <c r="H322" s="52" t="s">
        <v>3274</v>
      </c>
      <c r="I322" s="64">
        <v>28.43</v>
      </c>
      <c r="J322" s="51" t="s">
        <v>3524</v>
      </c>
      <c r="K322" s="52" t="s">
        <v>3407</v>
      </c>
      <c r="L322" s="53">
        <v>322</v>
      </c>
      <c r="M322" s="129" t="s">
        <v>2802</v>
      </c>
      <c r="N322" s="129" t="s">
        <v>2019</v>
      </c>
      <c r="O322" s="77"/>
      <c r="P322" s="67"/>
    </row>
    <row r="323" spans="1:16" ht="51">
      <c r="A323" s="53">
        <v>323</v>
      </c>
      <c r="B323" s="58" t="s">
        <v>2017</v>
      </c>
      <c r="C323" s="61" t="s">
        <v>1982</v>
      </c>
      <c r="D323" s="51" t="s">
        <v>2908</v>
      </c>
      <c r="E323" s="116" t="s">
        <v>3528</v>
      </c>
      <c r="F323" s="116" t="s">
        <v>3531</v>
      </c>
      <c r="G323" s="52" t="s">
        <v>3407</v>
      </c>
      <c r="H323" s="52" t="s">
        <v>3274</v>
      </c>
      <c r="I323" s="64">
        <v>29.52</v>
      </c>
      <c r="J323" s="51" t="s">
        <v>2908</v>
      </c>
      <c r="K323" s="52" t="s">
        <v>3407</v>
      </c>
      <c r="L323" s="53">
        <v>323</v>
      </c>
      <c r="M323" s="129" t="s">
        <v>2802</v>
      </c>
      <c r="N323" s="129" t="s">
        <v>2019</v>
      </c>
      <c r="O323" s="77"/>
      <c r="P323" s="67"/>
    </row>
    <row r="324" spans="1:16" ht="25.5">
      <c r="A324" s="53">
        <v>324</v>
      </c>
      <c r="B324" s="58" t="s">
        <v>2017</v>
      </c>
      <c r="C324" s="61" t="s">
        <v>1983</v>
      </c>
      <c r="D324" s="51" t="s">
        <v>2908</v>
      </c>
      <c r="E324" s="116" t="s">
        <v>3528</v>
      </c>
      <c r="F324" s="116" t="s">
        <v>3294</v>
      </c>
      <c r="G324" s="52" t="s">
        <v>3407</v>
      </c>
      <c r="H324" s="52" t="s">
        <v>3274</v>
      </c>
      <c r="I324" s="64">
        <v>29.5</v>
      </c>
      <c r="J324" s="51" t="s">
        <v>2908</v>
      </c>
      <c r="K324" s="52" t="s">
        <v>3407</v>
      </c>
      <c r="L324" s="53">
        <v>324</v>
      </c>
      <c r="M324" s="129" t="s">
        <v>2799</v>
      </c>
      <c r="N324" s="129" t="s">
        <v>2800</v>
      </c>
      <c r="O324" s="77"/>
      <c r="P324" s="67"/>
    </row>
    <row r="325" spans="1:16" ht="25.5">
      <c r="A325" s="53">
        <v>325</v>
      </c>
      <c r="B325" s="58" t="s">
        <v>2017</v>
      </c>
      <c r="C325" s="61" t="s">
        <v>1984</v>
      </c>
      <c r="D325" s="51" t="s">
        <v>3543</v>
      </c>
      <c r="E325" s="116" t="s">
        <v>3275</v>
      </c>
      <c r="F325" s="116" t="s">
        <v>3536</v>
      </c>
      <c r="G325" s="52" t="s">
        <v>3258</v>
      </c>
      <c r="H325" s="52" t="s">
        <v>3274</v>
      </c>
      <c r="I325" s="64">
        <v>31.41</v>
      </c>
      <c r="J325" s="51" t="s">
        <v>3543</v>
      </c>
      <c r="K325" s="52" t="s">
        <v>3258</v>
      </c>
      <c r="L325" s="53">
        <v>325</v>
      </c>
      <c r="M325" s="129" t="s">
        <v>2803</v>
      </c>
      <c r="N325" s="129" t="s">
        <v>3208</v>
      </c>
      <c r="O325" s="77"/>
      <c r="P325" s="67"/>
    </row>
    <row r="326" spans="1:16" ht="38.25">
      <c r="A326" s="53">
        <v>326</v>
      </c>
      <c r="B326" s="58" t="s">
        <v>2017</v>
      </c>
      <c r="C326" s="61" t="s">
        <v>1985</v>
      </c>
      <c r="D326" s="51" t="s">
        <v>3543</v>
      </c>
      <c r="E326" s="116" t="s">
        <v>3275</v>
      </c>
      <c r="F326" s="116" t="s">
        <v>3627</v>
      </c>
      <c r="G326" s="52" t="s">
        <v>3407</v>
      </c>
      <c r="H326" s="52" t="s">
        <v>3274</v>
      </c>
      <c r="I326" s="64">
        <v>31.43</v>
      </c>
      <c r="J326" s="51" t="s">
        <v>3543</v>
      </c>
      <c r="K326" s="52" t="s">
        <v>3407</v>
      </c>
      <c r="L326" s="53">
        <v>326</v>
      </c>
      <c r="M326" s="129" t="s">
        <v>2804</v>
      </c>
      <c r="N326" s="129" t="s">
        <v>2019</v>
      </c>
      <c r="O326" s="77"/>
      <c r="P326" s="67"/>
    </row>
    <row r="327" spans="1:16" ht="25.5">
      <c r="A327" s="53">
        <v>327</v>
      </c>
      <c r="B327" s="58" t="s">
        <v>2017</v>
      </c>
      <c r="C327" s="61" t="s">
        <v>1986</v>
      </c>
      <c r="D327" s="51" t="s">
        <v>3527</v>
      </c>
      <c r="E327" s="116" t="s">
        <v>3326</v>
      </c>
      <c r="F327" s="116" t="s">
        <v>2903</v>
      </c>
      <c r="G327" s="52" t="s">
        <v>3407</v>
      </c>
      <c r="H327" s="52" t="s">
        <v>3274</v>
      </c>
      <c r="I327" s="64">
        <v>35.44</v>
      </c>
      <c r="J327" s="51" t="s">
        <v>3527</v>
      </c>
      <c r="K327" s="52" t="s">
        <v>3407</v>
      </c>
      <c r="L327" s="53">
        <v>327</v>
      </c>
      <c r="M327" s="129" t="s">
        <v>2805</v>
      </c>
      <c r="N327" s="129" t="s">
        <v>3208</v>
      </c>
      <c r="O327" s="77"/>
      <c r="P327" s="67"/>
    </row>
    <row r="328" spans="1:16" ht="114.75">
      <c r="A328" s="53">
        <v>328</v>
      </c>
      <c r="B328" s="58" t="s">
        <v>2017</v>
      </c>
      <c r="C328" s="61" t="s">
        <v>1987</v>
      </c>
      <c r="D328" s="51" t="s">
        <v>3518</v>
      </c>
      <c r="E328" s="116" t="s">
        <v>3291</v>
      </c>
      <c r="F328" s="116" t="s">
        <v>3318</v>
      </c>
      <c r="G328" s="52" t="s">
        <v>3407</v>
      </c>
      <c r="H328" s="52" t="s">
        <v>3274</v>
      </c>
      <c r="I328" s="64">
        <v>39.22</v>
      </c>
      <c r="J328" s="51" t="s">
        <v>3518</v>
      </c>
      <c r="K328" s="52" t="s">
        <v>3407</v>
      </c>
      <c r="L328" s="53">
        <v>328</v>
      </c>
      <c r="M328" s="129" t="s">
        <v>2806</v>
      </c>
      <c r="N328" s="129" t="s">
        <v>2019</v>
      </c>
      <c r="O328" s="77"/>
      <c r="P328" s="67"/>
    </row>
    <row r="329" spans="1:16" ht="51">
      <c r="A329" s="53">
        <v>329</v>
      </c>
      <c r="B329" s="58" t="s">
        <v>2017</v>
      </c>
      <c r="C329" s="61" t="s">
        <v>1988</v>
      </c>
      <c r="D329" s="51" t="s">
        <v>2885</v>
      </c>
      <c r="E329" s="116" t="s">
        <v>3291</v>
      </c>
      <c r="F329" s="116" t="s">
        <v>2894</v>
      </c>
      <c r="G329" s="52" t="s">
        <v>3407</v>
      </c>
      <c r="H329" s="52" t="s">
        <v>3266</v>
      </c>
      <c r="I329" s="64">
        <v>39.58</v>
      </c>
      <c r="J329" s="51" t="s">
        <v>2885</v>
      </c>
      <c r="K329" s="52" t="s">
        <v>3407</v>
      </c>
      <c r="L329" s="53">
        <v>329</v>
      </c>
      <c r="M329" s="129" t="s">
        <v>2807</v>
      </c>
      <c r="N329" s="129" t="s">
        <v>2019</v>
      </c>
      <c r="O329" s="77"/>
      <c r="P329" s="67"/>
    </row>
    <row r="330" spans="1:16" ht="25.5">
      <c r="A330" s="53">
        <v>330</v>
      </c>
      <c r="B330" s="58" t="s">
        <v>2017</v>
      </c>
      <c r="C330" s="61" t="s">
        <v>1989</v>
      </c>
      <c r="D330" s="51" t="s">
        <v>2885</v>
      </c>
      <c r="E330" s="116" t="s">
        <v>3301</v>
      </c>
      <c r="F330" s="116" t="s">
        <v>3279</v>
      </c>
      <c r="G330" s="52" t="s">
        <v>3407</v>
      </c>
      <c r="H330" s="52" t="s">
        <v>3274</v>
      </c>
      <c r="I330" s="64">
        <v>40.11</v>
      </c>
      <c r="J330" s="51" t="s">
        <v>2885</v>
      </c>
      <c r="K330" s="52" t="s">
        <v>3407</v>
      </c>
      <c r="L330" s="53">
        <v>330</v>
      </c>
      <c r="M330" s="129" t="s">
        <v>2808</v>
      </c>
      <c r="N330" s="129" t="s">
        <v>2019</v>
      </c>
      <c r="O330" s="77"/>
      <c r="P330" s="67"/>
    </row>
    <row r="331" spans="1:16" ht="25.5">
      <c r="A331" s="53">
        <v>331</v>
      </c>
      <c r="B331" s="58" t="s">
        <v>2017</v>
      </c>
      <c r="C331" s="61" t="s">
        <v>1990</v>
      </c>
      <c r="D331" s="51" t="s">
        <v>2911</v>
      </c>
      <c r="E331" s="116" t="s">
        <v>3286</v>
      </c>
      <c r="F331" s="116" t="s">
        <v>1942</v>
      </c>
      <c r="G331" s="52" t="s">
        <v>3407</v>
      </c>
      <c r="H331" s="52" t="s">
        <v>3266</v>
      </c>
      <c r="I331" s="64">
        <v>41.1</v>
      </c>
      <c r="J331" s="51" t="s">
        <v>2911</v>
      </c>
      <c r="K331" s="52" t="s">
        <v>3407</v>
      </c>
      <c r="L331" s="53">
        <v>331</v>
      </c>
      <c r="M331" s="129" t="s">
        <v>2809</v>
      </c>
      <c r="N331" s="129" t="s">
        <v>2810</v>
      </c>
      <c r="O331" s="77"/>
      <c r="P331" s="67"/>
    </row>
    <row r="332" spans="1:16" ht="51">
      <c r="A332" s="53">
        <v>332</v>
      </c>
      <c r="B332" s="58" t="s">
        <v>2017</v>
      </c>
      <c r="C332" s="61" t="s">
        <v>1991</v>
      </c>
      <c r="D332" s="51" t="s">
        <v>2912</v>
      </c>
      <c r="E332" s="116" t="s">
        <v>3286</v>
      </c>
      <c r="F332" s="116" t="s">
        <v>1942</v>
      </c>
      <c r="G332" s="52" t="s">
        <v>3407</v>
      </c>
      <c r="H332" s="52" t="s">
        <v>3266</v>
      </c>
      <c r="I332" s="64">
        <v>41.61</v>
      </c>
      <c r="J332" s="51" t="s">
        <v>2912</v>
      </c>
      <c r="K332" s="52" t="s">
        <v>3407</v>
      </c>
      <c r="L332" s="53">
        <v>332</v>
      </c>
      <c r="M332" s="129" t="s">
        <v>2811</v>
      </c>
      <c r="N332" s="129" t="s">
        <v>2019</v>
      </c>
      <c r="O332" s="77"/>
      <c r="P332" s="67"/>
    </row>
    <row r="333" spans="1:16" ht="63.75">
      <c r="A333" s="53">
        <v>333</v>
      </c>
      <c r="B333" s="58" t="s">
        <v>2017</v>
      </c>
      <c r="C333" s="61" t="s">
        <v>1992</v>
      </c>
      <c r="D333" s="51" t="s">
        <v>3535</v>
      </c>
      <c r="E333" s="116" t="s">
        <v>3286</v>
      </c>
      <c r="F333" s="116" t="s">
        <v>1942</v>
      </c>
      <c r="G333" s="52" t="s">
        <v>3407</v>
      </c>
      <c r="H333" s="52" t="s">
        <v>3266</v>
      </c>
      <c r="I333" s="64">
        <v>42.53</v>
      </c>
      <c r="J333" s="51" t="s">
        <v>3535</v>
      </c>
      <c r="K333" s="52" t="s">
        <v>3407</v>
      </c>
      <c r="L333" s="53">
        <v>333</v>
      </c>
      <c r="M333" s="129" t="s">
        <v>2812</v>
      </c>
      <c r="N333" s="129" t="s">
        <v>2019</v>
      </c>
      <c r="O333" s="90"/>
      <c r="P333" s="67"/>
    </row>
    <row r="334" spans="1:16" ht="25.5">
      <c r="A334" s="53">
        <v>334</v>
      </c>
      <c r="B334" s="58" t="s">
        <v>2017</v>
      </c>
      <c r="C334" s="61" t="s">
        <v>1993</v>
      </c>
      <c r="D334" s="51" t="s">
        <v>3544</v>
      </c>
      <c r="E334" s="116" t="s">
        <v>2903</v>
      </c>
      <c r="F334" s="116" t="s">
        <v>3297</v>
      </c>
      <c r="G334" s="52" t="s">
        <v>3258</v>
      </c>
      <c r="H334" s="52" t="s">
        <v>3274</v>
      </c>
      <c r="I334" s="64">
        <v>44.3</v>
      </c>
      <c r="J334" s="51" t="s">
        <v>3544</v>
      </c>
      <c r="K334" s="52" t="s">
        <v>3258</v>
      </c>
      <c r="L334" s="53">
        <v>334</v>
      </c>
      <c r="M334" s="129" t="s">
        <v>2813</v>
      </c>
      <c r="N334" s="129" t="s">
        <v>2019</v>
      </c>
      <c r="O334" s="90"/>
      <c r="P334" s="67"/>
    </row>
    <row r="335" spans="1:16" ht="25.5">
      <c r="A335" s="53">
        <v>335</v>
      </c>
      <c r="B335" s="58" t="s">
        <v>2017</v>
      </c>
      <c r="C335" s="61" t="s">
        <v>1994</v>
      </c>
      <c r="D335" s="51" t="s">
        <v>3544</v>
      </c>
      <c r="E335" s="116" t="s">
        <v>2903</v>
      </c>
      <c r="F335" s="116" t="s">
        <v>2903</v>
      </c>
      <c r="G335" s="52" t="s">
        <v>3258</v>
      </c>
      <c r="H335" s="52" t="s">
        <v>3274</v>
      </c>
      <c r="I335" s="64">
        <v>44.44</v>
      </c>
      <c r="J335" s="51" t="s">
        <v>3544</v>
      </c>
      <c r="K335" s="52" t="s">
        <v>3258</v>
      </c>
      <c r="L335" s="53">
        <v>335</v>
      </c>
      <c r="M335" s="129" t="s">
        <v>2814</v>
      </c>
      <c r="N335" s="129" t="s">
        <v>2019</v>
      </c>
      <c r="O335" s="77"/>
      <c r="P335" s="67"/>
    </row>
    <row r="336" spans="1:16" ht="89.25">
      <c r="A336" s="53">
        <v>336</v>
      </c>
      <c r="B336" s="58" t="s">
        <v>2017</v>
      </c>
      <c r="C336" s="61" t="s">
        <v>1995</v>
      </c>
      <c r="D336" s="51" t="s">
        <v>3567</v>
      </c>
      <c r="E336" s="116" t="s">
        <v>3287</v>
      </c>
      <c r="F336" s="116" t="s">
        <v>3313</v>
      </c>
      <c r="G336" s="52" t="s">
        <v>3407</v>
      </c>
      <c r="H336" s="52" t="s">
        <v>3274</v>
      </c>
      <c r="I336" s="64">
        <v>45.25</v>
      </c>
      <c r="J336" s="51" t="s">
        <v>3567</v>
      </c>
      <c r="K336" s="52" t="s">
        <v>3407</v>
      </c>
      <c r="L336" s="53">
        <v>336</v>
      </c>
      <c r="M336" s="129" t="s">
        <v>2815</v>
      </c>
      <c r="N336" s="129" t="s">
        <v>2019</v>
      </c>
      <c r="O336" s="90"/>
      <c r="P336" s="67"/>
    </row>
    <row r="337" spans="1:16" ht="102">
      <c r="A337" s="53">
        <v>337</v>
      </c>
      <c r="B337" s="58" t="s">
        <v>2017</v>
      </c>
      <c r="C337" s="61" t="s">
        <v>1996</v>
      </c>
      <c r="D337" s="51" t="s">
        <v>3387</v>
      </c>
      <c r="E337" s="116" t="s">
        <v>3292</v>
      </c>
      <c r="F337" s="116" t="s">
        <v>3461</v>
      </c>
      <c r="G337" s="52" t="s">
        <v>3407</v>
      </c>
      <c r="H337" s="52" t="s">
        <v>3266</v>
      </c>
      <c r="I337" s="64">
        <v>47.03</v>
      </c>
      <c r="J337" s="51" t="s">
        <v>3387</v>
      </c>
      <c r="K337" s="52" t="s">
        <v>3407</v>
      </c>
      <c r="L337" s="53">
        <v>337</v>
      </c>
      <c r="M337" s="129" t="s">
        <v>2816</v>
      </c>
      <c r="N337" s="129" t="s">
        <v>2019</v>
      </c>
      <c r="O337" s="90"/>
      <c r="P337" s="67"/>
    </row>
    <row r="338" spans="1:16" ht="63.75">
      <c r="A338" s="53">
        <v>338</v>
      </c>
      <c r="B338" s="58" t="s">
        <v>2017</v>
      </c>
      <c r="C338" s="61" t="s">
        <v>1997</v>
      </c>
      <c r="D338" s="51" t="s">
        <v>3421</v>
      </c>
      <c r="E338" s="116" t="s">
        <v>3294</v>
      </c>
      <c r="F338" s="116" t="s">
        <v>3531</v>
      </c>
      <c r="G338" s="52" t="s">
        <v>3407</v>
      </c>
      <c r="H338" s="52" t="s">
        <v>3274</v>
      </c>
      <c r="I338" s="64">
        <v>48.52</v>
      </c>
      <c r="J338" s="51" t="s">
        <v>3421</v>
      </c>
      <c r="K338" s="52" t="s">
        <v>3407</v>
      </c>
      <c r="L338" s="53">
        <v>338</v>
      </c>
      <c r="M338" s="129" t="s">
        <v>2817</v>
      </c>
      <c r="N338" s="129" t="s">
        <v>3208</v>
      </c>
      <c r="O338" s="90"/>
      <c r="P338" s="67"/>
    </row>
    <row r="339" spans="1:16" ht="38.25">
      <c r="A339" s="53">
        <v>339</v>
      </c>
      <c r="B339" s="58" t="s">
        <v>2017</v>
      </c>
      <c r="C339" s="61" t="s">
        <v>1998</v>
      </c>
      <c r="D339" s="51" t="s">
        <v>3421</v>
      </c>
      <c r="E339" s="116" t="s">
        <v>3296</v>
      </c>
      <c r="F339" s="116" t="s">
        <v>3928</v>
      </c>
      <c r="G339" s="52" t="s">
        <v>3407</v>
      </c>
      <c r="H339" s="52" t="s">
        <v>3266</v>
      </c>
      <c r="I339" s="64">
        <v>49.5</v>
      </c>
      <c r="J339" s="51" t="s">
        <v>3421</v>
      </c>
      <c r="K339" s="52" t="s">
        <v>3407</v>
      </c>
      <c r="L339" s="53">
        <v>339</v>
      </c>
      <c r="M339" s="129" t="s">
        <v>2818</v>
      </c>
      <c r="N339" s="129" t="s">
        <v>2019</v>
      </c>
      <c r="O339" s="90"/>
      <c r="P339" s="67"/>
    </row>
    <row r="340" spans="1:16" ht="51">
      <c r="A340" s="53">
        <v>340</v>
      </c>
      <c r="B340" s="58" t="s">
        <v>2017</v>
      </c>
      <c r="C340" s="61" t="s">
        <v>1999</v>
      </c>
      <c r="D340" s="51" t="s">
        <v>3421</v>
      </c>
      <c r="E340" s="116" t="s">
        <v>3296</v>
      </c>
      <c r="F340" s="116" t="s">
        <v>3537</v>
      </c>
      <c r="G340" s="52" t="s">
        <v>3407</v>
      </c>
      <c r="H340" s="52" t="s">
        <v>3266</v>
      </c>
      <c r="I340" s="64">
        <v>49.6</v>
      </c>
      <c r="J340" s="51" t="s">
        <v>3421</v>
      </c>
      <c r="K340" s="52" t="s">
        <v>3407</v>
      </c>
      <c r="L340" s="53">
        <v>340</v>
      </c>
      <c r="M340" s="129" t="s">
        <v>2819</v>
      </c>
      <c r="N340" s="129" t="s">
        <v>2019</v>
      </c>
      <c r="O340" s="90"/>
      <c r="P340" s="67"/>
    </row>
    <row r="341" spans="1:16" ht="25.5">
      <c r="A341" s="53">
        <v>341</v>
      </c>
      <c r="B341" s="58" t="s">
        <v>2017</v>
      </c>
      <c r="C341" s="61" t="s">
        <v>2000</v>
      </c>
      <c r="D341" s="51" t="s">
        <v>3421</v>
      </c>
      <c r="E341" s="116" t="s">
        <v>3928</v>
      </c>
      <c r="F341" s="116" t="s">
        <v>3292</v>
      </c>
      <c r="G341" s="52" t="s">
        <v>3407</v>
      </c>
      <c r="H341" s="52" t="s">
        <v>3266</v>
      </c>
      <c r="I341" s="88" t="s">
        <v>2841</v>
      </c>
      <c r="J341" s="51" t="s">
        <v>3421</v>
      </c>
      <c r="K341" s="52" t="s">
        <v>3407</v>
      </c>
      <c r="L341" s="53">
        <v>341</v>
      </c>
      <c r="M341" s="129" t="s">
        <v>2820</v>
      </c>
      <c r="N341" s="129" t="s">
        <v>2019</v>
      </c>
      <c r="O341" s="77"/>
      <c r="P341" s="67"/>
    </row>
    <row r="342" spans="1:16" ht="25.5">
      <c r="A342" s="53">
        <v>342</v>
      </c>
      <c r="B342" s="58" t="s">
        <v>2017</v>
      </c>
      <c r="C342" s="61" t="s">
        <v>2001</v>
      </c>
      <c r="D342" s="51" t="s">
        <v>3421</v>
      </c>
      <c r="E342" s="116" t="s">
        <v>3929</v>
      </c>
      <c r="F342" s="116" t="s">
        <v>3924</v>
      </c>
      <c r="G342" s="52" t="s">
        <v>3258</v>
      </c>
      <c r="H342" s="52" t="s">
        <v>3274</v>
      </c>
      <c r="I342" s="64">
        <v>51.02</v>
      </c>
      <c r="J342" s="51" t="s">
        <v>3421</v>
      </c>
      <c r="K342" s="52" t="s">
        <v>3258</v>
      </c>
      <c r="L342" s="53">
        <v>342</v>
      </c>
      <c r="M342" s="129" t="s">
        <v>2821</v>
      </c>
      <c r="N342" s="129" t="s">
        <v>2019</v>
      </c>
      <c r="O342" s="77"/>
      <c r="P342" s="67"/>
    </row>
    <row r="343" spans="1:16" ht="89.25">
      <c r="A343" s="53">
        <v>343</v>
      </c>
      <c r="B343" s="58" t="s">
        <v>2017</v>
      </c>
      <c r="C343" s="61" t="s">
        <v>2002</v>
      </c>
      <c r="D343" s="51" t="s">
        <v>2913</v>
      </c>
      <c r="E343" s="116" t="s">
        <v>3929</v>
      </c>
      <c r="F343" s="116" t="s">
        <v>3510</v>
      </c>
      <c r="G343" s="52" t="s">
        <v>3407</v>
      </c>
      <c r="H343" s="52" t="s">
        <v>3266</v>
      </c>
      <c r="I343" s="64">
        <v>51.16</v>
      </c>
      <c r="J343" s="51" t="s">
        <v>2913</v>
      </c>
      <c r="K343" s="52" t="s">
        <v>3407</v>
      </c>
      <c r="L343" s="53">
        <v>343</v>
      </c>
      <c r="M343" s="129" t="s">
        <v>2822</v>
      </c>
      <c r="N343" s="129" t="s">
        <v>2019</v>
      </c>
      <c r="O343" s="90"/>
      <c r="P343" s="67"/>
    </row>
    <row r="344" spans="1:16" ht="38.25">
      <c r="A344" s="53">
        <v>344</v>
      </c>
      <c r="B344" s="58" t="s">
        <v>2017</v>
      </c>
      <c r="C344" s="61" t="s">
        <v>2003</v>
      </c>
      <c r="D344" s="51" t="s">
        <v>1940</v>
      </c>
      <c r="E344" s="116" t="s">
        <v>3929</v>
      </c>
      <c r="F344" s="116" t="s">
        <v>3509</v>
      </c>
      <c r="G344" s="52" t="s">
        <v>3407</v>
      </c>
      <c r="H344" s="52" t="s">
        <v>3274</v>
      </c>
      <c r="I344" s="64">
        <v>51.64</v>
      </c>
      <c r="J344" s="51" t="s">
        <v>1940</v>
      </c>
      <c r="K344" s="52" t="s">
        <v>3407</v>
      </c>
      <c r="L344" s="53">
        <v>344</v>
      </c>
      <c r="M344" s="129" t="s">
        <v>2823</v>
      </c>
      <c r="N344" s="129" t="s">
        <v>2019</v>
      </c>
      <c r="O344" s="77"/>
      <c r="P344" s="67"/>
    </row>
    <row r="345" spans="1:16" ht="51">
      <c r="A345" s="53">
        <v>345</v>
      </c>
      <c r="B345" s="58" t="s">
        <v>2017</v>
      </c>
      <c r="C345" s="61" t="s">
        <v>2004</v>
      </c>
      <c r="D345" s="51" t="s">
        <v>3538</v>
      </c>
      <c r="E345" s="116" t="s">
        <v>3531</v>
      </c>
      <c r="F345" s="116" t="s">
        <v>3308</v>
      </c>
      <c r="G345" s="52" t="s">
        <v>3407</v>
      </c>
      <c r="H345" s="52" t="s">
        <v>3266</v>
      </c>
      <c r="I345" s="64">
        <v>52.19</v>
      </c>
      <c r="J345" s="51" t="s">
        <v>3538</v>
      </c>
      <c r="K345" s="52" t="s">
        <v>3407</v>
      </c>
      <c r="L345" s="53">
        <v>345</v>
      </c>
      <c r="M345" s="129" t="s">
        <v>2824</v>
      </c>
      <c r="N345" s="129" t="s">
        <v>2019</v>
      </c>
      <c r="O345" s="77"/>
      <c r="P345" s="67"/>
    </row>
    <row r="346" spans="1:16" ht="25.5">
      <c r="A346" s="53">
        <v>346</v>
      </c>
      <c r="B346" s="58" t="s">
        <v>2017</v>
      </c>
      <c r="C346" s="61" t="s">
        <v>2005</v>
      </c>
      <c r="D346" s="51" t="s">
        <v>3538</v>
      </c>
      <c r="E346" s="116" t="s">
        <v>3531</v>
      </c>
      <c r="F346" s="116" t="s">
        <v>3286</v>
      </c>
      <c r="G346" s="52" t="s">
        <v>3407</v>
      </c>
      <c r="H346" s="52" t="s">
        <v>3274</v>
      </c>
      <c r="I346" s="64">
        <v>52.41</v>
      </c>
      <c r="J346" s="51" t="s">
        <v>3538</v>
      </c>
      <c r="K346" s="52" t="s">
        <v>3407</v>
      </c>
      <c r="L346" s="53">
        <v>346</v>
      </c>
      <c r="M346" s="129" t="s">
        <v>2825</v>
      </c>
      <c r="N346" s="129" t="s">
        <v>2019</v>
      </c>
      <c r="O346" s="77"/>
      <c r="P346" s="67"/>
    </row>
    <row r="347" spans="1:16" ht="25.5">
      <c r="A347" s="53">
        <v>347</v>
      </c>
      <c r="B347" s="58" t="s">
        <v>2017</v>
      </c>
      <c r="C347" s="61" t="s">
        <v>2006</v>
      </c>
      <c r="D347" s="51" t="s">
        <v>3538</v>
      </c>
      <c r="E347" s="116" t="s">
        <v>2910</v>
      </c>
      <c r="F347" s="116" t="s">
        <v>3461</v>
      </c>
      <c r="G347" s="52" t="s">
        <v>3258</v>
      </c>
      <c r="H347" s="52" t="s">
        <v>3274</v>
      </c>
      <c r="I347" s="64">
        <v>53.01</v>
      </c>
      <c r="J347" s="51" t="s">
        <v>3538</v>
      </c>
      <c r="K347" s="52" t="s">
        <v>3258</v>
      </c>
      <c r="L347" s="53">
        <v>347</v>
      </c>
      <c r="M347" s="129" t="s">
        <v>2826</v>
      </c>
      <c r="N347" s="129" t="s">
        <v>2019</v>
      </c>
      <c r="O347" s="77"/>
      <c r="P347" s="67"/>
    </row>
    <row r="348" spans="1:16" ht="38.25">
      <c r="A348" s="53">
        <v>348</v>
      </c>
      <c r="B348" s="58" t="s">
        <v>2017</v>
      </c>
      <c r="C348" s="61" t="s">
        <v>2007</v>
      </c>
      <c r="D348" s="51" t="s">
        <v>1948</v>
      </c>
      <c r="E348" s="116" t="s">
        <v>3930</v>
      </c>
      <c r="F348" s="116" t="s">
        <v>3461</v>
      </c>
      <c r="G348" s="52" t="s">
        <v>3407</v>
      </c>
      <c r="H348" s="52" t="s">
        <v>3274</v>
      </c>
      <c r="I348" s="64">
        <v>54.01</v>
      </c>
      <c r="J348" s="51" t="s">
        <v>1948</v>
      </c>
      <c r="K348" s="52" t="s">
        <v>3407</v>
      </c>
      <c r="L348" s="53">
        <v>348</v>
      </c>
      <c r="M348" s="129" t="s">
        <v>2823</v>
      </c>
      <c r="N348" s="129" t="s">
        <v>2019</v>
      </c>
      <c r="O348" s="77"/>
      <c r="P348" s="67"/>
    </row>
    <row r="349" spans="1:16" ht="51">
      <c r="A349" s="53">
        <v>349</v>
      </c>
      <c r="B349" s="58" t="s">
        <v>2017</v>
      </c>
      <c r="C349" s="61" t="s">
        <v>2008</v>
      </c>
      <c r="D349" s="51" t="s">
        <v>1949</v>
      </c>
      <c r="E349" s="116" t="s">
        <v>3540</v>
      </c>
      <c r="F349" s="116" t="s">
        <v>3928</v>
      </c>
      <c r="G349" s="52" t="s">
        <v>3407</v>
      </c>
      <c r="H349" s="52" t="s">
        <v>3266</v>
      </c>
      <c r="I349" s="64">
        <v>57.5</v>
      </c>
      <c r="J349" s="51" t="s">
        <v>1949</v>
      </c>
      <c r="K349" s="52" t="s">
        <v>3407</v>
      </c>
      <c r="L349" s="53">
        <v>349</v>
      </c>
      <c r="M349" s="129" t="s">
        <v>2827</v>
      </c>
      <c r="N349" s="129" t="s">
        <v>2828</v>
      </c>
      <c r="O349" s="77"/>
      <c r="P349" s="67"/>
    </row>
    <row r="350" spans="1:16" ht="63.75">
      <c r="A350" s="53">
        <v>350</v>
      </c>
      <c r="B350" s="58" t="s">
        <v>2017</v>
      </c>
      <c r="C350" s="61" t="s">
        <v>2009</v>
      </c>
      <c r="D350" s="51" t="s">
        <v>1949</v>
      </c>
      <c r="E350" s="116" t="s">
        <v>2894</v>
      </c>
      <c r="F350" s="116" t="s">
        <v>3510</v>
      </c>
      <c r="G350" s="52" t="s">
        <v>3407</v>
      </c>
      <c r="H350" s="52" t="s">
        <v>3274</v>
      </c>
      <c r="I350" s="64">
        <v>58.16</v>
      </c>
      <c r="J350" s="51" t="s">
        <v>1949</v>
      </c>
      <c r="K350" s="52" t="s">
        <v>3407</v>
      </c>
      <c r="L350" s="53">
        <v>350</v>
      </c>
      <c r="M350" s="129" t="s">
        <v>2829</v>
      </c>
      <c r="N350" s="129" t="s">
        <v>2830</v>
      </c>
      <c r="O350" s="90"/>
      <c r="P350" s="67"/>
    </row>
    <row r="351" spans="1:16" ht="51">
      <c r="A351" s="53">
        <v>351</v>
      </c>
      <c r="B351" s="58" t="s">
        <v>2017</v>
      </c>
      <c r="C351" s="61" t="s">
        <v>2010</v>
      </c>
      <c r="D351" s="51" t="s">
        <v>1950</v>
      </c>
      <c r="E351" s="116" t="s">
        <v>3594</v>
      </c>
      <c r="F351" s="116" t="s">
        <v>3278</v>
      </c>
      <c r="G351" s="52" t="s">
        <v>3407</v>
      </c>
      <c r="H351" s="52" t="s">
        <v>3274</v>
      </c>
      <c r="I351" s="64">
        <v>59.08</v>
      </c>
      <c r="J351" s="51" t="s">
        <v>1950</v>
      </c>
      <c r="K351" s="52" t="s">
        <v>3407</v>
      </c>
      <c r="L351" s="53">
        <v>351</v>
      </c>
      <c r="M351" s="129" t="s">
        <v>2831</v>
      </c>
      <c r="N351" s="129" t="s">
        <v>3208</v>
      </c>
      <c r="O351" s="90"/>
      <c r="P351" s="67"/>
    </row>
    <row r="352" spans="1:16" ht="25.5">
      <c r="A352" s="53">
        <v>352</v>
      </c>
      <c r="B352" s="58" t="s">
        <v>2017</v>
      </c>
      <c r="C352" s="61" t="s">
        <v>2011</v>
      </c>
      <c r="D352" s="51" t="s">
        <v>1950</v>
      </c>
      <c r="E352" s="116" t="s">
        <v>3594</v>
      </c>
      <c r="F352" s="116" t="s">
        <v>3528</v>
      </c>
      <c r="G352" s="52" t="s">
        <v>3407</v>
      </c>
      <c r="H352" s="52" t="s">
        <v>3266</v>
      </c>
      <c r="I352" s="64">
        <v>59.29</v>
      </c>
      <c r="J352" s="51" t="s">
        <v>1950</v>
      </c>
      <c r="K352" s="52" t="s">
        <v>3407</v>
      </c>
      <c r="L352" s="53">
        <v>352</v>
      </c>
      <c r="M352" s="129" t="s">
        <v>2832</v>
      </c>
      <c r="N352" s="129" t="s">
        <v>3208</v>
      </c>
      <c r="O352" s="77"/>
      <c r="P352" s="67"/>
    </row>
    <row r="353" spans="1:16" ht="63.75">
      <c r="A353" s="53">
        <v>353</v>
      </c>
      <c r="B353" s="58" t="s">
        <v>2017</v>
      </c>
      <c r="C353" s="61" t="s">
        <v>2012</v>
      </c>
      <c r="D353" s="51" t="s">
        <v>2919</v>
      </c>
      <c r="E353" s="116" t="s">
        <v>3288</v>
      </c>
      <c r="F353" s="116" t="s">
        <v>3517</v>
      </c>
      <c r="G353" s="52" t="s">
        <v>3407</v>
      </c>
      <c r="H353" s="52" t="s">
        <v>3266</v>
      </c>
      <c r="I353" s="64">
        <v>61.17</v>
      </c>
      <c r="J353" s="51" t="s">
        <v>2919</v>
      </c>
      <c r="K353" s="52" t="s">
        <v>3407</v>
      </c>
      <c r="L353" s="53">
        <v>353</v>
      </c>
      <c r="M353" s="129" t="s">
        <v>2833</v>
      </c>
      <c r="N353" s="129" t="s">
        <v>2019</v>
      </c>
      <c r="O353" s="77"/>
      <c r="P353" s="67"/>
    </row>
    <row r="354" spans="1:16" ht="89.25">
      <c r="A354" s="53">
        <v>354</v>
      </c>
      <c r="B354" s="58" t="s">
        <v>2017</v>
      </c>
      <c r="C354" s="61" t="s">
        <v>2013</v>
      </c>
      <c r="D354" s="51" t="s">
        <v>2920</v>
      </c>
      <c r="E354" s="116" t="s">
        <v>3288</v>
      </c>
      <c r="F354" s="116" t="s">
        <v>1942</v>
      </c>
      <c r="G354" s="52" t="s">
        <v>3407</v>
      </c>
      <c r="H354" s="52" t="s">
        <v>3266</v>
      </c>
      <c r="I354" s="64">
        <v>61.43</v>
      </c>
      <c r="J354" s="51" t="s">
        <v>2920</v>
      </c>
      <c r="K354" s="52" t="s">
        <v>3407</v>
      </c>
      <c r="L354" s="53">
        <v>354</v>
      </c>
      <c r="M354" s="129" t="s">
        <v>2834</v>
      </c>
      <c r="N354" s="129" t="s">
        <v>2019</v>
      </c>
      <c r="O354" s="90"/>
      <c r="P354" s="67"/>
    </row>
    <row r="355" spans="1:16" ht="38.25">
      <c r="A355" s="53">
        <v>355</v>
      </c>
      <c r="B355" s="58" t="s">
        <v>2017</v>
      </c>
      <c r="C355" s="61" t="s">
        <v>2014</v>
      </c>
      <c r="D355" s="51" t="s">
        <v>1951</v>
      </c>
      <c r="E355" s="116" t="s">
        <v>3593</v>
      </c>
      <c r="F355" s="116" t="s">
        <v>3276</v>
      </c>
      <c r="G355" s="52" t="s">
        <v>3407</v>
      </c>
      <c r="H355" s="52" t="s">
        <v>3274</v>
      </c>
      <c r="I355" s="64">
        <v>62.07</v>
      </c>
      <c r="J355" s="51" t="s">
        <v>1951</v>
      </c>
      <c r="K355" s="52" t="s">
        <v>3407</v>
      </c>
      <c r="L355" s="53">
        <v>355</v>
      </c>
      <c r="M355" s="129" t="s">
        <v>2835</v>
      </c>
      <c r="N355" s="129" t="s">
        <v>3208</v>
      </c>
      <c r="O355" s="77"/>
      <c r="P355" s="67"/>
    </row>
    <row r="356" spans="1:16" ht="51">
      <c r="A356" s="53">
        <v>356</v>
      </c>
      <c r="B356" s="58" t="s">
        <v>2017</v>
      </c>
      <c r="C356" s="61" t="s">
        <v>2015</v>
      </c>
      <c r="D356" s="51" t="s">
        <v>1952</v>
      </c>
      <c r="E356" s="116" t="s">
        <v>3593</v>
      </c>
      <c r="F356" s="116" t="s">
        <v>1942</v>
      </c>
      <c r="G356" s="52" t="s">
        <v>3407</v>
      </c>
      <c r="H356" s="52" t="s">
        <v>3266</v>
      </c>
      <c r="I356" s="64">
        <v>62.19</v>
      </c>
      <c r="J356" s="51" t="s">
        <v>1952</v>
      </c>
      <c r="K356" s="52" t="s">
        <v>3407</v>
      </c>
      <c r="L356" s="53">
        <v>356</v>
      </c>
      <c r="M356" s="129" t="s">
        <v>2836</v>
      </c>
      <c r="N356" s="129" t="s">
        <v>2837</v>
      </c>
      <c r="O356" s="77"/>
      <c r="P356" s="67"/>
    </row>
    <row r="357" spans="1:16" ht="38.25">
      <c r="A357" s="53">
        <v>357</v>
      </c>
      <c r="B357" s="58" t="s">
        <v>2017</v>
      </c>
      <c r="C357" s="61" t="s">
        <v>2016</v>
      </c>
      <c r="D357" s="51" t="s">
        <v>1953</v>
      </c>
      <c r="E357" s="116" t="s">
        <v>3509</v>
      </c>
      <c r="F357" s="116" t="s">
        <v>1942</v>
      </c>
      <c r="G357" s="52" t="s">
        <v>3407</v>
      </c>
      <c r="H357" s="52" t="s">
        <v>3274</v>
      </c>
      <c r="I357" s="64">
        <v>64.29</v>
      </c>
      <c r="J357" s="51" t="s">
        <v>1953</v>
      </c>
      <c r="K357" s="52" t="s">
        <v>3407</v>
      </c>
      <c r="L357" s="53">
        <v>357</v>
      </c>
      <c r="M357" s="129" t="s">
        <v>2838</v>
      </c>
      <c r="N357" s="129" t="s">
        <v>3208</v>
      </c>
      <c r="O357" s="77"/>
      <c r="P357" s="67"/>
    </row>
    <row r="358" spans="1:16" ht="38.25">
      <c r="A358" s="53">
        <v>358</v>
      </c>
      <c r="B358" s="58" t="s">
        <v>2268</v>
      </c>
      <c r="C358" s="61" t="s">
        <v>2224</v>
      </c>
      <c r="D358" s="51" t="s">
        <v>2842</v>
      </c>
      <c r="E358" s="116" t="s">
        <v>3925</v>
      </c>
      <c r="F358" s="116" t="s">
        <v>2843</v>
      </c>
      <c r="G358" s="52" t="s">
        <v>3258</v>
      </c>
      <c r="H358" s="52"/>
      <c r="I358" s="64">
        <v>3.1</v>
      </c>
      <c r="J358" s="51" t="s">
        <v>2842</v>
      </c>
      <c r="K358" s="52" t="s">
        <v>3258</v>
      </c>
      <c r="L358" s="53">
        <v>358</v>
      </c>
      <c r="M358" s="129" t="s">
        <v>2861</v>
      </c>
      <c r="N358" s="129" t="s">
        <v>2862</v>
      </c>
      <c r="O358" s="77"/>
      <c r="P358" s="67"/>
    </row>
    <row r="359" spans="1:16" ht="51">
      <c r="A359" s="53">
        <v>359</v>
      </c>
      <c r="B359" s="58" t="s">
        <v>2268</v>
      </c>
      <c r="C359" s="61" t="s">
        <v>2225</v>
      </c>
      <c r="D359" s="51" t="s">
        <v>2842</v>
      </c>
      <c r="E359" s="116" t="s">
        <v>3925</v>
      </c>
      <c r="F359" s="116" t="s">
        <v>2844</v>
      </c>
      <c r="G359" s="52" t="s">
        <v>3407</v>
      </c>
      <c r="H359" s="52" t="s">
        <v>3266</v>
      </c>
      <c r="I359" s="64">
        <v>3.11</v>
      </c>
      <c r="J359" s="51" t="s">
        <v>2842</v>
      </c>
      <c r="K359" s="52" t="s">
        <v>3407</v>
      </c>
      <c r="L359" s="53">
        <v>359</v>
      </c>
      <c r="M359" s="129" t="s">
        <v>2863</v>
      </c>
      <c r="N359" s="129" t="s">
        <v>2864</v>
      </c>
      <c r="O359" s="77"/>
      <c r="P359" s="67"/>
    </row>
    <row r="360" spans="1:16" ht="127.5">
      <c r="A360" s="53">
        <v>360</v>
      </c>
      <c r="B360" s="58" t="s">
        <v>2268</v>
      </c>
      <c r="C360" s="61" t="s">
        <v>2226</v>
      </c>
      <c r="D360" s="51" t="s">
        <v>2845</v>
      </c>
      <c r="E360" s="116" t="s">
        <v>3925</v>
      </c>
      <c r="F360" s="116" t="s">
        <v>2846</v>
      </c>
      <c r="G360" s="52" t="s">
        <v>3407</v>
      </c>
      <c r="H360" s="52" t="s">
        <v>3266</v>
      </c>
      <c r="I360" s="64">
        <v>3.2</v>
      </c>
      <c r="J360" s="51" t="s">
        <v>2845</v>
      </c>
      <c r="K360" s="52" t="s">
        <v>3407</v>
      </c>
      <c r="L360" s="53">
        <v>360</v>
      </c>
      <c r="M360" s="129" t="s">
        <v>2865</v>
      </c>
      <c r="N360" s="129" t="s">
        <v>2866</v>
      </c>
      <c r="O360" s="77"/>
      <c r="P360" s="67"/>
    </row>
    <row r="361" spans="1:16" ht="51">
      <c r="A361" s="53">
        <v>361</v>
      </c>
      <c r="B361" s="58" t="s">
        <v>2268</v>
      </c>
      <c r="C361" s="61" t="s">
        <v>2227</v>
      </c>
      <c r="D361" s="51" t="s">
        <v>2890</v>
      </c>
      <c r="E361" s="116" t="s">
        <v>3925</v>
      </c>
      <c r="F361" s="116" t="s">
        <v>2847</v>
      </c>
      <c r="G361" s="52" t="s">
        <v>3407</v>
      </c>
      <c r="H361" s="52" t="s">
        <v>3266</v>
      </c>
      <c r="I361" s="64">
        <v>3.26</v>
      </c>
      <c r="J361" s="51" t="s">
        <v>2890</v>
      </c>
      <c r="K361" s="52" t="s">
        <v>3407</v>
      </c>
      <c r="L361" s="53">
        <v>361</v>
      </c>
      <c r="M361" s="129" t="s">
        <v>2867</v>
      </c>
      <c r="N361" s="129" t="s">
        <v>2149</v>
      </c>
      <c r="O361" s="77"/>
      <c r="P361" s="67"/>
    </row>
    <row r="362" spans="1:16" ht="51">
      <c r="A362" s="53">
        <v>362</v>
      </c>
      <c r="B362" s="58" t="s">
        <v>2268</v>
      </c>
      <c r="C362" s="61" t="s">
        <v>2228</v>
      </c>
      <c r="D362" s="51" t="s">
        <v>2891</v>
      </c>
      <c r="E362" s="116" t="s">
        <v>3925</v>
      </c>
      <c r="F362" s="116" t="s">
        <v>3516</v>
      </c>
      <c r="G362" s="52" t="s">
        <v>3258</v>
      </c>
      <c r="H362" s="52" t="s">
        <v>3274</v>
      </c>
      <c r="I362" s="64">
        <v>3.32</v>
      </c>
      <c r="J362" s="51" t="s">
        <v>2891</v>
      </c>
      <c r="K362" s="52" t="s">
        <v>3258</v>
      </c>
      <c r="L362" s="53">
        <v>362</v>
      </c>
      <c r="M362" s="129" t="s">
        <v>2150</v>
      </c>
      <c r="N362" s="129" t="s">
        <v>2151</v>
      </c>
      <c r="O362" s="77"/>
      <c r="P362" s="67"/>
    </row>
    <row r="363" spans="1:16" ht="76.5">
      <c r="A363" s="53">
        <v>363</v>
      </c>
      <c r="B363" s="58" t="s">
        <v>2268</v>
      </c>
      <c r="C363" s="61" t="s">
        <v>2229</v>
      </c>
      <c r="D363" s="51" t="s">
        <v>3507</v>
      </c>
      <c r="E363" s="116" t="s">
        <v>3925</v>
      </c>
      <c r="F363" s="116" t="s">
        <v>2848</v>
      </c>
      <c r="G363" s="52" t="s">
        <v>3407</v>
      </c>
      <c r="H363" s="52" t="s">
        <v>3266</v>
      </c>
      <c r="I363" s="64">
        <v>3.36</v>
      </c>
      <c r="J363" s="51" t="s">
        <v>3507</v>
      </c>
      <c r="K363" s="52" t="s">
        <v>3407</v>
      </c>
      <c r="L363" s="53">
        <v>363</v>
      </c>
      <c r="M363" s="129" t="s">
        <v>2152</v>
      </c>
      <c r="N363" s="129" t="s">
        <v>2153</v>
      </c>
      <c r="O363" s="77"/>
      <c r="P363" s="67"/>
    </row>
    <row r="364" spans="1:16" ht="12.75">
      <c r="A364" s="53">
        <v>364</v>
      </c>
      <c r="B364" s="58" t="s">
        <v>2268</v>
      </c>
      <c r="C364" s="61" t="s">
        <v>2230</v>
      </c>
      <c r="D364" s="51" t="s">
        <v>1943</v>
      </c>
      <c r="E364" s="116" t="s">
        <v>3925</v>
      </c>
      <c r="F364" s="116" t="s">
        <v>3292</v>
      </c>
      <c r="G364" s="52" t="s">
        <v>3258</v>
      </c>
      <c r="H364" s="52" t="s">
        <v>3274</v>
      </c>
      <c r="I364" s="64">
        <v>3.47</v>
      </c>
      <c r="J364" s="51" t="s">
        <v>1943</v>
      </c>
      <c r="K364" s="52" t="s">
        <v>3258</v>
      </c>
      <c r="L364" s="53">
        <v>364</v>
      </c>
      <c r="M364" s="129" t="s">
        <v>2154</v>
      </c>
      <c r="N364" s="129" t="s">
        <v>2155</v>
      </c>
      <c r="O364" s="77"/>
      <c r="P364" s="67"/>
    </row>
    <row r="365" spans="1:16" ht="127.5">
      <c r="A365" s="53">
        <v>365</v>
      </c>
      <c r="B365" s="58" t="s">
        <v>2268</v>
      </c>
      <c r="C365" s="61" t="s">
        <v>2231</v>
      </c>
      <c r="D365" s="51" t="s">
        <v>2849</v>
      </c>
      <c r="E365" s="116" t="s">
        <v>2850</v>
      </c>
      <c r="F365" s="116"/>
      <c r="G365" s="52" t="s">
        <v>3407</v>
      </c>
      <c r="H365" s="52" t="s">
        <v>3266</v>
      </c>
      <c r="I365" s="64">
        <v>0</v>
      </c>
      <c r="J365" s="51" t="s">
        <v>3265</v>
      </c>
      <c r="K365" s="52" t="s">
        <v>3407</v>
      </c>
      <c r="L365" s="53">
        <v>365</v>
      </c>
      <c r="M365" s="129" t="s">
        <v>2156</v>
      </c>
      <c r="N365" s="129" t="s">
        <v>2157</v>
      </c>
      <c r="O365" s="77"/>
      <c r="P365" s="67"/>
    </row>
    <row r="366" spans="1:16" ht="12.75">
      <c r="A366" s="53">
        <v>366</v>
      </c>
      <c r="B366" s="58" t="s">
        <v>2268</v>
      </c>
      <c r="C366" s="61" t="s">
        <v>2232</v>
      </c>
      <c r="D366" s="51" t="s">
        <v>2892</v>
      </c>
      <c r="E366" s="116" t="s">
        <v>3925</v>
      </c>
      <c r="F366" s="116" t="s">
        <v>2910</v>
      </c>
      <c r="G366" s="52" t="s">
        <v>3258</v>
      </c>
      <c r="H366" s="52" t="s">
        <v>3274</v>
      </c>
      <c r="I366" s="64">
        <v>3.53</v>
      </c>
      <c r="J366" s="51" t="s">
        <v>2892</v>
      </c>
      <c r="K366" s="52" t="s">
        <v>3258</v>
      </c>
      <c r="L366" s="53">
        <v>366</v>
      </c>
      <c r="M366" s="129" t="s">
        <v>2158</v>
      </c>
      <c r="N366" s="129" t="s">
        <v>2159</v>
      </c>
      <c r="O366" s="77"/>
      <c r="P366" s="67"/>
    </row>
    <row r="367" spans="1:16" ht="12.75">
      <c r="A367" s="53">
        <v>367</v>
      </c>
      <c r="B367" s="58" t="s">
        <v>2268</v>
      </c>
      <c r="C367" s="61" t="s">
        <v>2233</v>
      </c>
      <c r="D367" s="51" t="s">
        <v>2893</v>
      </c>
      <c r="E367" s="116" t="s">
        <v>3925</v>
      </c>
      <c r="F367" s="116" t="s">
        <v>2894</v>
      </c>
      <c r="G367" s="52" t="s">
        <v>3258</v>
      </c>
      <c r="H367" s="52" t="s">
        <v>3274</v>
      </c>
      <c r="I367" s="64">
        <v>3.58</v>
      </c>
      <c r="J367" s="51" t="s">
        <v>2893</v>
      </c>
      <c r="K367" s="52" t="s">
        <v>3258</v>
      </c>
      <c r="L367" s="53">
        <v>367</v>
      </c>
      <c r="M367" s="129" t="s">
        <v>2158</v>
      </c>
      <c r="N367" s="129" t="s">
        <v>2159</v>
      </c>
      <c r="O367" s="77"/>
      <c r="P367" s="67"/>
    </row>
    <row r="368" spans="1:16" ht="12.75">
      <c r="A368" s="53">
        <v>368</v>
      </c>
      <c r="B368" s="58" t="s">
        <v>2268</v>
      </c>
      <c r="C368" s="61" t="s">
        <v>2234</v>
      </c>
      <c r="D368" s="51" t="s">
        <v>2893</v>
      </c>
      <c r="E368" s="116" t="s">
        <v>3925</v>
      </c>
      <c r="F368" s="116" t="s">
        <v>3537</v>
      </c>
      <c r="G368" s="52" t="s">
        <v>3258</v>
      </c>
      <c r="H368" s="52" t="s">
        <v>3274</v>
      </c>
      <c r="I368" s="64">
        <v>3.58</v>
      </c>
      <c r="J368" s="51" t="s">
        <v>2893</v>
      </c>
      <c r="K368" s="52" t="s">
        <v>3258</v>
      </c>
      <c r="L368" s="53">
        <v>368</v>
      </c>
      <c r="M368" s="129" t="s">
        <v>2160</v>
      </c>
      <c r="N368" s="129" t="s">
        <v>2159</v>
      </c>
      <c r="O368" s="77"/>
      <c r="P368" s="67"/>
    </row>
    <row r="369" spans="1:16" ht="25.5">
      <c r="A369" s="53">
        <v>369</v>
      </c>
      <c r="B369" s="58" t="s">
        <v>2268</v>
      </c>
      <c r="C369" s="61" t="s">
        <v>2235</v>
      </c>
      <c r="D369" s="51" t="s">
        <v>2849</v>
      </c>
      <c r="E369" s="116" t="s">
        <v>2851</v>
      </c>
      <c r="F369" s="116"/>
      <c r="G369" s="52" t="s">
        <v>3407</v>
      </c>
      <c r="H369" s="52" t="s">
        <v>3266</v>
      </c>
      <c r="I369" s="64">
        <v>0</v>
      </c>
      <c r="J369" s="51" t="s">
        <v>3265</v>
      </c>
      <c r="K369" s="52" t="s">
        <v>3407</v>
      </c>
      <c r="L369" s="53">
        <v>369</v>
      </c>
      <c r="M369" s="129" t="s">
        <v>2161</v>
      </c>
      <c r="N369" s="129" t="s">
        <v>2162</v>
      </c>
      <c r="O369" s="77"/>
      <c r="P369" s="67"/>
    </row>
    <row r="370" spans="1:16" ht="51">
      <c r="A370" s="53">
        <v>370</v>
      </c>
      <c r="B370" s="58" t="s">
        <v>2268</v>
      </c>
      <c r="C370" s="61" t="s">
        <v>2236</v>
      </c>
      <c r="D370" s="51" t="s">
        <v>2893</v>
      </c>
      <c r="E370" s="116" t="s">
        <v>3925</v>
      </c>
      <c r="F370" s="116" t="s">
        <v>3537</v>
      </c>
      <c r="G370" s="52" t="s">
        <v>3407</v>
      </c>
      <c r="H370" s="52" t="s">
        <v>3266</v>
      </c>
      <c r="I370" s="64">
        <v>3.58</v>
      </c>
      <c r="J370" s="51" t="s">
        <v>2893</v>
      </c>
      <c r="K370" s="52" t="s">
        <v>3407</v>
      </c>
      <c r="L370" s="53">
        <v>370</v>
      </c>
      <c r="M370" s="129" t="s">
        <v>2163</v>
      </c>
      <c r="N370" s="129" t="s">
        <v>2164</v>
      </c>
      <c r="O370" s="77"/>
      <c r="P370" s="67"/>
    </row>
    <row r="371" spans="1:16" ht="12.75">
      <c r="A371" s="53">
        <v>371</v>
      </c>
      <c r="B371" s="58" t="s">
        <v>2268</v>
      </c>
      <c r="C371" s="61" t="s">
        <v>2237</v>
      </c>
      <c r="D371" s="51" t="s">
        <v>2893</v>
      </c>
      <c r="E371" s="116" t="s">
        <v>3925</v>
      </c>
      <c r="F371" s="116" t="s">
        <v>3288</v>
      </c>
      <c r="G371" s="52" t="s">
        <v>3258</v>
      </c>
      <c r="H371" s="52" t="s">
        <v>3274</v>
      </c>
      <c r="I371" s="64">
        <v>3.58</v>
      </c>
      <c r="J371" s="51" t="s">
        <v>2893</v>
      </c>
      <c r="K371" s="52" t="s">
        <v>3258</v>
      </c>
      <c r="L371" s="53">
        <v>371</v>
      </c>
      <c r="M371" s="129" t="s">
        <v>2165</v>
      </c>
      <c r="N371" s="129" t="s">
        <v>2166</v>
      </c>
      <c r="O371" s="77"/>
      <c r="P371" s="67"/>
    </row>
    <row r="372" spans="1:16" ht="25.5">
      <c r="A372" s="53">
        <v>372</v>
      </c>
      <c r="B372" s="58" t="s">
        <v>2268</v>
      </c>
      <c r="C372" s="61" t="s">
        <v>2238</v>
      </c>
      <c r="D372" s="51" t="s">
        <v>2895</v>
      </c>
      <c r="E372" s="116" t="s">
        <v>3925</v>
      </c>
      <c r="F372" s="116" t="s">
        <v>3509</v>
      </c>
      <c r="G372" s="52" t="s">
        <v>3258</v>
      </c>
      <c r="H372" s="52" t="s">
        <v>3274</v>
      </c>
      <c r="I372" s="64">
        <v>3.64</v>
      </c>
      <c r="J372" s="51" t="s">
        <v>2895</v>
      </c>
      <c r="K372" s="52" t="s">
        <v>3258</v>
      </c>
      <c r="L372" s="53">
        <v>372</v>
      </c>
      <c r="M372" s="129" t="s">
        <v>2167</v>
      </c>
      <c r="N372" s="129" t="s">
        <v>2168</v>
      </c>
      <c r="O372" s="77"/>
      <c r="P372" s="67"/>
    </row>
    <row r="373" spans="1:16" ht="51">
      <c r="A373" s="53">
        <v>373</v>
      </c>
      <c r="B373" s="58" t="s">
        <v>2268</v>
      </c>
      <c r="C373" s="61" t="s">
        <v>2239</v>
      </c>
      <c r="D373" s="51" t="s">
        <v>2895</v>
      </c>
      <c r="E373" s="116" t="s">
        <v>3925</v>
      </c>
      <c r="F373" s="116" t="s">
        <v>3509</v>
      </c>
      <c r="G373" s="52" t="s">
        <v>3407</v>
      </c>
      <c r="H373" s="52" t="s">
        <v>3266</v>
      </c>
      <c r="I373" s="64">
        <v>3.64</v>
      </c>
      <c r="J373" s="51" t="s">
        <v>2895</v>
      </c>
      <c r="K373" s="52" t="s">
        <v>3407</v>
      </c>
      <c r="L373" s="53">
        <v>373</v>
      </c>
      <c r="M373" s="129" t="s">
        <v>2169</v>
      </c>
      <c r="N373" s="129" t="s">
        <v>2170</v>
      </c>
      <c r="O373" s="77"/>
      <c r="P373" s="67"/>
    </row>
    <row r="374" spans="1:16" ht="12.75">
      <c r="A374" s="53">
        <v>374</v>
      </c>
      <c r="B374" s="58" t="s">
        <v>2268</v>
      </c>
      <c r="C374" s="61" t="s">
        <v>2240</v>
      </c>
      <c r="D374" s="51" t="s">
        <v>2896</v>
      </c>
      <c r="E374" s="116" t="s">
        <v>3513</v>
      </c>
      <c r="F374" s="116" t="s">
        <v>3508</v>
      </c>
      <c r="G374" s="52" t="s">
        <v>3258</v>
      </c>
      <c r="H374" s="52" t="s">
        <v>3274</v>
      </c>
      <c r="I374" s="64">
        <v>4.05</v>
      </c>
      <c r="J374" s="51" t="s">
        <v>2896</v>
      </c>
      <c r="K374" s="52" t="s">
        <v>3258</v>
      </c>
      <c r="L374" s="53">
        <v>374</v>
      </c>
      <c r="M374" s="129" t="s">
        <v>2171</v>
      </c>
      <c r="N374" s="129" t="s">
        <v>2172</v>
      </c>
      <c r="O374" s="77"/>
      <c r="P374" s="67"/>
    </row>
    <row r="375" spans="1:16" ht="12.75">
      <c r="A375" s="53">
        <v>375</v>
      </c>
      <c r="B375" s="58" t="s">
        <v>2268</v>
      </c>
      <c r="C375" s="61" t="s">
        <v>2241</v>
      </c>
      <c r="D375" s="51" t="s">
        <v>2852</v>
      </c>
      <c r="E375" s="116" t="s">
        <v>3513</v>
      </c>
      <c r="F375" s="116" t="s">
        <v>3510</v>
      </c>
      <c r="G375" s="52" t="s">
        <v>3258</v>
      </c>
      <c r="H375" s="52" t="s">
        <v>3274</v>
      </c>
      <c r="I375" s="64">
        <v>4.16</v>
      </c>
      <c r="J375" s="51" t="s">
        <v>2852</v>
      </c>
      <c r="K375" s="52" t="s">
        <v>3258</v>
      </c>
      <c r="L375" s="53">
        <v>375</v>
      </c>
      <c r="M375" s="129" t="s">
        <v>2173</v>
      </c>
      <c r="N375" s="129" t="s">
        <v>2174</v>
      </c>
      <c r="O375" s="77"/>
      <c r="P375" s="67"/>
    </row>
    <row r="376" spans="1:16" ht="12.75">
      <c r="A376" s="53">
        <v>376</v>
      </c>
      <c r="B376" s="58" t="s">
        <v>2268</v>
      </c>
      <c r="C376" s="61" t="s">
        <v>2242</v>
      </c>
      <c r="D376" s="51" t="s">
        <v>2853</v>
      </c>
      <c r="E376" s="116" t="s">
        <v>3513</v>
      </c>
      <c r="F376" s="116" t="s">
        <v>3283</v>
      </c>
      <c r="G376" s="52" t="s">
        <v>3258</v>
      </c>
      <c r="H376" s="52" t="s">
        <v>3274</v>
      </c>
      <c r="I376" s="64">
        <v>4.18</v>
      </c>
      <c r="J376" s="51" t="s">
        <v>2853</v>
      </c>
      <c r="K376" s="52" t="s">
        <v>3258</v>
      </c>
      <c r="L376" s="53">
        <v>376</v>
      </c>
      <c r="M376" s="129" t="s">
        <v>2175</v>
      </c>
      <c r="N376" s="129" t="s">
        <v>2174</v>
      </c>
      <c r="O376" s="77"/>
      <c r="P376" s="67"/>
    </row>
    <row r="377" spans="1:16" ht="12.75">
      <c r="A377" s="53">
        <v>377</v>
      </c>
      <c r="B377" s="58" t="s">
        <v>2268</v>
      </c>
      <c r="C377" s="61" t="s">
        <v>2243</v>
      </c>
      <c r="D377" s="51" t="s">
        <v>2898</v>
      </c>
      <c r="E377" s="116" t="s">
        <v>3513</v>
      </c>
      <c r="F377" s="116" t="s">
        <v>2854</v>
      </c>
      <c r="G377" s="52" t="s">
        <v>3407</v>
      </c>
      <c r="H377" s="52" t="s">
        <v>3266</v>
      </c>
      <c r="I377" s="64">
        <v>4.24</v>
      </c>
      <c r="J377" s="51" t="s">
        <v>2898</v>
      </c>
      <c r="K377" s="52" t="s">
        <v>3407</v>
      </c>
      <c r="L377" s="53">
        <v>377</v>
      </c>
      <c r="M377" s="129" t="s">
        <v>2176</v>
      </c>
      <c r="N377" s="129" t="s">
        <v>2177</v>
      </c>
      <c r="O377" s="77"/>
      <c r="P377" s="67"/>
    </row>
    <row r="378" spans="1:16" ht="25.5">
      <c r="A378" s="53">
        <v>378</v>
      </c>
      <c r="B378" s="58" t="s">
        <v>2268</v>
      </c>
      <c r="C378" s="61" t="s">
        <v>2244</v>
      </c>
      <c r="D378" s="51" t="s">
        <v>3525</v>
      </c>
      <c r="E378" s="116" t="s">
        <v>3513</v>
      </c>
      <c r="F378" s="116" t="s">
        <v>3927</v>
      </c>
      <c r="G378" s="52" t="s">
        <v>3258</v>
      </c>
      <c r="H378" s="52" t="s">
        <v>3274</v>
      </c>
      <c r="I378" s="64">
        <v>4.33</v>
      </c>
      <c r="J378" s="51" t="s">
        <v>3525</v>
      </c>
      <c r="K378" s="52" t="s">
        <v>3258</v>
      </c>
      <c r="L378" s="53">
        <v>378</v>
      </c>
      <c r="M378" s="129" t="s">
        <v>2178</v>
      </c>
      <c r="N378" s="129" t="s">
        <v>2179</v>
      </c>
      <c r="O378" s="77"/>
      <c r="P378" s="67"/>
    </row>
    <row r="379" spans="1:16" ht="12.75">
      <c r="A379" s="53">
        <v>379</v>
      </c>
      <c r="B379" s="58" t="s">
        <v>2268</v>
      </c>
      <c r="C379" s="61" t="s">
        <v>2245</v>
      </c>
      <c r="D379" s="51" t="s">
        <v>3525</v>
      </c>
      <c r="E379" s="116" t="s">
        <v>3513</v>
      </c>
      <c r="F379" s="116" t="s">
        <v>3293</v>
      </c>
      <c r="G379" s="52" t="s">
        <v>3258</v>
      </c>
      <c r="H379" s="52" t="s">
        <v>3274</v>
      </c>
      <c r="I379" s="64">
        <v>4.36</v>
      </c>
      <c r="J379" s="51" t="s">
        <v>3525</v>
      </c>
      <c r="K379" s="52" t="s">
        <v>3258</v>
      </c>
      <c r="L379" s="53">
        <v>379</v>
      </c>
      <c r="M379" s="129" t="s">
        <v>2180</v>
      </c>
      <c r="N379" s="129" t="s">
        <v>2181</v>
      </c>
      <c r="O379" s="77"/>
      <c r="P379" s="67"/>
    </row>
    <row r="380" spans="1:16" ht="89.25">
      <c r="A380" s="53">
        <v>380</v>
      </c>
      <c r="B380" s="58" t="s">
        <v>2268</v>
      </c>
      <c r="C380" s="61" t="s">
        <v>2246</v>
      </c>
      <c r="D380" s="51" t="s">
        <v>3626</v>
      </c>
      <c r="E380" s="116" t="s">
        <v>2901</v>
      </c>
      <c r="F380" s="116" t="s">
        <v>2855</v>
      </c>
      <c r="G380" s="52" t="s">
        <v>3258</v>
      </c>
      <c r="H380" s="52" t="s">
        <v>3274</v>
      </c>
      <c r="I380" s="64">
        <v>5.34</v>
      </c>
      <c r="J380" s="51" t="s">
        <v>3626</v>
      </c>
      <c r="K380" s="52" t="s">
        <v>3258</v>
      </c>
      <c r="L380" s="53">
        <v>380</v>
      </c>
      <c r="M380" s="129" t="s">
        <v>2182</v>
      </c>
      <c r="N380" s="129" t="s">
        <v>2183</v>
      </c>
      <c r="O380" s="77"/>
      <c r="P380" s="67"/>
    </row>
    <row r="381" spans="1:16" ht="38.25">
      <c r="A381" s="53">
        <v>381</v>
      </c>
      <c r="B381" s="58" t="s">
        <v>2268</v>
      </c>
      <c r="C381" s="61" t="s">
        <v>2247</v>
      </c>
      <c r="D381" s="51" t="s">
        <v>3626</v>
      </c>
      <c r="E381" s="116" t="s">
        <v>2901</v>
      </c>
      <c r="F381" s="116" t="s">
        <v>3310</v>
      </c>
      <c r="G381" s="52" t="s">
        <v>3407</v>
      </c>
      <c r="H381" s="52" t="s">
        <v>3266</v>
      </c>
      <c r="I381" s="64">
        <v>5.38</v>
      </c>
      <c r="J381" s="51" t="s">
        <v>3626</v>
      </c>
      <c r="K381" s="52" t="s">
        <v>3251</v>
      </c>
      <c r="L381" s="53">
        <v>381</v>
      </c>
      <c r="M381" s="129" t="s">
        <v>2184</v>
      </c>
      <c r="N381" s="129" t="s">
        <v>2185</v>
      </c>
      <c r="O381" s="77"/>
      <c r="P381" s="67"/>
    </row>
    <row r="382" spans="1:16" ht="12.75">
      <c r="A382" s="53">
        <v>382</v>
      </c>
      <c r="B382" s="58" t="s">
        <v>2268</v>
      </c>
      <c r="C382" s="61" t="s">
        <v>2248</v>
      </c>
      <c r="D382" s="51" t="s">
        <v>3626</v>
      </c>
      <c r="E382" s="116" t="s">
        <v>2901</v>
      </c>
      <c r="F382" s="116" t="s">
        <v>3310</v>
      </c>
      <c r="G382" s="52" t="s">
        <v>3258</v>
      </c>
      <c r="H382" s="52" t="s">
        <v>3274</v>
      </c>
      <c r="I382" s="64">
        <v>0</v>
      </c>
      <c r="J382" s="51" t="s">
        <v>3265</v>
      </c>
      <c r="K382" s="52" t="s">
        <v>3258</v>
      </c>
      <c r="L382" s="53">
        <v>382</v>
      </c>
      <c r="M382" s="129" t="s">
        <v>2186</v>
      </c>
      <c r="N382" s="129" t="s">
        <v>2187</v>
      </c>
      <c r="O382" s="77"/>
      <c r="P382" s="67"/>
    </row>
    <row r="383" spans="1:16" ht="12.75">
      <c r="A383" s="53">
        <v>383</v>
      </c>
      <c r="B383" s="58" t="s">
        <v>2268</v>
      </c>
      <c r="C383" s="61" t="s">
        <v>2249</v>
      </c>
      <c r="D383" s="51" t="s">
        <v>3626</v>
      </c>
      <c r="E383" s="116" t="s">
        <v>2901</v>
      </c>
      <c r="F383" s="116" t="s">
        <v>3291</v>
      </c>
      <c r="G383" s="52" t="s">
        <v>3258</v>
      </c>
      <c r="H383" s="52" t="s">
        <v>3274</v>
      </c>
      <c r="I383" s="64">
        <v>5.39</v>
      </c>
      <c r="J383" s="51" t="s">
        <v>3626</v>
      </c>
      <c r="K383" s="52" t="s">
        <v>3258</v>
      </c>
      <c r="L383" s="53">
        <v>383</v>
      </c>
      <c r="M383" s="129" t="s">
        <v>2188</v>
      </c>
      <c r="N383" s="129" t="s">
        <v>2189</v>
      </c>
      <c r="O383" s="77"/>
      <c r="P383" s="67"/>
    </row>
    <row r="384" spans="1:16" ht="12.75">
      <c r="A384" s="53">
        <v>384</v>
      </c>
      <c r="B384" s="58" t="s">
        <v>2268</v>
      </c>
      <c r="C384" s="61" t="s">
        <v>2250</v>
      </c>
      <c r="D384" s="51" t="s">
        <v>3626</v>
      </c>
      <c r="E384" s="116" t="s">
        <v>2901</v>
      </c>
      <c r="F384" s="116" t="s">
        <v>3286</v>
      </c>
      <c r="G384" s="52" t="s">
        <v>3258</v>
      </c>
      <c r="H384" s="52" t="s">
        <v>3274</v>
      </c>
      <c r="I384" s="64">
        <v>5.41</v>
      </c>
      <c r="J384" s="51" t="s">
        <v>3626</v>
      </c>
      <c r="K384" s="52" t="s">
        <v>3258</v>
      </c>
      <c r="L384" s="53">
        <v>384</v>
      </c>
      <c r="M384" s="129" t="s">
        <v>2190</v>
      </c>
      <c r="N384" s="129" t="s">
        <v>2191</v>
      </c>
      <c r="O384" s="77"/>
      <c r="P384" s="67"/>
    </row>
    <row r="385" spans="1:16" ht="38.25">
      <c r="A385" s="53">
        <v>385</v>
      </c>
      <c r="B385" s="58" t="s">
        <v>2268</v>
      </c>
      <c r="C385" s="61" t="s">
        <v>2251</v>
      </c>
      <c r="D385" s="51" t="s">
        <v>3626</v>
      </c>
      <c r="E385" s="116" t="s">
        <v>2901</v>
      </c>
      <c r="F385" s="116" t="s">
        <v>3286</v>
      </c>
      <c r="G385" s="52" t="s">
        <v>3407</v>
      </c>
      <c r="H385" s="52" t="s">
        <v>3266</v>
      </c>
      <c r="I385" s="64">
        <v>5.41</v>
      </c>
      <c r="J385" s="51" t="s">
        <v>3626</v>
      </c>
      <c r="K385" s="52" t="s">
        <v>3251</v>
      </c>
      <c r="L385" s="53">
        <v>385</v>
      </c>
      <c r="M385" s="129" t="s">
        <v>2192</v>
      </c>
      <c r="N385" s="129" t="s">
        <v>2193</v>
      </c>
      <c r="O385" s="77"/>
      <c r="P385" s="67"/>
    </row>
    <row r="386" spans="1:16" ht="38.25">
      <c r="A386" s="53">
        <v>386</v>
      </c>
      <c r="B386" s="58" t="s">
        <v>2268</v>
      </c>
      <c r="C386" s="61" t="s">
        <v>2252</v>
      </c>
      <c r="D386" s="51" t="s">
        <v>3626</v>
      </c>
      <c r="E386" s="116" t="s">
        <v>2901</v>
      </c>
      <c r="F386" s="116" t="s">
        <v>3627</v>
      </c>
      <c r="G386" s="52" t="s">
        <v>3407</v>
      </c>
      <c r="H386" s="52" t="s">
        <v>3266</v>
      </c>
      <c r="I386" s="64">
        <v>5.43</v>
      </c>
      <c r="J386" s="51" t="s">
        <v>3626</v>
      </c>
      <c r="K386" s="52" t="s">
        <v>3251</v>
      </c>
      <c r="L386" s="53">
        <v>386</v>
      </c>
      <c r="M386" s="129" t="s">
        <v>2194</v>
      </c>
      <c r="N386" s="129" t="s">
        <v>2195</v>
      </c>
      <c r="O386" s="77"/>
      <c r="P386" s="67"/>
    </row>
    <row r="387" spans="1:16" ht="12.75">
      <c r="A387" s="53">
        <v>387</v>
      </c>
      <c r="B387" s="58" t="s">
        <v>2268</v>
      </c>
      <c r="C387" s="61" t="s">
        <v>2253</v>
      </c>
      <c r="D387" s="51" t="s">
        <v>3626</v>
      </c>
      <c r="E387" s="116" t="s">
        <v>2901</v>
      </c>
      <c r="F387" s="116" t="s">
        <v>3627</v>
      </c>
      <c r="G387" s="52" t="s">
        <v>3407</v>
      </c>
      <c r="H387" s="52" t="s">
        <v>3266</v>
      </c>
      <c r="I387" s="64">
        <v>5.43</v>
      </c>
      <c r="J387" s="51" t="s">
        <v>3626</v>
      </c>
      <c r="K387" s="52" t="s">
        <v>3251</v>
      </c>
      <c r="L387" s="53">
        <v>387</v>
      </c>
      <c r="M387" s="129" t="s">
        <v>2196</v>
      </c>
      <c r="N387" s="129" t="s">
        <v>2193</v>
      </c>
      <c r="O387" s="77"/>
      <c r="P387" s="67"/>
    </row>
    <row r="388" spans="1:16" ht="12.75">
      <c r="A388" s="53">
        <v>388</v>
      </c>
      <c r="B388" s="58" t="s">
        <v>2268</v>
      </c>
      <c r="C388" s="61" t="s">
        <v>2254</v>
      </c>
      <c r="D388" s="51" t="s">
        <v>3626</v>
      </c>
      <c r="E388" s="116" t="s">
        <v>2901</v>
      </c>
      <c r="F388" s="116" t="s">
        <v>3627</v>
      </c>
      <c r="G388" s="52" t="s">
        <v>3258</v>
      </c>
      <c r="H388" s="52" t="s">
        <v>3274</v>
      </c>
      <c r="I388" s="64">
        <v>5.43</v>
      </c>
      <c r="J388" s="51" t="s">
        <v>3626</v>
      </c>
      <c r="K388" s="52" t="s">
        <v>3258</v>
      </c>
      <c r="L388" s="53">
        <v>388</v>
      </c>
      <c r="M388" s="129" t="s">
        <v>2197</v>
      </c>
      <c r="N388" s="129" t="s">
        <v>2198</v>
      </c>
      <c r="O388" s="77"/>
      <c r="P388" s="67"/>
    </row>
    <row r="389" spans="1:16" ht="12.75">
      <c r="A389" s="53">
        <v>389</v>
      </c>
      <c r="B389" s="58" t="s">
        <v>2268</v>
      </c>
      <c r="C389" s="61" t="s">
        <v>2255</v>
      </c>
      <c r="D389" s="51" t="s">
        <v>3626</v>
      </c>
      <c r="E389" s="116" t="s">
        <v>2901</v>
      </c>
      <c r="F389" s="116" t="s">
        <v>3292</v>
      </c>
      <c r="G389" s="52" t="s">
        <v>3407</v>
      </c>
      <c r="H389" s="52" t="s">
        <v>3266</v>
      </c>
      <c r="I389" s="64">
        <v>5.47</v>
      </c>
      <c r="J389" s="51" t="s">
        <v>3626</v>
      </c>
      <c r="K389" s="52" t="s">
        <v>3251</v>
      </c>
      <c r="L389" s="53">
        <v>389</v>
      </c>
      <c r="M389" s="129" t="s">
        <v>2199</v>
      </c>
      <c r="N389" s="129" t="s">
        <v>2193</v>
      </c>
      <c r="O389" s="77"/>
      <c r="P389" s="67"/>
    </row>
    <row r="390" spans="1:16" ht="38.25">
      <c r="A390" s="53">
        <v>390</v>
      </c>
      <c r="B390" s="58" t="s">
        <v>2268</v>
      </c>
      <c r="C390" s="61" t="s">
        <v>2256</v>
      </c>
      <c r="D390" s="51" t="s">
        <v>2899</v>
      </c>
      <c r="E390" s="116" t="s">
        <v>2901</v>
      </c>
      <c r="F390" s="116" t="s">
        <v>3531</v>
      </c>
      <c r="G390" s="52" t="s">
        <v>3258</v>
      </c>
      <c r="H390" s="52" t="s">
        <v>3274</v>
      </c>
      <c r="I390" s="64">
        <v>5.51</v>
      </c>
      <c r="J390" s="51" t="s">
        <v>2899</v>
      </c>
      <c r="K390" s="52" t="s">
        <v>3258</v>
      </c>
      <c r="L390" s="53">
        <v>390</v>
      </c>
      <c r="M390" s="129" t="s">
        <v>2200</v>
      </c>
      <c r="N390" s="129" t="s">
        <v>2201</v>
      </c>
      <c r="O390" s="77"/>
      <c r="P390" s="67"/>
    </row>
    <row r="391" spans="1:16" ht="114.75">
      <c r="A391" s="53">
        <v>391</v>
      </c>
      <c r="B391" s="58" t="s">
        <v>2268</v>
      </c>
      <c r="C391" s="61" t="s">
        <v>2257</v>
      </c>
      <c r="D391" s="51" t="s">
        <v>2899</v>
      </c>
      <c r="E391" s="116" t="s">
        <v>2901</v>
      </c>
      <c r="F391" s="116" t="s">
        <v>2856</v>
      </c>
      <c r="G391" s="52" t="s">
        <v>3407</v>
      </c>
      <c r="H391" s="52" t="s">
        <v>3266</v>
      </c>
      <c r="I391" s="64">
        <v>5.55</v>
      </c>
      <c r="J391" s="51" t="s">
        <v>2899</v>
      </c>
      <c r="K391" s="52" t="s">
        <v>3407</v>
      </c>
      <c r="L391" s="53">
        <v>391</v>
      </c>
      <c r="M391" s="129" t="s">
        <v>2202</v>
      </c>
      <c r="N391" s="129" t="s">
        <v>2203</v>
      </c>
      <c r="O391" s="77"/>
      <c r="P391" s="67"/>
    </row>
    <row r="392" spans="1:16" ht="12.75">
      <c r="A392" s="53">
        <v>392</v>
      </c>
      <c r="B392" s="58" t="s">
        <v>2268</v>
      </c>
      <c r="C392" s="61" t="s">
        <v>2258</v>
      </c>
      <c r="D392" s="51" t="s">
        <v>2899</v>
      </c>
      <c r="E392" s="116" t="s">
        <v>2901</v>
      </c>
      <c r="F392" s="116" t="s">
        <v>2894</v>
      </c>
      <c r="G392" s="52" t="s">
        <v>3407</v>
      </c>
      <c r="H392" s="52" t="s">
        <v>3266</v>
      </c>
      <c r="I392" s="64">
        <v>5.58</v>
      </c>
      <c r="J392" s="51" t="s">
        <v>2899</v>
      </c>
      <c r="K392" s="52" t="s">
        <v>3407</v>
      </c>
      <c r="L392" s="53">
        <v>392</v>
      </c>
      <c r="M392" s="129" t="s">
        <v>2204</v>
      </c>
      <c r="N392" s="129" t="s">
        <v>2205</v>
      </c>
      <c r="O392" s="77"/>
      <c r="P392" s="67"/>
    </row>
    <row r="393" spans="1:16" ht="12.75">
      <c r="A393" s="53">
        <v>393</v>
      </c>
      <c r="B393" s="58" t="s">
        <v>2268</v>
      </c>
      <c r="C393" s="61" t="s">
        <v>2259</v>
      </c>
      <c r="D393" s="51" t="s">
        <v>3259</v>
      </c>
      <c r="E393" s="116" t="s">
        <v>2901</v>
      </c>
      <c r="F393" s="116" t="s">
        <v>3533</v>
      </c>
      <c r="G393" s="52" t="s">
        <v>3407</v>
      </c>
      <c r="H393" s="52" t="s">
        <v>3266</v>
      </c>
      <c r="I393" s="64">
        <v>5.62</v>
      </c>
      <c r="J393" s="51" t="s">
        <v>3259</v>
      </c>
      <c r="K393" s="52" t="s">
        <v>3407</v>
      </c>
      <c r="L393" s="53">
        <v>393</v>
      </c>
      <c r="M393" s="129" t="s">
        <v>2206</v>
      </c>
      <c r="N393" s="129" t="s">
        <v>2207</v>
      </c>
      <c r="O393" s="77"/>
      <c r="P393" s="67"/>
    </row>
    <row r="394" spans="1:16" ht="38.25">
      <c r="A394" s="53">
        <v>394</v>
      </c>
      <c r="B394" s="58" t="s">
        <v>2268</v>
      </c>
      <c r="C394" s="61" t="s">
        <v>2260</v>
      </c>
      <c r="D394" s="51" t="s">
        <v>3259</v>
      </c>
      <c r="E394" s="116" t="s">
        <v>2901</v>
      </c>
      <c r="F394" s="116" t="s">
        <v>3509</v>
      </c>
      <c r="G394" s="52" t="s">
        <v>3407</v>
      </c>
      <c r="H394" s="52" t="s">
        <v>3266</v>
      </c>
      <c r="I394" s="64">
        <v>5.64</v>
      </c>
      <c r="J394" s="51" t="s">
        <v>3259</v>
      </c>
      <c r="K394" s="52" t="s">
        <v>3407</v>
      </c>
      <c r="L394" s="53">
        <v>394</v>
      </c>
      <c r="M394" s="129" t="s">
        <v>2208</v>
      </c>
      <c r="N394" s="129" t="s">
        <v>2209</v>
      </c>
      <c r="O394" s="77"/>
      <c r="P394" s="67"/>
    </row>
    <row r="395" spans="1:16" ht="51">
      <c r="A395" s="53">
        <v>395</v>
      </c>
      <c r="B395" s="58" t="s">
        <v>2268</v>
      </c>
      <c r="C395" s="61" t="s">
        <v>2261</v>
      </c>
      <c r="D395" s="51" t="s">
        <v>3259</v>
      </c>
      <c r="E395" s="116" t="s">
        <v>2857</v>
      </c>
      <c r="F395" s="116" t="s">
        <v>2858</v>
      </c>
      <c r="G395" s="52" t="s">
        <v>3258</v>
      </c>
      <c r="H395" s="52" t="s">
        <v>3274</v>
      </c>
      <c r="I395" s="64">
        <v>5.65</v>
      </c>
      <c r="J395" s="51" t="s">
        <v>3259</v>
      </c>
      <c r="K395" s="52" t="s">
        <v>3258</v>
      </c>
      <c r="L395" s="53">
        <v>395</v>
      </c>
      <c r="M395" s="129" t="s">
        <v>2210</v>
      </c>
      <c r="N395" s="129" t="s">
        <v>2211</v>
      </c>
      <c r="O395" s="77"/>
      <c r="P395" s="67"/>
    </row>
    <row r="396" spans="1:16" ht="12.75">
      <c r="A396" s="53">
        <v>396</v>
      </c>
      <c r="B396" s="58" t="s">
        <v>2268</v>
      </c>
      <c r="C396" s="61" t="s">
        <v>2262</v>
      </c>
      <c r="D396" s="51" t="s">
        <v>3259</v>
      </c>
      <c r="E396" s="116" t="s">
        <v>3510</v>
      </c>
      <c r="F396" s="116" t="s">
        <v>3923</v>
      </c>
      <c r="G396" s="52" t="s">
        <v>3258</v>
      </c>
      <c r="H396" s="52" t="s">
        <v>3274</v>
      </c>
      <c r="I396" s="64">
        <v>6.06</v>
      </c>
      <c r="J396" s="51" t="s">
        <v>3259</v>
      </c>
      <c r="K396" s="52" t="s">
        <v>3258</v>
      </c>
      <c r="L396" s="53">
        <v>396</v>
      </c>
      <c r="M396" s="129" t="s">
        <v>2212</v>
      </c>
      <c r="N396" s="129" t="s">
        <v>2213</v>
      </c>
      <c r="O396" s="77"/>
      <c r="P396" s="67"/>
    </row>
    <row r="397" spans="1:16" ht="51">
      <c r="A397" s="53">
        <v>397</v>
      </c>
      <c r="B397" s="58" t="s">
        <v>2268</v>
      </c>
      <c r="C397" s="61" t="s">
        <v>2263</v>
      </c>
      <c r="D397" s="51" t="s">
        <v>3260</v>
      </c>
      <c r="E397" s="116" t="s">
        <v>3510</v>
      </c>
      <c r="F397" s="116" t="s">
        <v>2859</v>
      </c>
      <c r="G397" s="52" t="s">
        <v>3258</v>
      </c>
      <c r="H397" s="52" t="s">
        <v>3274</v>
      </c>
      <c r="I397" s="64">
        <v>6.13</v>
      </c>
      <c r="J397" s="51" t="s">
        <v>3260</v>
      </c>
      <c r="K397" s="52" t="s">
        <v>3258</v>
      </c>
      <c r="L397" s="53">
        <v>397</v>
      </c>
      <c r="M397" s="129" t="s">
        <v>2214</v>
      </c>
      <c r="N397" s="129" t="s">
        <v>2215</v>
      </c>
      <c r="O397" s="77"/>
      <c r="P397" s="67"/>
    </row>
    <row r="398" spans="1:16" ht="76.5">
      <c r="A398" s="53">
        <v>398</v>
      </c>
      <c r="B398" s="58" t="s">
        <v>2268</v>
      </c>
      <c r="C398" s="61" t="s">
        <v>2264</v>
      </c>
      <c r="D398" s="51" t="s">
        <v>3260</v>
      </c>
      <c r="E398" s="116" t="s">
        <v>3510</v>
      </c>
      <c r="F398" s="116" t="s">
        <v>3283</v>
      </c>
      <c r="G398" s="52" t="s">
        <v>3407</v>
      </c>
      <c r="H398" s="52" t="s">
        <v>3266</v>
      </c>
      <c r="I398" s="64">
        <v>6.18</v>
      </c>
      <c r="J398" s="51" t="s">
        <v>3260</v>
      </c>
      <c r="K398" s="52" t="s">
        <v>3407</v>
      </c>
      <c r="L398" s="53">
        <v>398</v>
      </c>
      <c r="M398" s="129" t="s">
        <v>2216</v>
      </c>
      <c r="N398" s="129" t="s">
        <v>2217</v>
      </c>
      <c r="O398" s="77"/>
      <c r="P398" s="67"/>
    </row>
    <row r="399" spans="1:16" ht="51">
      <c r="A399" s="53">
        <v>399</v>
      </c>
      <c r="B399" s="58" t="s">
        <v>2268</v>
      </c>
      <c r="C399" s="61" t="s">
        <v>2265</v>
      </c>
      <c r="D399" s="51" t="s">
        <v>3260</v>
      </c>
      <c r="E399" s="116" t="s">
        <v>3510</v>
      </c>
      <c r="F399" s="116" t="s">
        <v>3283</v>
      </c>
      <c r="G399" s="52" t="s">
        <v>3407</v>
      </c>
      <c r="H399" s="52" t="s">
        <v>3266</v>
      </c>
      <c r="I399" s="64">
        <v>6.18</v>
      </c>
      <c r="J399" s="51" t="s">
        <v>3260</v>
      </c>
      <c r="K399" s="52" t="s">
        <v>3407</v>
      </c>
      <c r="L399" s="53">
        <v>399</v>
      </c>
      <c r="M399" s="129" t="s">
        <v>2218</v>
      </c>
      <c r="N399" s="129" t="s">
        <v>2219</v>
      </c>
      <c r="O399" s="77"/>
      <c r="P399" s="67"/>
    </row>
    <row r="400" spans="1:16" ht="63.75">
      <c r="A400" s="53">
        <v>400</v>
      </c>
      <c r="B400" s="58" t="s">
        <v>2268</v>
      </c>
      <c r="C400" s="61" t="s">
        <v>2266</v>
      </c>
      <c r="D400" s="51" t="s">
        <v>3260</v>
      </c>
      <c r="E400" s="116" t="s">
        <v>3510</v>
      </c>
      <c r="F400" s="116" t="s">
        <v>3283</v>
      </c>
      <c r="G400" s="52" t="s">
        <v>3258</v>
      </c>
      <c r="H400" s="52" t="s">
        <v>3274</v>
      </c>
      <c r="I400" s="64">
        <v>6.18</v>
      </c>
      <c r="J400" s="51" t="s">
        <v>3260</v>
      </c>
      <c r="K400" s="52" t="s">
        <v>3258</v>
      </c>
      <c r="L400" s="53">
        <v>400</v>
      </c>
      <c r="M400" s="129" t="s">
        <v>2220</v>
      </c>
      <c r="N400" s="129" t="s">
        <v>2221</v>
      </c>
      <c r="O400" s="77"/>
      <c r="P400" s="67"/>
    </row>
    <row r="401" spans="1:16" ht="76.5">
      <c r="A401" s="53">
        <v>401</v>
      </c>
      <c r="B401" s="58" t="s">
        <v>2268</v>
      </c>
      <c r="C401" s="61" t="s">
        <v>2267</v>
      </c>
      <c r="D401" s="51" t="s">
        <v>3260</v>
      </c>
      <c r="E401" s="116" t="s">
        <v>3510</v>
      </c>
      <c r="F401" s="116" t="s">
        <v>2860</v>
      </c>
      <c r="G401" s="52" t="s">
        <v>3258</v>
      </c>
      <c r="H401" s="52" t="s">
        <v>3274</v>
      </c>
      <c r="I401" s="64">
        <v>0</v>
      </c>
      <c r="J401" s="51" t="s">
        <v>3265</v>
      </c>
      <c r="K401" s="52" t="s">
        <v>3258</v>
      </c>
      <c r="L401" s="53">
        <v>401</v>
      </c>
      <c r="M401" s="129" t="s">
        <v>2222</v>
      </c>
      <c r="N401" s="129" t="s">
        <v>2223</v>
      </c>
      <c r="O401" s="77"/>
      <c r="P401" s="67"/>
    </row>
    <row r="402" spans="1:16" ht="51">
      <c r="A402" s="53">
        <v>402</v>
      </c>
      <c r="B402" s="58" t="s">
        <v>2352</v>
      </c>
      <c r="C402" s="61" t="s">
        <v>2324</v>
      </c>
      <c r="D402" s="51" t="s">
        <v>2269</v>
      </c>
      <c r="E402" s="116" t="s">
        <v>3461</v>
      </c>
      <c r="F402" s="116" t="s">
        <v>3281</v>
      </c>
      <c r="G402" s="52" t="s">
        <v>3407</v>
      </c>
      <c r="H402" s="52" t="s">
        <v>3266</v>
      </c>
      <c r="I402" s="64">
        <v>1.25</v>
      </c>
      <c r="J402" s="51" t="s">
        <v>3255</v>
      </c>
      <c r="K402" s="52" t="s">
        <v>3251</v>
      </c>
      <c r="L402" s="53">
        <v>402</v>
      </c>
      <c r="M402" s="129" t="s">
        <v>2271</v>
      </c>
      <c r="N402" s="129" t="s">
        <v>2272</v>
      </c>
      <c r="O402" s="77"/>
      <c r="P402" s="67"/>
    </row>
    <row r="403" spans="1:16" ht="51">
      <c r="A403" s="53">
        <v>403</v>
      </c>
      <c r="B403" s="58" t="s">
        <v>2352</v>
      </c>
      <c r="C403" s="61" t="s">
        <v>2325</v>
      </c>
      <c r="D403" s="51" t="s">
        <v>2890</v>
      </c>
      <c r="E403" s="116" t="s">
        <v>3295</v>
      </c>
      <c r="F403" s="116" t="s">
        <v>3281</v>
      </c>
      <c r="G403" s="52" t="s">
        <v>3407</v>
      </c>
      <c r="H403" s="52" t="s">
        <v>3266</v>
      </c>
      <c r="I403" s="64">
        <v>3.26</v>
      </c>
      <c r="J403" s="51" t="s">
        <v>2890</v>
      </c>
      <c r="K403" s="52" t="s">
        <v>3407</v>
      </c>
      <c r="L403" s="53">
        <v>403</v>
      </c>
      <c r="M403" s="129" t="s">
        <v>2273</v>
      </c>
      <c r="N403" s="129" t="s">
        <v>2274</v>
      </c>
      <c r="O403" s="77"/>
      <c r="P403" s="67"/>
    </row>
    <row r="404" spans="1:16" ht="114.75">
      <c r="A404" s="53">
        <v>404</v>
      </c>
      <c r="B404" s="58" t="s">
        <v>2352</v>
      </c>
      <c r="C404" s="61" t="s">
        <v>2326</v>
      </c>
      <c r="D404" s="51" t="s">
        <v>1943</v>
      </c>
      <c r="E404" s="116" t="s">
        <v>3295</v>
      </c>
      <c r="F404" s="116" t="s">
        <v>3287</v>
      </c>
      <c r="G404" s="52" t="s">
        <v>3407</v>
      </c>
      <c r="H404" s="52" t="s">
        <v>3274</v>
      </c>
      <c r="I404" s="64">
        <v>3.46</v>
      </c>
      <c r="J404" s="51" t="s">
        <v>1943</v>
      </c>
      <c r="K404" s="52" t="s">
        <v>3407</v>
      </c>
      <c r="L404" s="53">
        <v>404</v>
      </c>
      <c r="M404" s="129" t="s">
        <v>2275</v>
      </c>
      <c r="N404" s="129" t="s">
        <v>2276</v>
      </c>
      <c r="O404" s="77"/>
      <c r="P404" s="67"/>
    </row>
    <row r="405" spans="1:16" ht="12.75">
      <c r="A405" s="53">
        <v>405</v>
      </c>
      <c r="B405" s="58" t="s">
        <v>2352</v>
      </c>
      <c r="C405" s="61" t="s">
        <v>2327</v>
      </c>
      <c r="D405" s="51" t="s">
        <v>1943</v>
      </c>
      <c r="E405" s="116" t="s">
        <v>3295</v>
      </c>
      <c r="F405" s="116" t="s">
        <v>3287</v>
      </c>
      <c r="G405" s="52" t="s">
        <v>3258</v>
      </c>
      <c r="H405" s="52" t="s">
        <v>3274</v>
      </c>
      <c r="I405" s="64">
        <v>3.45</v>
      </c>
      <c r="J405" s="51" t="s">
        <v>1943</v>
      </c>
      <c r="K405" s="52" t="s">
        <v>3258</v>
      </c>
      <c r="L405" s="53">
        <v>405</v>
      </c>
      <c r="M405" s="129" t="s">
        <v>2277</v>
      </c>
      <c r="N405" s="129" t="s">
        <v>2278</v>
      </c>
      <c r="O405" s="77"/>
      <c r="P405" s="67"/>
    </row>
    <row r="406" spans="1:16" ht="12.75">
      <c r="A406" s="53">
        <v>406</v>
      </c>
      <c r="B406" s="58" t="s">
        <v>2352</v>
      </c>
      <c r="C406" s="61" t="s">
        <v>2328</v>
      </c>
      <c r="D406" s="51" t="s">
        <v>2892</v>
      </c>
      <c r="E406" s="116" t="s">
        <v>3295</v>
      </c>
      <c r="F406" s="116" t="s">
        <v>3531</v>
      </c>
      <c r="G406" s="52" t="s">
        <v>3258</v>
      </c>
      <c r="H406" s="52" t="s">
        <v>3274</v>
      </c>
      <c r="I406" s="64">
        <v>3.53</v>
      </c>
      <c r="J406" s="51" t="s">
        <v>2892</v>
      </c>
      <c r="K406" s="52" t="s">
        <v>3258</v>
      </c>
      <c r="L406" s="53">
        <v>406</v>
      </c>
      <c r="M406" s="129" t="s">
        <v>2279</v>
      </c>
      <c r="N406" s="129" t="s">
        <v>2278</v>
      </c>
      <c r="O406" s="77"/>
      <c r="P406" s="67"/>
    </row>
    <row r="407" spans="1:16" ht="12.75">
      <c r="A407" s="53">
        <v>407</v>
      </c>
      <c r="B407" s="58" t="s">
        <v>2352</v>
      </c>
      <c r="C407" s="61" t="s">
        <v>2329</v>
      </c>
      <c r="D407" s="51" t="s">
        <v>2893</v>
      </c>
      <c r="E407" s="116" t="s">
        <v>3295</v>
      </c>
      <c r="F407" s="116" t="s">
        <v>3540</v>
      </c>
      <c r="G407" s="52" t="s">
        <v>3258</v>
      </c>
      <c r="H407" s="52" t="s">
        <v>3274</v>
      </c>
      <c r="I407" s="64">
        <v>3.58</v>
      </c>
      <c r="J407" s="51" t="s">
        <v>2893</v>
      </c>
      <c r="K407" s="52" t="s">
        <v>3258</v>
      </c>
      <c r="L407" s="53">
        <v>407</v>
      </c>
      <c r="M407" s="129" t="s">
        <v>2280</v>
      </c>
      <c r="N407" s="129" t="s">
        <v>2278</v>
      </c>
      <c r="O407" s="77"/>
      <c r="P407" s="67"/>
    </row>
    <row r="408" spans="1:16" ht="25.5">
      <c r="A408" s="53">
        <v>408</v>
      </c>
      <c r="B408" s="58" t="s">
        <v>2352</v>
      </c>
      <c r="C408" s="61" t="s">
        <v>2330</v>
      </c>
      <c r="D408" s="51" t="s">
        <v>3265</v>
      </c>
      <c r="E408" s="116"/>
      <c r="F408" s="116"/>
      <c r="G408" s="52" t="s">
        <v>3258</v>
      </c>
      <c r="H408" s="52" t="s">
        <v>3274</v>
      </c>
      <c r="I408" s="64">
        <v>0</v>
      </c>
      <c r="J408" s="51" t="s">
        <v>3265</v>
      </c>
      <c r="K408" s="52" t="s">
        <v>3258</v>
      </c>
      <c r="L408" s="53">
        <v>408</v>
      </c>
      <c r="M408" s="129" t="s">
        <v>2281</v>
      </c>
      <c r="N408" s="129" t="s">
        <v>2282</v>
      </c>
      <c r="O408" s="77"/>
      <c r="P408" s="67"/>
    </row>
    <row r="409" spans="1:16" ht="63.75">
      <c r="A409" s="53">
        <v>409</v>
      </c>
      <c r="B409" s="58" t="s">
        <v>2352</v>
      </c>
      <c r="C409" s="61" t="s">
        <v>2331</v>
      </c>
      <c r="D409" s="51" t="s">
        <v>2892</v>
      </c>
      <c r="E409" s="116" t="s">
        <v>3295</v>
      </c>
      <c r="F409" s="116" t="s">
        <v>2910</v>
      </c>
      <c r="G409" s="52" t="s">
        <v>3407</v>
      </c>
      <c r="H409" s="52" t="s">
        <v>3266</v>
      </c>
      <c r="I409" s="64">
        <v>3.53</v>
      </c>
      <c r="J409" s="51" t="s">
        <v>2892</v>
      </c>
      <c r="K409" s="52" t="s">
        <v>3407</v>
      </c>
      <c r="L409" s="53">
        <v>409</v>
      </c>
      <c r="M409" s="129" t="s">
        <v>2283</v>
      </c>
      <c r="N409" s="129" t="s">
        <v>2284</v>
      </c>
      <c r="O409" s="77"/>
      <c r="P409" s="67"/>
    </row>
    <row r="410" spans="1:16" ht="38.25">
      <c r="A410" s="53">
        <v>410</v>
      </c>
      <c r="B410" s="58" t="s">
        <v>2352</v>
      </c>
      <c r="C410" s="61" t="s">
        <v>2332</v>
      </c>
      <c r="D410" s="51" t="s">
        <v>2852</v>
      </c>
      <c r="E410" s="116" t="s">
        <v>3525</v>
      </c>
      <c r="F410" s="116" t="s">
        <v>2901</v>
      </c>
      <c r="G410" s="52" t="s">
        <v>3407</v>
      </c>
      <c r="H410" s="52" t="s">
        <v>3266</v>
      </c>
      <c r="I410" s="64">
        <v>4.16</v>
      </c>
      <c r="J410" s="51" t="s">
        <v>2852</v>
      </c>
      <c r="K410" s="52" t="s">
        <v>3407</v>
      </c>
      <c r="L410" s="53">
        <v>410</v>
      </c>
      <c r="M410" s="129" t="s">
        <v>2285</v>
      </c>
      <c r="N410" s="129" t="s">
        <v>2286</v>
      </c>
      <c r="O410" s="77"/>
      <c r="P410" s="67"/>
    </row>
    <row r="411" spans="1:16" ht="89.25">
      <c r="A411" s="53">
        <v>411</v>
      </c>
      <c r="B411" s="58" t="s">
        <v>2352</v>
      </c>
      <c r="C411" s="61" t="s">
        <v>2333</v>
      </c>
      <c r="D411" s="51" t="s">
        <v>2898</v>
      </c>
      <c r="E411" s="116" t="s">
        <v>3525</v>
      </c>
      <c r="F411" s="116" t="s">
        <v>3313</v>
      </c>
      <c r="G411" s="52" t="s">
        <v>3258</v>
      </c>
      <c r="H411" s="52" t="s">
        <v>3274</v>
      </c>
      <c r="I411" s="64">
        <v>4.24</v>
      </c>
      <c r="J411" s="51" t="s">
        <v>2898</v>
      </c>
      <c r="K411" s="52" t="s">
        <v>3258</v>
      </c>
      <c r="L411" s="53">
        <v>411</v>
      </c>
      <c r="M411" s="129" t="s">
        <v>2287</v>
      </c>
      <c r="N411" s="129" t="s">
        <v>2288</v>
      </c>
      <c r="O411" s="77"/>
      <c r="P411" s="67"/>
    </row>
    <row r="412" spans="1:16" ht="63.75">
      <c r="A412" s="53">
        <v>412</v>
      </c>
      <c r="B412" s="58" t="s">
        <v>2352</v>
      </c>
      <c r="C412" s="61" t="s">
        <v>2334</v>
      </c>
      <c r="D412" s="51" t="s">
        <v>3626</v>
      </c>
      <c r="E412" s="116" t="s">
        <v>3508</v>
      </c>
      <c r="F412" s="116" t="s">
        <v>3927</v>
      </c>
      <c r="G412" s="52" t="s">
        <v>3258</v>
      </c>
      <c r="H412" s="52" t="s">
        <v>3274</v>
      </c>
      <c r="I412" s="64">
        <v>5.34</v>
      </c>
      <c r="J412" s="51" t="s">
        <v>3626</v>
      </c>
      <c r="K412" s="52" t="s">
        <v>3258</v>
      </c>
      <c r="L412" s="53">
        <v>412</v>
      </c>
      <c r="M412" s="129" t="s">
        <v>2289</v>
      </c>
      <c r="N412" s="129" t="s">
        <v>2290</v>
      </c>
      <c r="O412" s="77"/>
      <c r="P412" s="67"/>
    </row>
    <row r="413" spans="1:16" ht="89.25">
      <c r="A413" s="53">
        <v>413</v>
      </c>
      <c r="B413" s="58" t="s">
        <v>2352</v>
      </c>
      <c r="C413" s="61" t="s">
        <v>2335</v>
      </c>
      <c r="D413" s="51" t="s">
        <v>3626</v>
      </c>
      <c r="E413" s="116" t="s">
        <v>3508</v>
      </c>
      <c r="F413" s="116" t="s">
        <v>2903</v>
      </c>
      <c r="G413" s="52" t="s">
        <v>3407</v>
      </c>
      <c r="H413" s="52" t="s">
        <v>3266</v>
      </c>
      <c r="I413" s="64">
        <v>5.43</v>
      </c>
      <c r="J413" s="51" t="s">
        <v>3626</v>
      </c>
      <c r="K413" s="52" t="s">
        <v>3251</v>
      </c>
      <c r="L413" s="53">
        <v>413</v>
      </c>
      <c r="M413" s="129" t="s">
        <v>2291</v>
      </c>
      <c r="N413" s="129" t="s">
        <v>2292</v>
      </c>
      <c r="O413" s="77"/>
      <c r="P413" s="67"/>
    </row>
    <row r="414" spans="1:16" ht="127.5">
      <c r="A414" s="53">
        <v>414</v>
      </c>
      <c r="B414" s="58" t="s">
        <v>2352</v>
      </c>
      <c r="C414" s="61" t="s">
        <v>2336</v>
      </c>
      <c r="D414" s="51" t="s">
        <v>3259</v>
      </c>
      <c r="E414" s="116" t="s">
        <v>3508</v>
      </c>
      <c r="F414" s="116" t="s">
        <v>3323</v>
      </c>
      <c r="G414" s="52" t="s">
        <v>3407</v>
      </c>
      <c r="H414" s="52" t="s">
        <v>3266</v>
      </c>
      <c r="I414" s="64">
        <v>5.65</v>
      </c>
      <c r="J414" s="51" t="s">
        <v>3259</v>
      </c>
      <c r="K414" s="52" t="s">
        <v>3407</v>
      </c>
      <c r="L414" s="53">
        <v>414</v>
      </c>
      <c r="M414" s="129" t="s">
        <v>2293</v>
      </c>
      <c r="N414" s="129" t="s">
        <v>2274</v>
      </c>
      <c r="O414" s="77"/>
      <c r="P414" s="67"/>
    </row>
    <row r="415" spans="1:16" ht="76.5">
      <c r="A415" s="53">
        <v>415</v>
      </c>
      <c r="B415" s="58" t="s">
        <v>2352</v>
      </c>
      <c r="C415" s="61" t="s">
        <v>2337</v>
      </c>
      <c r="D415" s="51" t="s">
        <v>2899</v>
      </c>
      <c r="E415" s="116" t="s">
        <v>3508</v>
      </c>
      <c r="F415" s="116" t="s">
        <v>3930</v>
      </c>
      <c r="G415" s="52" t="s">
        <v>3258</v>
      </c>
      <c r="H415" s="52" t="s">
        <v>3274</v>
      </c>
      <c r="I415" s="64">
        <v>5.51</v>
      </c>
      <c r="J415" s="51" t="s">
        <v>2899</v>
      </c>
      <c r="K415" s="52" t="s">
        <v>3258</v>
      </c>
      <c r="L415" s="53">
        <v>415</v>
      </c>
      <c r="M415" s="129" t="s">
        <v>2294</v>
      </c>
      <c r="N415" s="129" t="s">
        <v>2295</v>
      </c>
      <c r="O415" s="77"/>
      <c r="P415" s="67"/>
    </row>
    <row r="416" spans="1:16" ht="114.75">
      <c r="A416" s="53">
        <v>416</v>
      </c>
      <c r="B416" s="58" t="s">
        <v>2352</v>
      </c>
      <c r="C416" s="61" t="s">
        <v>2338</v>
      </c>
      <c r="D416" s="51" t="s">
        <v>3259</v>
      </c>
      <c r="E416" s="116" t="s">
        <v>3923</v>
      </c>
      <c r="F416" s="116" t="s">
        <v>3461</v>
      </c>
      <c r="G416" s="52" t="s">
        <v>3258</v>
      </c>
      <c r="H416" s="52" t="s">
        <v>3266</v>
      </c>
      <c r="I416" s="64">
        <v>5.65</v>
      </c>
      <c r="J416" s="51" t="s">
        <v>3259</v>
      </c>
      <c r="K416" s="52" t="s">
        <v>3258</v>
      </c>
      <c r="L416" s="53">
        <v>416</v>
      </c>
      <c r="M416" s="129" t="s">
        <v>2296</v>
      </c>
      <c r="N416" s="129" t="s">
        <v>2297</v>
      </c>
      <c r="O416" s="77"/>
      <c r="P416" s="67"/>
    </row>
    <row r="417" spans="1:16" ht="178.5">
      <c r="A417" s="53">
        <v>417</v>
      </c>
      <c r="B417" s="58" t="s">
        <v>2352</v>
      </c>
      <c r="C417" s="61" t="s">
        <v>2339</v>
      </c>
      <c r="D417" s="51" t="s">
        <v>3261</v>
      </c>
      <c r="E417" s="116" t="s">
        <v>3923</v>
      </c>
      <c r="F417" s="116" t="s">
        <v>3540</v>
      </c>
      <c r="G417" s="52" t="s">
        <v>3258</v>
      </c>
      <c r="H417" s="52" t="s">
        <v>3266</v>
      </c>
      <c r="I417" s="64">
        <v>6.58</v>
      </c>
      <c r="J417" s="51" t="s">
        <v>3261</v>
      </c>
      <c r="K417" s="52" t="s">
        <v>3258</v>
      </c>
      <c r="L417" s="53">
        <v>417</v>
      </c>
      <c r="M417" s="129" t="s">
        <v>2298</v>
      </c>
      <c r="N417" s="129" t="s">
        <v>2299</v>
      </c>
      <c r="O417" s="77"/>
      <c r="P417" s="67"/>
    </row>
    <row r="418" spans="1:16" ht="25.5">
      <c r="A418" s="53">
        <v>418</v>
      </c>
      <c r="B418" s="58" t="s">
        <v>2352</v>
      </c>
      <c r="C418" s="61" t="s">
        <v>2340</v>
      </c>
      <c r="D418" s="51" t="s">
        <v>3261</v>
      </c>
      <c r="E418" s="116" t="s">
        <v>3276</v>
      </c>
      <c r="F418" s="116" t="s">
        <v>3276</v>
      </c>
      <c r="G418" s="52" t="s">
        <v>3258</v>
      </c>
      <c r="H418" s="52" t="s">
        <v>3266</v>
      </c>
      <c r="I418" s="64">
        <v>7.07</v>
      </c>
      <c r="J418" s="51" t="s">
        <v>3261</v>
      </c>
      <c r="K418" s="52" t="s">
        <v>3258</v>
      </c>
      <c r="L418" s="53">
        <v>418</v>
      </c>
      <c r="M418" s="129" t="s">
        <v>2300</v>
      </c>
      <c r="N418" s="129" t="s">
        <v>2301</v>
      </c>
      <c r="O418" s="77"/>
      <c r="P418" s="67"/>
    </row>
    <row r="419" spans="1:16" ht="38.25">
      <c r="A419" s="53">
        <v>419</v>
      </c>
      <c r="B419" s="58" t="s">
        <v>2352</v>
      </c>
      <c r="C419" s="61" t="s">
        <v>2341</v>
      </c>
      <c r="D419" s="51" t="s">
        <v>3261</v>
      </c>
      <c r="E419" s="116" t="s">
        <v>3276</v>
      </c>
      <c r="F419" s="116" t="s">
        <v>3511</v>
      </c>
      <c r="G419" s="52" t="s">
        <v>3258</v>
      </c>
      <c r="H419" s="52" t="s">
        <v>3266</v>
      </c>
      <c r="I419" s="64">
        <v>8.21</v>
      </c>
      <c r="J419" s="51" t="s">
        <v>3261</v>
      </c>
      <c r="K419" s="52" t="s">
        <v>3258</v>
      </c>
      <c r="L419" s="53">
        <v>419</v>
      </c>
      <c r="M419" s="129" t="s">
        <v>2302</v>
      </c>
      <c r="N419" s="129" t="s">
        <v>2303</v>
      </c>
      <c r="O419" s="77"/>
      <c r="P419" s="67"/>
    </row>
    <row r="420" spans="1:16" ht="76.5">
      <c r="A420" s="53">
        <v>420</v>
      </c>
      <c r="B420" s="58" t="s">
        <v>2352</v>
      </c>
      <c r="C420" s="61" t="s">
        <v>2342</v>
      </c>
      <c r="D420" s="51" t="s">
        <v>3261</v>
      </c>
      <c r="E420" s="116" t="s">
        <v>3278</v>
      </c>
      <c r="F420" s="116" t="s">
        <v>3461</v>
      </c>
      <c r="G420" s="52" t="s">
        <v>3407</v>
      </c>
      <c r="H420" s="52" t="s">
        <v>3266</v>
      </c>
      <c r="I420" s="64">
        <v>8.01</v>
      </c>
      <c r="J420" s="51" t="s">
        <v>3261</v>
      </c>
      <c r="K420" s="52" t="s">
        <v>3407</v>
      </c>
      <c r="L420" s="53">
        <v>420</v>
      </c>
      <c r="M420" s="129" t="s">
        <v>2304</v>
      </c>
      <c r="N420" s="129" t="s">
        <v>2305</v>
      </c>
      <c r="O420" s="77"/>
      <c r="P420" s="67"/>
    </row>
    <row r="421" spans="1:16" ht="63.75">
      <c r="A421" s="53">
        <v>421</v>
      </c>
      <c r="B421" s="58" t="s">
        <v>2352</v>
      </c>
      <c r="C421" s="61" t="s">
        <v>2343</v>
      </c>
      <c r="D421" s="51" t="s">
        <v>3256</v>
      </c>
      <c r="E421" s="116" t="s">
        <v>3280</v>
      </c>
      <c r="F421" s="116"/>
      <c r="G421" s="52" t="s">
        <v>3407</v>
      </c>
      <c r="H421" s="52" t="s">
        <v>3266</v>
      </c>
      <c r="I421" s="64">
        <v>9.29</v>
      </c>
      <c r="J421" s="51" t="s">
        <v>3256</v>
      </c>
      <c r="K421" s="52" t="s">
        <v>3407</v>
      </c>
      <c r="L421" s="53">
        <v>421</v>
      </c>
      <c r="M421" s="129" t="s">
        <v>2306</v>
      </c>
      <c r="N421" s="129" t="s">
        <v>2307</v>
      </c>
      <c r="O421" s="77"/>
      <c r="P421" s="67"/>
    </row>
    <row r="422" spans="1:16" ht="12.75">
      <c r="A422" s="53">
        <v>422</v>
      </c>
      <c r="B422" s="58" t="s">
        <v>2352</v>
      </c>
      <c r="C422" s="61" t="s">
        <v>2344</v>
      </c>
      <c r="D422" s="51" t="s">
        <v>2270</v>
      </c>
      <c r="E422" s="116" t="s">
        <v>3279</v>
      </c>
      <c r="F422" s="116" t="s">
        <v>3283</v>
      </c>
      <c r="G422" s="52" t="s">
        <v>3258</v>
      </c>
      <c r="H422" s="52" t="s">
        <v>3266</v>
      </c>
      <c r="I422" s="64">
        <v>11.19</v>
      </c>
      <c r="J422" s="51" t="s">
        <v>2270</v>
      </c>
      <c r="K422" s="52" t="s">
        <v>3258</v>
      </c>
      <c r="L422" s="53">
        <v>422</v>
      </c>
      <c r="M422" s="129" t="s">
        <v>2308</v>
      </c>
      <c r="N422" s="129" t="s">
        <v>2309</v>
      </c>
      <c r="O422" s="77"/>
      <c r="P422" s="67"/>
    </row>
    <row r="423" spans="1:16" ht="51">
      <c r="A423" s="53">
        <v>423</v>
      </c>
      <c r="B423" s="58" t="s">
        <v>2352</v>
      </c>
      <c r="C423" s="61" t="s">
        <v>2345</v>
      </c>
      <c r="D423" s="51" t="s">
        <v>2270</v>
      </c>
      <c r="E423" s="116" t="s">
        <v>3279</v>
      </c>
      <c r="F423" s="116" t="s">
        <v>3283</v>
      </c>
      <c r="G423" s="52" t="s">
        <v>3258</v>
      </c>
      <c r="H423" s="52" t="s">
        <v>3266</v>
      </c>
      <c r="I423" s="64">
        <v>11.19</v>
      </c>
      <c r="J423" s="51" t="s">
        <v>2270</v>
      </c>
      <c r="K423" s="52" t="s">
        <v>3258</v>
      </c>
      <c r="L423" s="53">
        <v>423</v>
      </c>
      <c r="M423" s="129" t="s">
        <v>2310</v>
      </c>
      <c r="N423" s="129" t="s">
        <v>2311</v>
      </c>
      <c r="O423" s="77"/>
      <c r="P423" s="67"/>
    </row>
    <row r="424" spans="1:16" ht="25.5">
      <c r="A424" s="53">
        <v>424</v>
      </c>
      <c r="B424" s="58" t="s">
        <v>2352</v>
      </c>
      <c r="C424" s="61" t="s">
        <v>2346</v>
      </c>
      <c r="D424" s="51" t="s">
        <v>2270</v>
      </c>
      <c r="E424" s="116" t="s">
        <v>3279</v>
      </c>
      <c r="F424" s="116"/>
      <c r="G424" s="52" t="s">
        <v>3407</v>
      </c>
      <c r="H424" s="52" t="s">
        <v>3266</v>
      </c>
      <c r="I424" s="64">
        <v>0</v>
      </c>
      <c r="J424" s="51" t="s">
        <v>3265</v>
      </c>
      <c r="K424" s="52" t="s">
        <v>3407</v>
      </c>
      <c r="L424" s="53">
        <v>424</v>
      </c>
      <c r="M424" s="129" t="s">
        <v>2312</v>
      </c>
      <c r="N424" s="129" t="s">
        <v>2313</v>
      </c>
      <c r="O424" s="77"/>
      <c r="P424" s="67"/>
    </row>
    <row r="425" spans="1:16" ht="63.75">
      <c r="A425" s="53">
        <v>425</v>
      </c>
      <c r="B425" s="58" t="s">
        <v>2352</v>
      </c>
      <c r="C425" s="61" t="s">
        <v>2347</v>
      </c>
      <c r="D425" s="51" t="s">
        <v>3595</v>
      </c>
      <c r="E425" s="116" t="s">
        <v>3308</v>
      </c>
      <c r="F425" s="116" t="s">
        <v>2903</v>
      </c>
      <c r="G425" s="52" t="s">
        <v>3407</v>
      </c>
      <c r="H425" s="52" t="s">
        <v>3266</v>
      </c>
      <c r="I425" s="64">
        <v>19.44</v>
      </c>
      <c r="J425" s="51" t="s">
        <v>3595</v>
      </c>
      <c r="K425" s="52" t="s">
        <v>3407</v>
      </c>
      <c r="L425" s="53">
        <v>425</v>
      </c>
      <c r="M425" s="129" t="s">
        <v>2314</v>
      </c>
      <c r="N425" s="129" t="s">
        <v>2315</v>
      </c>
      <c r="O425" s="77"/>
      <c r="P425" s="67"/>
    </row>
    <row r="426" spans="1:16" ht="63.75">
      <c r="A426" s="53">
        <v>426</v>
      </c>
      <c r="B426" s="58" t="s">
        <v>2352</v>
      </c>
      <c r="C426" s="61" t="s">
        <v>2348</v>
      </c>
      <c r="D426" s="51" t="s">
        <v>3257</v>
      </c>
      <c r="E426" s="116" t="s">
        <v>3279</v>
      </c>
      <c r="F426" s="116" t="s">
        <v>3286</v>
      </c>
      <c r="G426" s="52" t="s">
        <v>3258</v>
      </c>
      <c r="H426" s="52" t="s">
        <v>3266</v>
      </c>
      <c r="I426" s="64">
        <v>11.4</v>
      </c>
      <c r="J426" s="51" t="s">
        <v>3257</v>
      </c>
      <c r="K426" s="52" t="s">
        <v>3258</v>
      </c>
      <c r="L426" s="53">
        <v>426</v>
      </c>
      <c r="M426" s="129" t="s">
        <v>2316</v>
      </c>
      <c r="N426" s="129" t="s">
        <v>2317</v>
      </c>
      <c r="O426" s="77"/>
      <c r="P426" s="67"/>
    </row>
    <row r="427" spans="1:16" ht="89.25">
      <c r="A427" s="53">
        <v>427</v>
      </c>
      <c r="B427" s="58" t="s">
        <v>2352</v>
      </c>
      <c r="C427" s="61" t="s">
        <v>2349</v>
      </c>
      <c r="D427" s="51" t="s">
        <v>3386</v>
      </c>
      <c r="E427" s="116" t="s">
        <v>3284</v>
      </c>
      <c r="F427" s="116" t="s">
        <v>3533</v>
      </c>
      <c r="G427" s="52" t="s">
        <v>3258</v>
      </c>
      <c r="H427" s="52" t="s">
        <v>3266</v>
      </c>
      <c r="I427" s="64">
        <v>12.63</v>
      </c>
      <c r="J427" s="51" t="s">
        <v>3386</v>
      </c>
      <c r="K427" s="52" t="s">
        <v>3258</v>
      </c>
      <c r="L427" s="53">
        <v>427</v>
      </c>
      <c r="M427" s="129" t="s">
        <v>2318</v>
      </c>
      <c r="N427" s="129" t="s">
        <v>2319</v>
      </c>
      <c r="O427" s="77"/>
      <c r="P427" s="67"/>
    </row>
    <row r="428" spans="1:16" ht="51">
      <c r="A428" s="53">
        <v>428</v>
      </c>
      <c r="B428" s="58" t="s">
        <v>2352</v>
      </c>
      <c r="C428" s="61" t="s">
        <v>2350</v>
      </c>
      <c r="D428" s="51" t="s">
        <v>3257</v>
      </c>
      <c r="E428" s="116" t="s">
        <v>3284</v>
      </c>
      <c r="F428" s="116" t="s">
        <v>3305</v>
      </c>
      <c r="G428" s="52" t="s">
        <v>3258</v>
      </c>
      <c r="H428" s="52" t="s">
        <v>3266</v>
      </c>
      <c r="I428" s="64">
        <v>12.22</v>
      </c>
      <c r="J428" s="51" t="s">
        <v>3257</v>
      </c>
      <c r="K428" s="52" t="s">
        <v>3258</v>
      </c>
      <c r="L428" s="53">
        <v>428</v>
      </c>
      <c r="M428" s="129" t="s">
        <v>2320</v>
      </c>
      <c r="N428" s="129" t="s">
        <v>2321</v>
      </c>
      <c r="O428" s="90"/>
      <c r="P428" s="67"/>
    </row>
    <row r="429" spans="1:16" ht="38.25">
      <c r="A429" s="85" t="s">
        <v>3388</v>
      </c>
      <c r="B429" s="58" t="s">
        <v>2352</v>
      </c>
      <c r="C429" s="61" t="s">
        <v>2351</v>
      </c>
      <c r="D429" s="51" t="s">
        <v>3421</v>
      </c>
      <c r="E429" s="116" t="s">
        <v>3294</v>
      </c>
      <c r="F429" s="116" t="s">
        <v>3531</v>
      </c>
      <c r="G429" s="52" t="s">
        <v>3258</v>
      </c>
      <c r="H429" s="52" t="s">
        <v>3266</v>
      </c>
      <c r="I429" s="64">
        <v>0</v>
      </c>
      <c r="J429" s="51" t="s">
        <v>3265</v>
      </c>
      <c r="K429" s="52" t="s">
        <v>3258</v>
      </c>
      <c r="L429" s="85" t="s">
        <v>3388</v>
      </c>
      <c r="M429" s="129" t="s">
        <v>2322</v>
      </c>
      <c r="N429" s="129" t="s">
        <v>2323</v>
      </c>
      <c r="O429" s="77"/>
      <c r="P429" s="67"/>
    </row>
    <row r="430" spans="1:16" ht="25.5">
      <c r="A430" s="85" t="s">
        <v>3389</v>
      </c>
      <c r="B430" s="58" t="s">
        <v>2358</v>
      </c>
      <c r="C430" s="87" t="s">
        <v>2359</v>
      </c>
      <c r="D430" s="51" t="s">
        <v>3265</v>
      </c>
      <c r="E430" s="116"/>
      <c r="F430" s="116"/>
      <c r="G430" s="52" t="s">
        <v>3258</v>
      </c>
      <c r="H430" s="52" t="s">
        <v>3274</v>
      </c>
      <c r="I430" s="64">
        <v>0</v>
      </c>
      <c r="J430" s="51" t="s">
        <v>3265</v>
      </c>
      <c r="K430" s="52" t="s">
        <v>3258</v>
      </c>
      <c r="L430" s="85" t="s">
        <v>3389</v>
      </c>
      <c r="M430" s="129" t="s">
        <v>2353</v>
      </c>
      <c r="N430" s="129"/>
      <c r="O430" s="77"/>
      <c r="P430" s="67"/>
    </row>
    <row r="431" spans="1:16" ht="12.75">
      <c r="A431" s="85" t="s">
        <v>3390</v>
      </c>
      <c r="B431" s="58" t="s">
        <v>2358</v>
      </c>
      <c r="C431" s="87" t="s">
        <v>2360</v>
      </c>
      <c r="D431" s="51" t="s">
        <v>3544</v>
      </c>
      <c r="E431" s="116" t="s">
        <v>2903</v>
      </c>
      <c r="F431" s="116" t="s">
        <v>2903</v>
      </c>
      <c r="G431" s="52" t="s">
        <v>3258</v>
      </c>
      <c r="H431" s="52" t="s">
        <v>3274</v>
      </c>
      <c r="I431" s="64">
        <v>44.44</v>
      </c>
      <c r="J431" s="51" t="s">
        <v>3544</v>
      </c>
      <c r="K431" s="52" t="s">
        <v>3258</v>
      </c>
      <c r="L431" s="85" t="s">
        <v>3390</v>
      </c>
      <c r="M431" s="129" t="s">
        <v>2354</v>
      </c>
      <c r="N431" s="129"/>
      <c r="O431" s="90"/>
      <c r="P431" s="67"/>
    </row>
    <row r="432" spans="1:16" ht="178.5">
      <c r="A432" s="85" t="s">
        <v>3391</v>
      </c>
      <c r="B432" s="86" t="s">
        <v>2358</v>
      </c>
      <c r="C432" s="87" t="s">
        <v>2361</v>
      </c>
      <c r="D432" s="51" t="s">
        <v>3259</v>
      </c>
      <c r="E432" s="116" t="s">
        <v>3508</v>
      </c>
      <c r="F432" s="116" t="s">
        <v>3323</v>
      </c>
      <c r="G432" s="52" t="s">
        <v>3258</v>
      </c>
      <c r="H432" s="52" t="s">
        <v>3274</v>
      </c>
      <c r="I432" s="64">
        <v>5.65</v>
      </c>
      <c r="J432" s="51" t="s">
        <v>3259</v>
      </c>
      <c r="K432" s="52" t="s">
        <v>3258</v>
      </c>
      <c r="L432" s="85" t="s">
        <v>3391</v>
      </c>
      <c r="M432" s="129" t="s">
        <v>2355</v>
      </c>
      <c r="N432" s="129"/>
      <c r="O432" s="77"/>
      <c r="P432" s="67"/>
    </row>
    <row r="433" spans="1:16" ht="76.5">
      <c r="A433" s="85" t="s">
        <v>3392</v>
      </c>
      <c r="B433" s="86" t="s">
        <v>2358</v>
      </c>
      <c r="C433" s="87" t="s">
        <v>2362</v>
      </c>
      <c r="D433" s="51" t="s">
        <v>3265</v>
      </c>
      <c r="E433" s="116"/>
      <c r="F433" s="116"/>
      <c r="G433" s="52" t="s">
        <v>3407</v>
      </c>
      <c r="H433" s="52" t="s">
        <v>3266</v>
      </c>
      <c r="I433" s="64">
        <v>0</v>
      </c>
      <c r="J433" s="51" t="s">
        <v>3265</v>
      </c>
      <c r="K433" s="52" t="s">
        <v>3407</v>
      </c>
      <c r="L433" s="85" t="s">
        <v>3392</v>
      </c>
      <c r="M433" s="129" t="s">
        <v>2356</v>
      </c>
      <c r="N433" s="129"/>
      <c r="O433" s="77"/>
      <c r="P433" s="67"/>
    </row>
    <row r="434" spans="1:16" ht="102">
      <c r="A434" s="52">
        <v>434</v>
      </c>
      <c r="B434" s="86" t="s">
        <v>2358</v>
      </c>
      <c r="C434" s="87" t="s">
        <v>2363</v>
      </c>
      <c r="D434" s="51" t="s">
        <v>3265</v>
      </c>
      <c r="E434" s="116"/>
      <c r="F434" s="116"/>
      <c r="G434" s="52" t="s">
        <v>3407</v>
      </c>
      <c r="H434" s="52" t="s">
        <v>3266</v>
      </c>
      <c r="I434" s="64">
        <v>0</v>
      </c>
      <c r="J434" s="51" t="s">
        <v>3265</v>
      </c>
      <c r="K434" s="52" t="s">
        <v>3407</v>
      </c>
      <c r="L434" s="52">
        <v>434</v>
      </c>
      <c r="M434" s="129" t="s">
        <v>2357</v>
      </c>
      <c r="N434" s="129"/>
      <c r="O434" s="77"/>
      <c r="P434" s="67"/>
    </row>
    <row r="435" spans="1:16" ht="12.75">
      <c r="A435" s="52">
        <v>435</v>
      </c>
      <c r="B435" s="86" t="s">
        <v>1413</v>
      </c>
      <c r="C435" s="87" t="s">
        <v>1414</v>
      </c>
      <c r="D435" s="51" t="s">
        <v>3261</v>
      </c>
      <c r="E435" s="116" t="s">
        <v>3276</v>
      </c>
      <c r="F435" s="116" t="s">
        <v>3512</v>
      </c>
      <c r="G435" s="52" t="s">
        <v>3258</v>
      </c>
      <c r="H435" s="52" t="s">
        <v>3274</v>
      </c>
      <c r="I435" s="64">
        <v>7.23</v>
      </c>
      <c r="J435" s="51" t="s">
        <v>3261</v>
      </c>
      <c r="K435" s="52" t="s">
        <v>3258</v>
      </c>
      <c r="L435" s="52">
        <v>435</v>
      </c>
      <c r="M435" s="129" t="s">
        <v>2364</v>
      </c>
      <c r="N435" s="129" t="s">
        <v>2365</v>
      </c>
      <c r="O435" s="77"/>
      <c r="P435" s="67"/>
    </row>
    <row r="436" spans="1:16" ht="25.5">
      <c r="A436" s="65">
        <v>436</v>
      </c>
      <c r="B436" s="86" t="s">
        <v>1413</v>
      </c>
      <c r="C436" s="87" t="s">
        <v>1415</v>
      </c>
      <c r="D436" s="51" t="s">
        <v>3261</v>
      </c>
      <c r="E436" s="116" t="s">
        <v>3278</v>
      </c>
      <c r="F436" s="116" t="s">
        <v>3292</v>
      </c>
      <c r="G436" s="52" t="s">
        <v>3258</v>
      </c>
      <c r="H436" s="52" t="s">
        <v>3274</v>
      </c>
      <c r="I436" s="64">
        <v>8.47</v>
      </c>
      <c r="J436" s="51" t="s">
        <v>3261</v>
      </c>
      <c r="K436" s="52" t="s">
        <v>3258</v>
      </c>
      <c r="L436" s="65">
        <v>436</v>
      </c>
      <c r="M436" s="129" t="s">
        <v>2366</v>
      </c>
      <c r="N436" s="129" t="s">
        <v>2367</v>
      </c>
      <c r="O436" s="77"/>
      <c r="P436" s="67"/>
    </row>
    <row r="437" spans="1:16" ht="12.75">
      <c r="A437" s="65">
        <v>437</v>
      </c>
      <c r="B437" s="86" t="s">
        <v>1413</v>
      </c>
      <c r="C437" s="87" t="s">
        <v>1416</v>
      </c>
      <c r="D437" s="51" t="s">
        <v>2270</v>
      </c>
      <c r="E437" s="116" t="s">
        <v>3279</v>
      </c>
      <c r="F437" s="116" t="s">
        <v>3516</v>
      </c>
      <c r="G437" s="52" t="s">
        <v>3258</v>
      </c>
      <c r="H437" s="52" t="s">
        <v>3274</v>
      </c>
      <c r="I437" s="64">
        <v>11.32</v>
      </c>
      <c r="J437" s="51" t="s">
        <v>2270</v>
      </c>
      <c r="K437" s="52" t="s">
        <v>3258</v>
      </c>
      <c r="L437" s="65">
        <v>437</v>
      </c>
      <c r="M437" s="129" t="s">
        <v>2368</v>
      </c>
      <c r="N437" s="129" t="s">
        <v>2369</v>
      </c>
      <c r="O437" s="77"/>
      <c r="P437" s="67"/>
    </row>
    <row r="438" spans="1:16" ht="51">
      <c r="A438" s="53">
        <v>438</v>
      </c>
      <c r="B438" s="86" t="s">
        <v>1413</v>
      </c>
      <c r="C438" s="87" t="s">
        <v>1417</v>
      </c>
      <c r="D438" s="51" t="s">
        <v>3519</v>
      </c>
      <c r="E438" s="116" t="s">
        <v>3305</v>
      </c>
      <c r="F438" s="116" t="s">
        <v>3924</v>
      </c>
      <c r="G438" s="52" t="s">
        <v>3258</v>
      </c>
      <c r="H438" s="52" t="s">
        <v>3274</v>
      </c>
      <c r="I438" s="64">
        <v>22.2</v>
      </c>
      <c r="J438" s="51" t="s">
        <v>3519</v>
      </c>
      <c r="K438" s="52" t="s">
        <v>3258</v>
      </c>
      <c r="L438" s="52">
        <v>438</v>
      </c>
      <c r="M438" s="129" t="s">
        <v>2370</v>
      </c>
      <c r="N438" s="129" t="s">
        <v>2371</v>
      </c>
      <c r="O438" s="77"/>
      <c r="P438" s="67"/>
    </row>
    <row r="439" spans="1:16" ht="51">
      <c r="A439" s="53">
        <v>439</v>
      </c>
      <c r="B439" s="86" t="s">
        <v>1413</v>
      </c>
      <c r="C439" s="87" t="s">
        <v>1418</v>
      </c>
      <c r="D439" s="51" t="s">
        <v>3527</v>
      </c>
      <c r="E439" s="116" t="s">
        <v>3285</v>
      </c>
      <c r="F439" s="116" t="s">
        <v>3277</v>
      </c>
      <c r="G439" s="52" t="s">
        <v>3407</v>
      </c>
      <c r="H439" s="52" t="s">
        <v>3266</v>
      </c>
      <c r="I439" s="64">
        <v>33.37</v>
      </c>
      <c r="J439" s="51" t="s">
        <v>3527</v>
      </c>
      <c r="K439" s="52" t="s">
        <v>3407</v>
      </c>
      <c r="L439" s="65">
        <v>439</v>
      </c>
      <c r="M439" s="129" t="s">
        <v>1409</v>
      </c>
      <c r="N439" s="129" t="s">
        <v>1410</v>
      </c>
      <c r="O439" s="77"/>
      <c r="P439" s="67"/>
    </row>
    <row r="440" spans="1:16" ht="76.5">
      <c r="A440" s="53">
        <v>440</v>
      </c>
      <c r="B440" s="86" t="s">
        <v>1413</v>
      </c>
      <c r="C440" s="87" t="s">
        <v>1419</v>
      </c>
      <c r="D440" s="51" t="s">
        <v>2911</v>
      </c>
      <c r="E440" s="116" t="s">
        <v>3286</v>
      </c>
      <c r="F440" s="116" t="s">
        <v>3513</v>
      </c>
      <c r="G440" s="52" t="s">
        <v>3407</v>
      </c>
      <c r="H440" s="52" t="s">
        <v>3266</v>
      </c>
      <c r="I440" s="64">
        <v>41.14</v>
      </c>
      <c r="J440" s="51" t="s">
        <v>2911</v>
      </c>
      <c r="K440" s="52" t="s">
        <v>3407</v>
      </c>
      <c r="L440" s="65">
        <v>440</v>
      </c>
      <c r="M440" s="129" t="s">
        <v>1411</v>
      </c>
      <c r="N440" s="129" t="s">
        <v>1412</v>
      </c>
      <c r="O440" s="77"/>
      <c r="P440" s="67"/>
    </row>
    <row r="441" spans="1:16" ht="51">
      <c r="A441" s="53">
        <v>441</v>
      </c>
      <c r="B441" s="58" t="s">
        <v>1508</v>
      </c>
      <c r="C441" s="61" t="s">
        <v>1438</v>
      </c>
      <c r="D441" s="51" t="s">
        <v>1420</v>
      </c>
      <c r="E441" s="116" t="s">
        <v>1421</v>
      </c>
      <c r="F441" s="116"/>
      <c r="G441" s="52" t="s">
        <v>3407</v>
      </c>
      <c r="H441" s="52" t="s">
        <v>3266</v>
      </c>
      <c r="I441" s="64">
        <v>0.08</v>
      </c>
      <c r="J441" s="51" t="s">
        <v>1420</v>
      </c>
      <c r="K441" s="52" t="s">
        <v>3407</v>
      </c>
      <c r="L441" s="65">
        <v>441</v>
      </c>
      <c r="M441" s="129" t="s">
        <v>1509</v>
      </c>
      <c r="N441" s="129" t="s">
        <v>1510</v>
      </c>
      <c r="O441" s="90"/>
      <c r="P441" s="67"/>
    </row>
    <row r="442" spans="1:16" ht="63.75">
      <c r="A442" s="53">
        <v>442</v>
      </c>
      <c r="B442" s="58" t="s">
        <v>1508</v>
      </c>
      <c r="C442" s="61" t="s">
        <v>1439</v>
      </c>
      <c r="D442" s="51" t="s">
        <v>1420</v>
      </c>
      <c r="E442" s="116" t="s">
        <v>1421</v>
      </c>
      <c r="F442" s="116"/>
      <c r="G442" s="52" t="s">
        <v>3407</v>
      </c>
      <c r="H442" s="52" t="s">
        <v>3266</v>
      </c>
      <c r="I442" s="64">
        <v>0.08</v>
      </c>
      <c r="J442" s="51" t="s">
        <v>1420</v>
      </c>
      <c r="K442" s="52" t="s">
        <v>3407</v>
      </c>
      <c r="L442" s="65">
        <v>442</v>
      </c>
      <c r="M442" s="129" t="s">
        <v>1511</v>
      </c>
      <c r="N442" s="129" t="s">
        <v>1512</v>
      </c>
      <c r="O442" s="90"/>
      <c r="P442" s="67"/>
    </row>
    <row r="443" spans="1:16" ht="76.5">
      <c r="A443" s="53">
        <v>443</v>
      </c>
      <c r="B443" s="58" t="s">
        <v>1508</v>
      </c>
      <c r="C443" s="61" t="s">
        <v>1440</v>
      </c>
      <c r="D443" s="51" t="s">
        <v>1420</v>
      </c>
      <c r="E443" s="116" t="s">
        <v>1421</v>
      </c>
      <c r="F443" s="116" t="s">
        <v>3285</v>
      </c>
      <c r="G443" s="52" t="s">
        <v>3407</v>
      </c>
      <c r="H443" s="52" t="s">
        <v>3266</v>
      </c>
      <c r="I443" s="64">
        <v>0.33</v>
      </c>
      <c r="J443" s="51" t="s">
        <v>1420</v>
      </c>
      <c r="K443" s="52" t="s">
        <v>3407</v>
      </c>
      <c r="L443" s="65">
        <v>443</v>
      </c>
      <c r="M443" s="129" t="s">
        <v>1513</v>
      </c>
      <c r="N443" s="129" t="s">
        <v>1514</v>
      </c>
      <c r="O443" s="90"/>
      <c r="P443" s="67"/>
    </row>
    <row r="444" spans="1:16" ht="51">
      <c r="A444" s="53">
        <v>444</v>
      </c>
      <c r="B444" s="58" t="s">
        <v>1508</v>
      </c>
      <c r="C444" s="61" t="s">
        <v>1441</v>
      </c>
      <c r="D444" s="51" t="s">
        <v>1420</v>
      </c>
      <c r="E444" s="116" t="s">
        <v>1421</v>
      </c>
      <c r="F444" s="116" t="s">
        <v>2910</v>
      </c>
      <c r="G444" s="52" t="s">
        <v>3407</v>
      </c>
      <c r="H444" s="52" t="s">
        <v>3266</v>
      </c>
      <c r="I444" s="64">
        <v>0.54</v>
      </c>
      <c r="J444" s="51" t="s">
        <v>1420</v>
      </c>
      <c r="K444" s="52" t="s">
        <v>3407</v>
      </c>
      <c r="L444" s="65">
        <v>444</v>
      </c>
      <c r="M444" s="129" t="s">
        <v>1515</v>
      </c>
      <c r="N444" s="129" t="s">
        <v>1516</v>
      </c>
      <c r="O444" s="77"/>
      <c r="P444" s="67"/>
    </row>
    <row r="445" spans="1:16" ht="89.25">
      <c r="A445" s="53">
        <v>445</v>
      </c>
      <c r="B445" s="86" t="s">
        <v>1508</v>
      </c>
      <c r="C445" s="61" t="s">
        <v>1442</v>
      </c>
      <c r="D445" s="51" t="s">
        <v>1422</v>
      </c>
      <c r="E445" s="116" t="s">
        <v>3508</v>
      </c>
      <c r="F445" s="116" t="s">
        <v>3512</v>
      </c>
      <c r="G445" s="52" t="s">
        <v>1423</v>
      </c>
      <c r="H445" s="52" t="s">
        <v>1424</v>
      </c>
      <c r="I445" s="64">
        <v>5.23</v>
      </c>
      <c r="J445" s="51" t="s">
        <v>1422</v>
      </c>
      <c r="K445" s="52" t="s">
        <v>3258</v>
      </c>
      <c r="L445" s="65">
        <v>445</v>
      </c>
      <c r="M445" s="129" t="s">
        <v>1517</v>
      </c>
      <c r="N445" s="129" t="s">
        <v>1518</v>
      </c>
      <c r="O445" s="77"/>
      <c r="P445" s="67"/>
    </row>
    <row r="446" spans="1:16" ht="102">
      <c r="A446" s="53">
        <v>446</v>
      </c>
      <c r="B446" s="58" t="s">
        <v>1508</v>
      </c>
      <c r="C446" s="61" t="s">
        <v>1443</v>
      </c>
      <c r="D446" s="51" t="s">
        <v>3259</v>
      </c>
      <c r="E446" s="116" t="s">
        <v>3508</v>
      </c>
      <c r="F446" s="116" t="s">
        <v>3323</v>
      </c>
      <c r="G446" s="52" t="s">
        <v>1423</v>
      </c>
      <c r="H446" s="52" t="s">
        <v>1424</v>
      </c>
      <c r="I446" s="64">
        <v>5.65</v>
      </c>
      <c r="J446" s="51" t="s">
        <v>3259</v>
      </c>
      <c r="K446" s="52" t="s">
        <v>3407</v>
      </c>
      <c r="L446" s="65">
        <v>446</v>
      </c>
      <c r="M446" s="129" t="s">
        <v>1519</v>
      </c>
      <c r="N446" s="129" t="s">
        <v>1520</v>
      </c>
      <c r="O446" s="90"/>
      <c r="P446" s="67"/>
    </row>
    <row r="447" spans="1:16" ht="38.25">
      <c r="A447" s="53">
        <v>447</v>
      </c>
      <c r="B447" s="58" t="s">
        <v>1508</v>
      </c>
      <c r="C447" s="61" t="s">
        <v>1444</v>
      </c>
      <c r="D447" s="51" t="s">
        <v>3259</v>
      </c>
      <c r="E447" s="116" t="s">
        <v>3508</v>
      </c>
      <c r="F447" s="116"/>
      <c r="G447" s="52" t="s">
        <v>3407</v>
      </c>
      <c r="H447" s="52" t="s">
        <v>3266</v>
      </c>
      <c r="I447" s="64">
        <v>5.65</v>
      </c>
      <c r="J447" s="51" t="s">
        <v>3259</v>
      </c>
      <c r="K447" s="52" t="s">
        <v>3407</v>
      </c>
      <c r="L447" s="65">
        <v>447</v>
      </c>
      <c r="M447" s="129" t="s">
        <v>1521</v>
      </c>
      <c r="N447" s="129" t="s">
        <v>1522</v>
      </c>
      <c r="O447" s="90"/>
      <c r="P447" s="67"/>
    </row>
    <row r="448" spans="1:16" ht="38.25">
      <c r="A448" s="53">
        <v>448</v>
      </c>
      <c r="B448" s="58" t="s">
        <v>1508</v>
      </c>
      <c r="C448" s="61" t="s">
        <v>1445</v>
      </c>
      <c r="D448" s="51" t="s">
        <v>2900</v>
      </c>
      <c r="E448" s="116" t="s">
        <v>3923</v>
      </c>
      <c r="F448" s="116" t="s">
        <v>3285</v>
      </c>
      <c r="G448" s="52" t="s">
        <v>3258</v>
      </c>
      <c r="H448" s="52" t="s">
        <v>3274</v>
      </c>
      <c r="I448" s="64">
        <v>6.34</v>
      </c>
      <c r="J448" s="51" t="s">
        <v>2900</v>
      </c>
      <c r="K448" s="52" t="s">
        <v>3258</v>
      </c>
      <c r="L448" s="65">
        <v>448</v>
      </c>
      <c r="M448" s="129" t="s">
        <v>2433</v>
      </c>
      <c r="N448" s="129" t="s">
        <v>2434</v>
      </c>
      <c r="O448" s="90"/>
      <c r="P448" s="67"/>
    </row>
    <row r="449" spans="1:16" ht="89.25">
      <c r="A449" s="53">
        <v>449</v>
      </c>
      <c r="B449" s="58" t="s">
        <v>1508</v>
      </c>
      <c r="C449" s="61" t="s">
        <v>1446</v>
      </c>
      <c r="D449" s="51" t="s">
        <v>3508</v>
      </c>
      <c r="E449" s="116"/>
      <c r="F449" s="116"/>
      <c r="G449" s="52" t="s">
        <v>3407</v>
      </c>
      <c r="H449" s="52" t="s">
        <v>3266</v>
      </c>
      <c r="I449" s="64">
        <v>5.32</v>
      </c>
      <c r="J449" s="51" t="s">
        <v>3508</v>
      </c>
      <c r="K449" s="52" t="s">
        <v>3407</v>
      </c>
      <c r="L449" s="65">
        <v>449</v>
      </c>
      <c r="M449" s="129" t="s">
        <v>2435</v>
      </c>
      <c r="N449" s="129" t="s">
        <v>2436</v>
      </c>
      <c r="O449" s="90"/>
      <c r="P449" s="67"/>
    </row>
    <row r="450" spans="1:16" ht="51">
      <c r="A450" s="53">
        <v>450</v>
      </c>
      <c r="B450" s="58" t="s">
        <v>1508</v>
      </c>
      <c r="C450" s="61" t="s">
        <v>1447</v>
      </c>
      <c r="D450" s="51" t="s">
        <v>3261</v>
      </c>
      <c r="E450" s="116" t="s">
        <v>3276</v>
      </c>
      <c r="F450" s="116" t="s">
        <v>3926</v>
      </c>
      <c r="G450" s="52" t="s">
        <v>3407</v>
      </c>
      <c r="H450" s="52" t="s">
        <v>3266</v>
      </c>
      <c r="I450" s="64">
        <v>7.25</v>
      </c>
      <c r="J450" s="51" t="s">
        <v>3261</v>
      </c>
      <c r="K450" s="52" t="s">
        <v>3407</v>
      </c>
      <c r="L450" s="65">
        <v>450</v>
      </c>
      <c r="M450" s="129" t="s">
        <v>2437</v>
      </c>
      <c r="N450" s="129" t="s">
        <v>2438</v>
      </c>
      <c r="O450" s="90"/>
      <c r="P450" s="67"/>
    </row>
    <row r="451" spans="1:16" ht="114.75">
      <c r="A451" s="53">
        <v>451</v>
      </c>
      <c r="B451" s="58" t="s">
        <v>1508</v>
      </c>
      <c r="C451" s="61" t="s">
        <v>1448</v>
      </c>
      <c r="D451" s="51" t="s">
        <v>3261</v>
      </c>
      <c r="E451" s="116" t="s">
        <v>3276</v>
      </c>
      <c r="F451" s="116" t="s">
        <v>3291</v>
      </c>
      <c r="G451" s="52" t="s">
        <v>3407</v>
      </c>
      <c r="H451" s="52" t="s">
        <v>3266</v>
      </c>
      <c r="I451" s="64">
        <v>7.38</v>
      </c>
      <c r="J451" s="51" t="s">
        <v>3261</v>
      </c>
      <c r="K451" s="52" t="s">
        <v>3407</v>
      </c>
      <c r="L451" s="65">
        <v>451</v>
      </c>
      <c r="M451" s="129" t="s">
        <v>2439</v>
      </c>
      <c r="N451" s="129" t="s">
        <v>2440</v>
      </c>
      <c r="O451" s="90"/>
      <c r="P451" s="67"/>
    </row>
    <row r="452" spans="1:16" ht="38.25">
      <c r="A452" s="53">
        <v>452</v>
      </c>
      <c r="B452" s="58" t="s">
        <v>1508</v>
      </c>
      <c r="C452" s="61" t="s">
        <v>1449</v>
      </c>
      <c r="D452" s="51" t="s">
        <v>3261</v>
      </c>
      <c r="E452" s="116" t="s">
        <v>3276</v>
      </c>
      <c r="F452" s="116" t="s">
        <v>3292</v>
      </c>
      <c r="G452" s="52" t="s">
        <v>3407</v>
      </c>
      <c r="H452" s="52" t="s">
        <v>3266</v>
      </c>
      <c r="I452" s="64">
        <v>7.47</v>
      </c>
      <c r="J452" s="51" t="s">
        <v>3261</v>
      </c>
      <c r="K452" s="52" t="s">
        <v>3407</v>
      </c>
      <c r="L452" s="65">
        <v>452</v>
      </c>
      <c r="M452" s="129" t="s">
        <v>2441</v>
      </c>
      <c r="N452" s="129" t="s">
        <v>2442</v>
      </c>
      <c r="O452" s="90"/>
      <c r="P452" s="67"/>
    </row>
    <row r="453" spans="1:16" ht="76.5">
      <c r="A453" s="53">
        <v>453</v>
      </c>
      <c r="B453" s="58" t="s">
        <v>1508</v>
      </c>
      <c r="C453" s="61" t="s">
        <v>1450</v>
      </c>
      <c r="D453" s="51" t="s">
        <v>3261</v>
      </c>
      <c r="E453" s="116" t="s">
        <v>3278</v>
      </c>
      <c r="F453" s="116" t="s">
        <v>3461</v>
      </c>
      <c r="G453" s="52" t="s">
        <v>3407</v>
      </c>
      <c r="H453" s="52" t="s">
        <v>3266</v>
      </c>
      <c r="I453" s="64">
        <v>8.01</v>
      </c>
      <c r="J453" s="51" t="s">
        <v>3261</v>
      </c>
      <c r="K453" s="52" t="s">
        <v>3407</v>
      </c>
      <c r="L453" s="65">
        <v>453</v>
      </c>
      <c r="M453" s="129" t="s">
        <v>2443</v>
      </c>
      <c r="N453" s="129" t="s">
        <v>2444</v>
      </c>
      <c r="O453" s="90"/>
      <c r="P453" s="67"/>
    </row>
    <row r="454" spans="1:16" ht="140.25">
      <c r="A454" s="53">
        <v>454</v>
      </c>
      <c r="B454" s="58" t="s">
        <v>1508</v>
      </c>
      <c r="C454" s="61" t="s">
        <v>1451</v>
      </c>
      <c r="D454" s="51" t="s">
        <v>3256</v>
      </c>
      <c r="E454" s="116" t="s">
        <v>3280</v>
      </c>
      <c r="F454" s="116" t="s">
        <v>3281</v>
      </c>
      <c r="G454" s="52" t="s">
        <v>3407</v>
      </c>
      <c r="H454" s="52" t="s">
        <v>3266</v>
      </c>
      <c r="I454" s="64">
        <v>9.26</v>
      </c>
      <c r="J454" s="51" t="s">
        <v>3256</v>
      </c>
      <c r="K454" s="52" t="s">
        <v>3407</v>
      </c>
      <c r="L454" s="65">
        <v>454</v>
      </c>
      <c r="M454" s="129" t="s">
        <v>2445</v>
      </c>
      <c r="N454" s="129" t="s">
        <v>2446</v>
      </c>
      <c r="O454" s="90"/>
      <c r="P454" s="67"/>
    </row>
    <row r="455" spans="1:16" ht="25.5">
      <c r="A455" s="53">
        <v>455</v>
      </c>
      <c r="B455" s="58" t="s">
        <v>1508</v>
      </c>
      <c r="C455" s="61" t="s">
        <v>1452</v>
      </c>
      <c r="D455" s="51" t="s">
        <v>3256</v>
      </c>
      <c r="E455" s="116" t="s">
        <v>3280</v>
      </c>
      <c r="F455" s="116" t="s">
        <v>3511</v>
      </c>
      <c r="G455" s="52" t="s">
        <v>3407</v>
      </c>
      <c r="H455" s="52" t="s">
        <v>3266</v>
      </c>
      <c r="I455" s="64">
        <v>9.55</v>
      </c>
      <c r="J455" s="51" t="s">
        <v>3256</v>
      </c>
      <c r="K455" s="52" t="s">
        <v>3407</v>
      </c>
      <c r="L455" s="65">
        <v>455</v>
      </c>
      <c r="M455" s="129" t="s">
        <v>2447</v>
      </c>
      <c r="N455" s="129" t="s">
        <v>2448</v>
      </c>
      <c r="O455" s="90"/>
      <c r="P455" s="67"/>
    </row>
    <row r="456" spans="1:16" ht="51">
      <c r="A456" s="53">
        <v>456</v>
      </c>
      <c r="B456" s="58" t="s">
        <v>1508</v>
      </c>
      <c r="C456" s="61" t="s">
        <v>1453</v>
      </c>
      <c r="D456" s="51" t="s">
        <v>3256</v>
      </c>
      <c r="E456" s="116" t="s">
        <v>3282</v>
      </c>
      <c r="F456" s="116" t="s">
        <v>3508</v>
      </c>
      <c r="G456" s="52" t="s">
        <v>3258</v>
      </c>
      <c r="H456" s="52" t="s">
        <v>3274</v>
      </c>
      <c r="I456" s="64">
        <v>10.05</v>
      </c>
      <c r="J456" s="51" t="s">
        <v>3256</v>
      </c>
      <c r="K456" s="52" t="s">
        <v>3258</v>
      </c>
      <c r="L456" s="65">
        <v>456</v>
      </c>
      <c r="M456" s="129" t="s">
        <v>2449</v>
      </c>
      <c r="N456" s="129" t="s">
        <v>2450</v>
      </c>
      <c r="O456" s="77"/>
      <c r="P456" s="67"/>
    </row>
    <row r="457" spans="1:16" ht="51">
      <c r="A457" s="53">
        <v>457</v>
      </c>
      <c r="B457" s="58" t="s">
        <v>1508</v>
      </c>
      <c r="C457" s="61" t="s">
        <v>1454</v>
      </c>
      <c r="D457" s="51" t="s">
        <v>3463</v>
      </c>
      <c r="E457" s="116" t="s">
        <v>3282</v>
      </c>
      <c r="F457" s="116" t="s">
        <v>3513</v>
      </c>
      <c r="G457" s="52" t="s">
        <v>3407</v>
      </c>
      <c r="H457" s="52" t="s">
        <v>3266</v>
      </c>
      <c r="I457" s="64">
        <v>10.14</v>
      </c>
      <c r="J457" s="51" t="s">
        <v>3463</v>
      </c>
      <c r="K457" s="52" t="s">
        <v>3407</v>
      </c>
      <c r="L457" s="65">
        <v>457</v>
      </c>
      <c r="M457" s="129" t="s">
        <v>2451</v>
      </c>
      <c r="N457" s="129" t="s">
        <v>2452</v>
      </c>
      <c r="O457" s="77"/>
      <c r="P457" s="67"/>
    </row>
    <row r="458" spans="1:16" ht="76.5">
      <c r="A458" s="53">
        <v>458</v>
      </c>
      <c r="B458" s="58" t="s">
        <v>1508</v>
      </c>
      <c r="C458" s="61" t="s">
        <v>1455</v>
      </c>
      <c r="D458" s="51" t="s">
        <v>2270</v>
      </c>
      <c r="E458" s="116" t="s">
        <v>3279</v>
      </c>
      <c r="F458" s="116" t="s">
        <v>3528</v>
      </c>
      <c r="G458" s="52" t="s">
        <v>1425</v>
      </c>
      <c r="H458" s="52" t="s">
        <v>1426</v>
      </c>
      <c r="I458" s="64">
        <v>11.29</v>
      </c>
      <c r="J458" s="51" t="s">
        <v>2270</v>
      </c>
      <c r="K458" s="52" t="s">
        <v>3258</v>
      </c>
      <c r="L458" s="65">
        <v>458</v>
      </c>
      <c r="M458" s="129" t="s">
        <v>2453</v>
      </c>
      <c r="N458" s="129" t="s">
        <v>2454</v>
      </c>
      <c r="O458" s="77"/>
      <c r="P458" s="67"/>
    </row>
    <row r="459" spans="1:16" ht="76.5">
      <c r="A459" s="53">
        <v>459</v>
      </c>
      <c r="B459" s="58" t="s">
        <v>1508</v>
      </c>
      <c r="C459" s="61" t="s">
        <v>1456</v>
      </c>
      <c r="D459" s="51" t="s">
        <v>3257</v>
      </c>
      <c r="E459" s="116" t="s">
        <v>3284</v>
      </c>
      <c r="F459" s="116" t="s">
        <v>3528</v>
      </c>
      <c r="G459" s="52" t="s">
        <v>1425</v>
      </c>
      <c r="H459" s="52" t="s">
        <v>1426</v>
      </c>
      <c r="I459" s="64">
        <v>12.15</v>
      </c>
      <c r="J459" s="51" t="s">
        <v>3257</v>
      </c>
      <c r="K459" s="52" t="s">
        <v>3258</v>
      </c>
      <c r="L459" s="65">
        <v>459</v>
      </c>
      <c r="M459" s="129" t="s">
        <v>2453</v>
      </c>
      <c r="N459" s="129" t="s">
        <v>2454</v>
      </c>
      <c r="O459" s="77"/>
      <c r="P459" s="67"/>
    </row>
    <row r="460" spans="1:16" ht="76.5">
      <c r="A460" s="53">
        <v>460</v>
      </c>
      <c r="B460" s="58" t="s">
        <v>1508</v>
      </c>
      <c r="C460" s="61" t="s">
        <v>1457</v>
      </c>
      <c r="D460" s="51" t="s">
        <v>3386</v>
      </c>
      <c r="E460" s="116" t="s">
        <v>3925</v>
      </c>
      <c r="F460" s="116" t="s">
        <v>3925</v>
      </c>
      <c r="G460" s="52" t="s">
        <v>1425</v>
      </c>
      <c r="H460" s="52" t="s">
        <v>1426</v>
      </c>
      <c r="I460" s="64">
        <v>13.13</v>
      </c>
      <c r="J460" s="51" t="s">
        <v>3386</v>
      </c>
      <c r="K460" s="52" t="s">
        <v>3258</v>
      </c>
      <c r="L460" s="65">
        <v>460</v>
      </c>
      <c r="M460" s="129" t="s">
        <v>2453</v>
      </c>
      <c r="N460" s="129" t="s">
        <v>2454</v>
      </c>
      <c r="O460" s="77"/>
      <c r="P460" s="67"/>
    </row>
    <row r="461" spans="1:16" ht="76.5">
      <c r="A461" s="53">
        <v>461</v>
      </c>
      <c r="B461" s="58" t="s">
        <v>1508</v>
      </c>
      <c r="C461" s="61" t="s">
        <v>1458</v>
      </c>
      <c r="D461" s="51" t="s">
        <v>3102</v>
      </c>
      <c r="E461" s="116" t="s">
        <v>3513</v>
      </c>
      <c r="F461" s="116" t="s">
        <v>3279</v>
      </c>
      <c r="G461" s="52" t="s">
        <v>1425</v>
      </c>
      <c r="H461" s="52" t="s">
        <v>1426</v>
      </c>
      <c r="I461" s="64">
        <v>14.11</v>
      </c>
      <c r="J461" s="51" t="s">
        <v>3102</v>
      </c>
      <c r="K461" s="52" t="s">
        <v>3258</v>
      </c>
      <c r="L461" s="65">
        <v>461</v>
      </c>
      <c r="M461" s="129" t="s">
        <v>2453</v>
      </c>
      <c r="N461" s="129" t="s">
        <v>2454</v>
      </c>
      <c r="O461" s="77"/>
      <c r="P461" s="67"/>
    </row>
    <row r="462" spans="1:16" ht="102">
      <c r="A462" s="53">
        <v>462</v>
      </c>
      <c r="B462" s="58" t="s">
        <v>1508</v>
      </c>
      <c r="C462" s="61" t="s">
        <v>1459</v>
      </c>
      <c r="D462" s="51" t="s">
        <v>3386</v>
      </c>
      <c r="E462" s="116" t="s">
        <v>3925</v>
      </c>
      <c r="F462" s="118">
        <v>20</v>
      </c>
      <c r="G462" s="52" t="s">
        <v>3407</v>
      </c>
      <c r="H462" s="52" t="s">
        <v>3266</v>
      </c>
      <c r="I462" s="64">
        <v>13.25</v>
      </c>
      <c r="J462" s="51" t="s">
        <v>3386</v>
      </c>
      <c r="K462" s="52" t="s">
        <v>3251</v>
      </c>
      <c r="L462" s="65">
        <v>462</v>
      </c>
      <c r="M462" s="129" t="s">
        <v>2455</v>
      </c>
      <c r="N462" s="129" t="s">
        <v>2436</v>
      </c>
      <c r="O462" s="77"/>
      <c r="P462" s="67"/>
    </row>
    <row r="463" spans="1:16" ht="38.25">
      <c r="A463" s="53">
        <v>463</v>
      </c>
      <c r="B463" s="58" t="s">
        <v>1508</v>
      </c>
      <c r="C463" s="61" t="s">
        <v>1460</v>
      </c>
      <c r="D463" s="51" t="s">
        <v>3514</v>
      </c>
      <c r="E463" s="116" t="s">
        <v>3513</v>
      </c>
      <c r="F463" s="116" t="s">
        <v>3513</v>
      </c>
      <c r="G463" s="52" t="s">
        <v>3407</v>
      </c>
      <c r="H463" s="52" t="s">
        <v>3266</v>
      </c>
      <c r="I463" s="64">
        <v>14.2</v>
      </c>
      <c r="J463" s="51" t="s">
        <v>3514</v>
      </c>
      <c r="K463" s="52" t="s">
        <v>3251</v>
      </c>
      <c r="L463" s="65">
        <v>463</v>
      </c>
      <c r="M463" s="129" t="s">
        <v>2456</v>
      </c>
      <c r="N463" s="129" t="s">
        <v>2436</v>
      </c>
      <c r="O463" s="77"/>
      <c r="P463" s="67"/>
    </row>
    <row r="464" spans="1:16" ht="76.5">
      <c r="A464" s="53">
        <v>464</v>
      </c>
      <c r="B464" s="58" t="s">
        <v>1508</v>
      </c>
      <c r="C464" s="61" t="s">
        <v>1461</v>
      </c>
      <c r="D464" s="51" t="s">
        <v>1427</v>
      </c>
      <c r="E464" s="116" t="s">
        <v>2901</v>
      </c>
      <c r="F464" s="116" t="s">
        <v>3286</v>
      </c>
      <c r="G464" s="52" t="s">
        <v>3258</v>
      </c>
      <c r="H464" s="52" t="s">
        <v>3274</v>
      </c>
      <c r="I464" s="64">
        <v>15.41</v>
      </c>
      <c r="J464" s="51" t="s">
        <v>1427</v>
      </c>
      <c r="K464" s="52" t="s">
        <v>3258</v>
      </c>
      <c r="L464" s="65">
        <v>464</v>
      </c>
      <c r="M464" s="129" t="s">
        <v>2453</v>
      </c>
      <c r="N464" s="129" t="s">
        <v>2454</v>
      </c>
      <c r="O464" s="77"/>
      <c r="P464" s="67"/>
    </row>
    <row r="465" spans="1:16" ht="38.25">
      <c r="A465" s="53">
        <v>465</v>
      </c>
      <c r="B465" s="58" t="s">
        <v>1508</v>
      </c>
      <c r="C465" s="61" t="s">
        <v>1462</v>
      </c>
      <c r="D465" s="51" t="s">
        <v>2902</v>
      </c>
      <c r="E465" s="116" t="s">
        <v>2901</v>
      </c>
      <c r="F465" s="116" t="s">
        <v>3930</v>
      </c>
      <c r="G465" s="52" t="s">
        <v>3407</v>
      </c>
      <c r="H465" s="52" t="s">
        <v>3266</v>
      </c>
      <c r="I465" s="64">
        <v>15.54</v>
      </c>
      <c r="J465" s="51" t="s">
        <v>2902</v>
      </c>
      <c r="K465" s="52" t="s">
        <v>3407</v>
      </c>
      <c r="L465" s="65">
        <v>465</v>
      </c>
      <c r="M465" s="129" t="s">
        <v>2457</v>
      </c>
      <c r="N465" s="129" t="s">
        <v>2458</v>
      </c>
      <c r="O465" s="90"/>
      <c r="P465" s="67"/>
    </row>
    <row r="466" spans="1:16" ht="76.5">
      <c r="A466" s="53">
        <v>466</v>
      </c>
      <c r="B466" s="58" t="s">
        <v>1508</v>
      </c>
      <c r="C466" s="61" t="s">
        <v>1463</v>
      </c>
      <c r="D466" s="51" t="s">
        <v>1945</v>
      </c>
      <c r="E466" s="116" t="s">
        <v>3283</v>
      </c>
      <c r="F466" s="116" t="s">
        <v>3278</v>
      </c>
      <c r="G466" s="52" t="s">
        <v>3258</v>
      </c>
      <c r="H466" s="52" t="s">
        <v>3274</v>
      </c>
      <c r="I466" s="64">
        <v>18.08</v>
      </c>
      <c r="J466" s="51" t="s">
        <v>1945</v>
      </c>
      <c r="K466" s="52" t="s">
        <v>3258</v>
      </c>
      <c r="L466" s="65">
        <v>466</v>
      </c>
      <c r="M466" s="129" t="s">
        <v>2453</v>
      </c>
      <c r="N466" s="129" t="s">
        <v>2454</v>
      </c>
      <c r="O466" s="77"/>
      <c r="P466" s="67"/>
    </row>
    <row r="467" spans="1:16" ht="76.5">
      <c r="A467" s="53">
        <v>467</v>
      </c>
      <c r="B467" s="58" t="s">
        <v>1508</v>
      </c>
      <c r="C467" s="61" t="s">
        <v>1464</v>
      </c>
      <c r="D467" s="51" t="s">
        <v>1428</v>
      </c>
      <c r="E467" s="116" t="s">
        <v>3283</v>
      </c>
      <c r="F467" s="116" t="s">
        <v>3593</v>
      </c>
      <c r="G467" s="52" t="s">
        <v>3258</v>
      </c>
      <c r="H467" s="52" t="s">
        <v>3274</v>
      </c>
      <c r="I467" s="64">
        <v>18.62</v>
      </c>
      <c r="J467" s="51" t="s">
        <v>1428</v>
      </c>
      <c r="K467" s="52" t="s">
        <v>3258</v>
      </c>
      <c r="L467" s="65">
        <v>467</v>
      </c>
      <c r="M467" s="129" t="s">
        <v>2453</v>
      </c>
      <c r="N467" s="129" t="s">
        <v>2454</v>
      </c>
      <c r="O467" s="77"/>
      <c r="P467" s="67"/>
    </row>
    <row r="468" spans="1:16" ht="76.5">
      <c r="A468" s="53">
        <v>468</v>
      </c>
      <c r="B468" s="58" t="s">
        <v>1508</v>
      </c>
      <c r="C468" s="61" t="s">
        <v>1465</v>
      </c>
      <c r="D468" s="51" t="s">
        <v>1946</v>
      </c>
      <c r="E468" s="116" t="s">
        <v>3308</v>
      </c>
      <c r="F468" s="116" t="s">
        <v>3313</v>
      </c>
      <c r="G468" s="52" t="s">
        <v>3258</v>
      </c>
      <c r="H468" s="52" t="s">
        <v>3274</v>
      </c>
      <c r="I468" s="64">
        <v>19.24</v>
      </c>
      <c r="J468" s="51" t="s">
        <v>1946</v>
      </c>
      <c r="K468" s="52" t="s">
        <v>3258</v>
      </c>
      <c r="L468" s="65">
        <v>468</v>
      </c>
      <c r="M468" s="129" t="s">
        <v>2453</v>
      </c>
      <c r="N468" s="129" t="s">
        <v>2454</v>
      </c>
      <c r="O468" s="77"/>
      <c r="P468" s="67"/>
    </row>
    <row r="469" spans="1:16" ht="25.5">
      <c r="A469" s="53">
        <v>469</v>
      </c>
      <c r="B469" s="58" t="s">
        <v>1508</v>
      </c>
      <c r="C469" s="61" t="s">
        <v>1466</v>
      </c>
      <c r="D469" s="51" t="s">
        <v>2840</v>
      </c>
      <c r="E469" s="116" t="s">
        <v>3281</v>
      </c>
      <c r="F469" s="116" t="s">
        <v>3308</v>
      </c>
      <c r="G469" s="52" t="s">
        <v>3407</v>
      </c>
      <c r="H469" s="52" t="s">
        <v>3266</v>
      </c>
      <c r="I469" s="64">
        <v>19.26</v>
      </c>
      <c r="J469" s="51" t="s">
        <v>2840</v>
      </c>
      <c r="K469" s="52" t="s">
        <v>3407</v>
      </c>
      <c r="L469" s="65">
        <v>469</v>
      </c>
      <c r="M469" s="129" t="s">
        <v>2459</v>
      </c>
      <c r="N469" s="129" t="s">
        <v>2460</v>
      </c>
      <c r="O469" s="90"/>
      <c r="P469" s="67"/>
    </row>
    <row r="470" spans="1:16" ht="51">
      <c r="A470" s="53">
        <v>470</v>
      </c>
      <c r="B470" s="58" t="s">
        <v>1508</v>
      </c>
      <c r="C470" s="61" t="s">
        <v>1467</v>
      </c>
      <c r="D470" s="51" t="s">
        <v>3519</v>
      </c>
      <c r="E470" s="116" t="s">
        <v>3304</v>
      </c>
      <c r="F470" s="116" t="s">
        <v>3924</v>
      </c>
      <c r="G470" s="52" t="s">
        <v>3258</v>
      </c>
      <c r="H470" s="52" t="s">
        <v>3266</v>
      </c>
      <c r="I470" s="64">
        <v>22.02</v>
      </c>
      <c r="J470" s="51" t="s">
        <v>3519</v>
      </c>
      <c r="K470" s="52" t="s">
        <v>3258</v>
      </c>
      <c r="L470" s="65">
        <v>470</v>
      </c>
      <c r="M470" s="129" t="s">
        <v>2461</v>
      </c>
      <c r="N470" s="129" t="s">
        <v>2462</v>
      </c>
      <c r="O470" s="90"/>
      <c r="P470" s="67"/>
    </row>
    <row r="471" spans="1:16" ht="76.5">
      <c r="A471" s="53">
        <v>471</v>
      </c>
      <c r="B471" s="58" t="s">
        <v>1508</v>
      </c>
      <c r="C471" s="61" t="s">
        <v>1468</v>
      </c>
      <c r="D471" s="51" t="s">
        <v>1429</v>
      </c>
      <c r="E471" s="116" t="s">
        <v>3926</v>
      </c>
      <c r="F471" s="116" t="s">
        <v>3293</v>
      </c>
      <c r="G471" s="52" t="s">
        <v>3258</v>
      </c>
      <c r="H471" s="52" t="s">
        <v>3274</v>
      </c>
      <c r="I471" s="64">
        <v>25.36</v>
      </c>
      <c r="J471" s="51" t="s">
        <v>1429</v>
      </c>
      <c r="K471" s="52" t="s">
        <v>3258</v>
      </c>
      <c r="L471" s="65">
        <v>471</v>
      </c>
      <c r="M471" s="129" t="s">
        <v>2453</v>
      </c>
      <c r="N471" s="129" t="s">
        <v>2454</v>
      </c>
      <c r="O471" s="77"/>
      <c r="P471" s="67"/>
    </row>
    <row r="472" spans="1:16" ht="63.75">
      <c r="A472" s="53">
        <v>472</v>
      </c>
      <c r="B472" s="58" t="s">
        <v>1508</v>
      </c>
      <c r="C472" s="61" t="s">
        <v>1469</v>
      </c>
      <c r="D472" s="51" t="s">
        <v>1430</v>
      </c>
      <c r="E472" s="116" t="s">
        <v>3281</v>
      </c>
      <c r="F472" s="116"/>
      <c r="G472" s="52" t="s">
        <v>3407</v>
      </c>
      <c r="H472" s="52" t="s">
        <v>3266</v>
      </c>
      <c r="I472" s="64">
        <v>26.14</v>
      </c>
      <c r="J472" s="51" t="s">
        <v>2907</v>
      </c>
      <c r="K472" s="52" t="s">
        <v>3407</v>
      </c>
      <c r="L472" s="65">
        <v>472</v>
      </c>
      <c r="M472" s="129" t="s">
        <v>2463</v>
      </c>
      <c r="N472" s="129" t="s">
        <v>2464</v>
      </c>
      <c r="O472" s="90"/>
      <c r="P472" s="67"/>
    </row>
    <row r="473" spans="1:16" ht="63.75">
      <c r="A473" s="53">
        <v>473</v>
      </c>
      <c r="B473" s="58" t="s">
        <v>1508</v>
      </c>
      <c r="C473" s="61" t="s">
        <v>1470</v>
      </c>
      <c r="D473" s="51" t="s">
        <v>1431</v>
      </c>
      <c r="E473" s="116" t="s">
        <v>3523</v>
      </c>
      <c r="F473" s="116"/>
      <c r="G473" s="52" t="s">
        <v>3407</v>
      </c>
      <c r="H473" s="52" t="s">
        <v>3266</v>
      </c>
      <c r="I473" s="64">
        <v>27.13</v>
      </c>
      <c r="J473" s="51" t="s">
        <v>3522</v>
      </c>
      <c r="K473" s="52" t="s">
        <v>3407</v>
      </c>
      <c r="L473" s="65">
        <v>473</v>
      </c>
      <c r="M473" s="129" t="s">
        <v>2465</v>
      </c>
      <c r="N473" s="129" t="s">
        <v>2466</v>
      </c>
      <c r="O473" s="90"/>
      <c r="P473" s="67"/>
    </row>
    <row r="474" spans="1:16" ht="25.5">
      <c r="A474" s="53">
        <v>474</v>
      </c>
      <c r="B474" s="58" t="s">
        <v>1508</v>
      </c>
      <c r="C474" s="61" t="s">
        <v>1471</v>
      </c>
      <c r="D474" s="51" t="s">
        <v>1432</v>
      </c>
      <c r="E474" s="116" t="s">
        <v>3318</v>
      </c>
      <c r="F474" s="116"/>
      <c r="G474" s="52" t="s">
        <v>3407</v>
      </c>
      <c r="H474" s="52" t="s">
        <v>3266</v>
      </c>
      <c r="I474" s="64">
        <v>28.17</v>
      </c>
      <c r="J474" s="51" t="s">
        <v>3524</v>
      </c>
      <c r="K474" s="52" t="s">
        <v>3407</v>
      </c>
      <c r="L474" s="65">
        <v>474</v>
      </c>
      <c r="M474" s="129" t="s">
        <v>2467</v>
      </c>
      <c r="N474" s="129" t="s">
        <v>2468</v>
      </c>
      <c r="O474" s="90"/>
      <c r="P474" s="67"/>
    </row>
    <row r="475" spans="1:16" ht="38.25">
      <c r="A475" s="53">
        <v>475</v>
      </c>
      <c r="B475" s="58" t="s">
        <v>1508</v>
      </c>
      <c r="C475" s="61" t="s">
        <v>1472</v>
      </c>
      <c r="D475" s="51" t="s">
        <v>1433</v>
      </c>
      <c r="E475" s="116" t="s">
        <v>3528</v>
      </c>
      <c r="F475" s="116"/>
      <c r="G475" s="52" t="s">
        <v>3407</v>
      </c>
      <c r="H475" s="52" t="s">
        <v>3266</v>
      </c>
      <c r="I475" s="64">
        <v>29.27</v>
      </c>
      <c r="J475" s="51" t="s">
        <v>2908</v>
      </c>
      <c r="K475" s="52" t="s">
        <v>3407</v>
      </c>
      <c r="L475" s="65">
        <v>475</v>
      </c>
      <c r="M475" s="129" t="s">
        <v>2469</v>
      </c>
      <c r="N475" s="129" t="s">
        <v>2470</v>
      </c>
      <c r="O475" s="90"/>
      <c r="P475" s="67"/>
    </row>
    <row r="476" spans="1:16" ht="12.75">
      <c r="A476" s="53">
        <v>476</v>
      </c>
      <c r="B476" s="58" t="s">
        <v>1508</v>
      </c>
      <c r="C476" s="61" t="s">
        <v>1473</v>
      </c>
      <c r="D476" s="51" t="s">
        <v>1434</v>
      </c>
      <c r="E476" s="116" t="s">
        <v>3516</v>
      </c>
      <c r="F476" s="116" t="s">
        <v>3540</v>
      </c>
      <c r="G476" s="52" t="s">
        <v>3258</v>
      </c>
      <c r="H476" s="52" t="s">
        <v>3274</v>
      </c>
      <c r="I476" s="64">
        <v>32.57</v>
      </c>
      <c r="J476" s="51" t="s">
        <v>2909</v>
      </c>
      <c r="K476" s="52" t="s">
        <v>3258</v>
      </c>
      <c r="L476" s="65">
        <v>476</v>
      </c>
      <c r="M476" s="129" t="s">
        <v>2471</v>
      </c>
      <c r="N476" s="129" t="s">
        <v>2472</v>
      </c>
      <c r="O476" s="90"/>
      <c r="P476" s="67"/>
    </row>
    <row r="477" spans="1:16" ht="38.25">
      <c r="A477" s="53">
        <v>477</v>
      </c>
      <c r="B477" s="58" t="s">
        <v>1508</v>
      </c>
      <c r="C477" s="61" t="s">
        <v>1474</v>
      </c>
      <c r="D477" s="51" t="s">
        <v>1434</v>
      </c>
      <c r="E477" s="116" t="s">
        <v>3516</v>
      </c>
      <c r="F477" s="116" t="s">
        <v>3540</v>
      </c>
      <c r="G477" s="52" t="s">
        <v>3407</v>
      </c>
      <c r="H477" s="52" t="s">
        <v>3266</v>
      </c>
      <c r="I477" s="64">
        <v>32.6</v>
      </c>
      <c r="J477" s="51" t="s">
        <v>2909</v>
      </c>
      <c r="K477" s="52" t="s">
        <v>3407</v>
      </c>
      <c r="L477" s="65">
        <v>477</v>
      </c>
      <c r="M477" s="129" t="s">
        <v>2473</v>
      </c>
      <c r="N477" s="129" t="s">
        <v>2474</v>
      </c>
      <c r="O477" s="90"/>
      <c r="P477" s="67"/>
    </row>
    <row r="478" spans="1:16" ht="25.5">
      <c r="A478" s="53">
        <v>478</v>
      </c>
      <c r="B478" s="58" t="s">
        <v>1508</v>
      </c>
      <c r="C478" s="61" t="s">
        <v>1475</v>
      </c>
      <c r="D478" s="51" t="s">
        <v>1434</v>
      </c>
      <c r="E478" s="116" t="s">
        <v>3540</v>
      </c>
      <c r="F478" s="116" t="s">
        <v>3516</v>
      </c>
      <c r="G478" s="52" t="s">
        <v>3407</v>
      </c>
      <c r="H478" s="52" t="s">
        <v>3266</v>
      </c>
      <c r="I478" s="88">
        <v>32.63</v>
      </c>
      <c r="J478" s="51" t="s">
        <v>2909</v>
      </c>
      <c r="K478" s="52" t="s">
        <v>3407</v>
      </c>
      <c r="L478" s="65">
        <v>478</v>
      </c>
      <c r="M478" s="129" t="s">
        <v>2475</v>
      </c>
      <c r="N478" s="129" t="s">
        <v>2476</v>
      </c>
      <c r="O478" s="90"/>
      <c r="P478" s="67"/>
    </row>
    <row r="479" spans="1:16" ht="38.25">
      <c r="A479" s="53">
        <v>479</v>
      </c>
      <c r="B479" s="58" t="s">
        <v>1508</v>
      </c>
      <c r="C479" s="61" t="s">
        <v>1476</v>
      </c>
      <c r="D479" s="51" t="s">
        <v>3530</v>
      </c>
      <c r="E479" s="116" t="s">
        <v>3326</v>
      </c>
      <c r="F479" s="116" t="s">
        <v>3511</v>
      </c>
      <c r="G479" s="52"/>
      <c r="H479" s="52"/>
      <c r="I479" s="64">
        <v>35.55</v>
      </c>
      <c r="J479" s="51" t="s">
        <v>3530</v>
      </c>
      <c r="K479" s="52" t="s">
        <v>3258</v>
      </c>
      <c r="L479" s="65">
        <v>479</v>
      </c>
      <c r="M479" s="129" t="s">
        <v>2477</v>
      </c>
      <c r="N479" s="129" t="s">
        <v>2478</v>
      </c>
      <c r="O479" s="90"/>
      <c r="P479" s="67"/>
    </row>
    <row r="480" spans="1:16" ht="25.5">
      <c r="A480" s="53">
        <v>480</v>
      </c>
      <c r="B480" s="58" t="s">
        <v>1508</v>
      </c>
      <c r="C480" s="61" t="s">
        <v>1477</v>
      </c>
      <c r="D480" s="51" t="s">
        <v>1435</v>
      </c>
      <c r="E480" s="116" t="s">
        <v>3326</v>
      </c>
      <c r="F480" s="116" t="s">
        <v>3594</v>
      </c>
      <c r="G480" s="52" t="s">
        <v>3258</v>
      </c>
      <c r="H480" s="52" t="s">
        <v>3274</v>
      </c>
      <c r="I480" s="64">
        <v>35.59</v>
      </c>
      <c r="J480" s="51" t="s">
        <v>1435</v>
      </c>
      <c r="K480" s="52" t="s">
        <v>3258</v>
      </c>
      <c r="L480" s="65">
        <v>480</v>
      </c>
      <c r="M480" s="129" t="s">
        <v>2479</v>
      </c>
      <c r="N480" s="129" t="s">
        <v>2480</v>
      </c>
      <c r="O480" s="90"/>
      <c r="P480" s="67"/>
    </row>
    <row r="481" spans="1:16" ht="127.5">
      <c r="A481" s="53">
        <v>481</v>
      </c>
      <c r="B481" s="58" t="s">
        <v>1508</v>
      </c>
      <c r="C481" s="61" t="s">
        <v>1478</v>
      </c>
      <c r="D481" s="51" t="s">
        <v>3532</v>
      </c>
      <c r="E481" s="116" t="s">
        <v>3293</v>
      </c>
      <c r="F481" s="116" t="s">
        <v>3290</v>
      </c>
      <c r="G481" s="52" t="s">
        <v>3407</v>
      </c>
      <c r="H481" s="52" t="s">
        <v>3266</v>
      </c>
      <c r="I481" s="64">
        <v>36.2</v>
      </c>
      <c r="J481" s="51" t="s">
        <v>3532</v>
      </c>
      <c r="K481" s="52" t="s">
        <v>3407</v>
      </c>
      <c r="L481" s="65">
        <v>481</v>
      </c>
      <c r="M481" s="129" t="s">
        <v>2481</v>
      </c>
      <c r="N481" s="129" t="s">
        <v>2482</v>
      </c>
      <c r="O481" s="90"/>
      <c r="P481" s="67"/>
    </row>
    <row r="482" spans="1:16" ht="89.25">
      <c r="A482" s="53">
        <v>482</v>
      </c>
      <c r="B482" s="58" t="s">
        <v>1508</v>
      </c>
      <c r="C482" s="61" t="s">
        <v>1479</v>
      </c>
      <c r="D482" s="51" t="s">
        <v>3544</v>
      </c>
      <c r="E482" s="116" t="s">
        <v>2903</v>
      </c>
      <c r="F482" s="116" t="s">
        <v>3304</v>
      </c>
      <c r="G482" s="52" t="s">
        <v>3407</v>
      </c>
      <c r="H482" s="52" t="s">
        <v>3266</v>
      </c>
      <c r="I482" s="64">
        <v>44.21</v>
      </c>
      <c r="J482" s="51" t="s">
        <v>3544</v>
      </c>
      <c r="K482" s="52" t="s">
        <v>3407</v>
      </c>
      <c r="L482" s="65">
        <v>482</v>
      </c>
      <c r="M482" s="129" t="s">
        <v>2483</v>
      </c>
      <c r="N482" s="129" t="s">
        <v>2482</v>
      </c>
      <c r="O482" s="90"/>
      <c r="P482" s="67"/>
    </row>
    <row r="483" spans="1:16" ht="38.25">
      <c r="A483" s="53">
        <v>483</v>
      </c>
      <c r="B483" s="58" t="s">
        <v>1508</v>
      </c>
      <c r="C483" s="61" t="s">
        <v>1480</v>
      </c>
      <c r="D483" s="51" t="s">
        <v>3544</v>
      </c>
      <c r="E483" s="116" t="s">
        <v>2903</v>
      </c>
      <c r="F483" s="116" t="s">
        <v>3297</v>
      </c>
      <c r="G483" s="52" t="s">
        <v>3407</v>
      </c>
      <c r="H483" s="52" t="s">
        <v>3266</v>
      </c>
      <c r="I483" s="64">
        <v>44.3</v>
      </c>
      <c r="J483" s="51" t="s">
        <v>3544</v>
      </c>
      <c r="K483" s="52" t="s">
        <v>3407</v>
      </c>
      <c r="L483" s="65">
        <v>483</v>
      </c>
      <c r="M483" s="129" t="s">
        <v>2484</v>
      </c>
      <c r="N483" s="129" t="s">
        <v>2485</v>
      </c>
      <c r="O483" s="90"/>
      <c r="P483" s="67"/>
    </row>
    <row r="484" spans="1:16" ht="140.25">
      <c r="A484" s="53">
        <v>484</v>
      </c>
      <c r="B484" s="58" t="s">
        <v>1508</v>
      </c>
      <c r="C484" s="61" t="s">
        <v>1481</v>
      </c>
      <c r="D484" s="51" t="s">
        <v>3544</v>
      </c>
      <c r="E484" s="116" t="s">
        <v>2903</v>
      </c>
      <c r="F484" s="116" t="s">
        <v>3277</v>
      </c>
      <c r="G484" s="52" t="s">
        <v>1423</v>
      </c>
      <c r="H484" s="52" t="s">
        <v>3266</v>
      </c>
      <c r="I484" s="64">
        <v>44.37</v>
      </c>
      <c r="J484" s="51" t="s">
        <v>3544</v>
      </c>
      <c r="K484" s="52" t="s">
        <v>3407</v>
      </c>
      <c r="L484" s="65">
        <v>484</v>
      </c>
      <c r="M484" s="129" t="s">
        <v>2486</v>
      </c>
      <c r="N484" s="129" t="s">
        <v>2487</v>
      </c>
      <c r="O484" s="90"/>
      <c r="P484" s="67"/>
    </row>
    <row r="485" spans="1:16" ht="51">
      <c r="A485" s="53">
        <v>485</v>
      </c>
      <c r="B485" s="58" t="s">
        <v>1508</v>
      </c>
      <c r="C485" s="61" t="s">
        <v>1482</v>
      </c>
      <c r="D485" s="51" t="s">
        <v>3544</v>
      </c>
      <c r="E485" s="116" t="s">
        <v>2903</v>
      </c>
      <c r="F485" s="116" t="s">
        <v>3627</v>
      </c>
      <c r="G485" s="52" t="s">
        <v>3407</v>
      </c>
      <c r="H485" s="52" t="s">
        <v>3266</v>
      </c>
      <c r="I485" s="64">
        <v>44.44</v>
      </c>
      <c r="J485" s="51" t="s">
        <v>3544</v>
      </c>
      <c r="K485" s="52" t="s">
        <v>3407</v>
      </c>
      <c r="L485" s="65">
        <v>485</v>
      </c>
      <c r="M485" s="129" t="s">
        <v>2488</v>
      </c>
      <c r="N485" s="129" t="s">
        <v>2489</v>
      </c>
      <c r="O485" s="90"/>
      <c r="P485" s="67"/>
    </row>
    <row r="486" spans="1:16" ht="38.25">
      <c r="A486" s="53">
        <v>486</v>
      </c>
      <c r="B486" s="58" t="s">
        <v>1508</v>
      </c>
      <c r="C486" s="61" t="s">
        <v>1483</v>
      </c>
      <c r="D486" s="51" t="s">
        <v>3544</v>
      </c>
      <c r="E486" s="116" t="s">
        <v>2903</v>
      </c>
      <c r="F486" s="116" t="s">
        <v>3511</v>
      </c>
      <c r="G486" s="52" t="s">
        <v>3258</v>
      </c>
      <c r="H486" s="52" t="s">
        <v>3274</v>
      </c>
      <c r="I486" s="64">
        <v>44.55</v>
      </c>
      <c r="J486" s="51" t="s">
        <v>3544</v>
      </c>
      <c r="K486" s="52" t="s">
        <v>3258</v>
      </c>
      <c r="L486" s="65">
        <v>486</v>
      </c>
      <c r="M486" s="129" t="s">
        <v>2490</v>
      </c>
      <c r="N486" s="129" t="s">
        <v>2491</v>
      </c>
      <c r="O486" s="90"/>
      <c r="P486" s="67"/>
    </row>
    <row r="487" spans="1:16" ht="38.25">
      <c r="A487" s="53">
        <v>487</v>
      </c>
      <c r="B487" s="58" t="s">
        <v>1508</v>
      </c>
      <c r="C487" s="61" t="s">
        <v>1484</v>
      </c>
      <c r="D487" s="51" t="s">
        <v>3544</v>
      </c>
      <c r="E487" s="116" t="s">
        <v>2903</v>
      </c>
      <c r="F487" s="116" t="s">
        <v>3298</v>
      </c>
      <c r="G487" s="52" t="s">
        <v>3407</v>
      </c>
      <c r="H487" s="52" t="s">
        <v>3266</v>
      </c>
      <c r="I487" s="64">
        <v>44.56</v>
      </c>
      <c r="J487" s="51" t="s">
        <v>3544</v>
      </c>
      <c r="K487" s="52" t="s">
        <v>3407</v>
      </c>
      <c r="L487" s="65">
        <v>487</v>
      </c>
      <c r="M487" s="129" t="s">
        <v>2492</v>
      </c>
      <c r="N487" s="129" t="s">
        <v>2493</v>
      </c>
      <c r="O487" s="90"/>
      <c r="P487" s="67"/>
    </row>
    <row r="488" spans="1:16" ht="51">
      <c r="A488" s="53">
        <v>488</v>
      </c>
      <c r="B488" s="58" t="s">
        <v>1508</v>
      </c>
      <c r="C488" s="61" t="s">
        <v>1485</v>
      </c>
      <c r="D488" s="51" t="s">
        <v>3544</v>
      </c>
      <c r="E488" s="116" t="s">
        <v>3287</v>
      </c>
      <c r="F488" s="116" t="s">
        <v>3525</v>
      </c>
      <c r="G488" s="52" t="s">
        <v>3407</v>
      </c>
      <c r="H488" s="52" t="s">
        <v>3266</v>
      </c>
      <c r="I488" s="64">
        <v>45.04</v>
      </c>
      <c r="J488" s="51" t="s">
        <v>3544</v>
      </c>
      <c r="K488" s="52" t="s">
        <v>3407</v>
      </c>
      <c r="L488" s="65">
        <v>488</v>
      </c>
      <c r="M488" s="129" t="s">
        <v>2494</v>
      </c>
      <c r="N488" s="129" t="s">
        <v>2495</v>
      </c>
      <c r="O488" s="90"/>
      <c r="P488" s="67"/>
    </row>
    <row r="489" spans="1:16" ht="114.75">
      <c r="A489" s="53">
        <v>489</v>
      </c>
      <c r="B489" s="58" t="s">
        <v>1508</v>
      </c>
      <c r="C489" s="61" t="s">
        <v>1486</v>
      </c>
      <c r="D489" s="51" t="s">
        <v>3567</v>
      </c>
      <c r="E489" s="116" t="s">
        <v>3287</v>
      </c>
      <c r="F489" s="116" t="s">
        <v>3510</v>
      </c>
      <c r="G489" s="52" t="s">
        <v>3407</v>
      </c>
      <c r="H489" s="52" t="s">
        <v>3266</v>
      </c>
      <c r="I489" s="64">
        <v>45.18</v>
      </c>
      <c r="J489" s="51" t="s">
        <v>3567</v>
      </c>
      <c r="K489" s="52" t="s">
        <v>3407</v>
      </c>
      <c r="L489" s="65">
        <v>489</v>
      </c>
      <c r="M489" s="129" t="s">
        <v>2496</v>
      </c>
      <c r="N489" s="129" t="s">
        <v>1748</v>
      </c>
      <c r="O489" s="90"/>
      <c r="P489" s="67"/>
    </row>
    <row r="490" spans="1:16" ht="51">
      <c r="A490" s="53">
        <v>490</v>
      </c>
      <c r="B490" s="58" t="s">
        <v>1508</v>
      </c>
      <c r="C490" s="61" t="s">
        <v>1487</v>
      </c>
      <c r="D490" s="51" t="s">
        <v>3420</v>
      </c>
      <c r="E490" s="116" t="s">
        <v>3289</v>
      </c>
      <c r="F490" s="116" t="s">
        <v>3282</v>
      </c>
      <c r="G490" s="52" t="s">
        <v>3407</v>
      </c>
      <c r="H490" s="52" t="s">
        <v>3266</v>
      </c>
      <c r="I490" s="64">
        <v>46.1</v>
      </c>
      <c r="J490" s="51" t="s">
        <v>3420</v>
      </c>
      <c r="K490" s="52" t="s">
        <v>3407</v>
      </c>
      <c r="L490" s="65">
        <v>490</v>
      </c>
      <c r="M490" s="129" t="s">
        <v>1749</v>
      </c>
      <c r="N490" s="129" t="s">
        <v>1750</v>
      </c>
      <c r="O490" s="90"/>
      <c r="P490" s="67"/>
    </row>
    <row r="491" spans="1:16" ht="127.5">
      <c r="A491" s="53">
        <v>491</v>
      </c>
      <c r="B491" s="58" t="s">
        <v>1508</v>
      </c>
      <c r="C491" s="61" t="s">
        <v>1488</v>
      </c>
      <c r="D491" s="51" t="s">
        <v>3420</v>
      </c>
      <c r="E491" s="116" t="s">
        <v>3289</v>
      </c>
      <c r="F491" s="116" t="s">
        <v>3925</v>
      </c>
      <c r="G491" s="52" t="s">
        <v>3407</v>
      </c>
      <c r="H491" s="52" t="s">
        <v>3266</v>
      </c>
      <c r="I491" s="64">
        <v>46.13</v>
      </c>
      <c r="J491" s="51" t="s">
        <v>3420</v>
      </c>
      <c r="K491" s="52" t="s">
        <v>3407</v>
      </c>
      <c r="L491" s="65">
        <v>491</v>
      </c>
      <c r="M491" s="129" t="s">
        <v>1751</v>
      </c>
      <c r="N491" s="129" t="s">
        <v>1752</v>
      </c>
      <c r="O491" s="90"/>
      <c r="P491" s="67"/>
    </row>
    <row r="492" spans="1:16" ht="63.75">
      <c r="A492" s="53">
        <v>492</v>
      </c>
      <c r="B492" s="58" t="s">
        <v>1508</v>
      </c>
      <c r="C492" s="61" t="s">
        <v>1489</v>
      </c>
      <c r="D492" s="51" t="s">
        <v>3420</v>
      </c>
      <c r="E492" s="116" t="s">
        <v>3289</v>
      </c>
      <c r="F492" s="116" t="s">
        <v>3296</v>
      </c>
      <c r="G492" s="52" t="s">
        <v>3407</v>
      </c>
      <c r="H492" s="52" t="s">
        <v>3266</v>
      </c>
      <c r="I492" s="64">
        <v>46.48</v>
      </c>
      <c r="J492" s="51" t="s">
        <v>3420</v>
      </c>
      <c r="K492" s="52" t="s">
        <v>3407</v>
      </c>
      <c r="L492" s="65">
        <v>492</v>
      </c>
      <c r="M492" s="129" t="s">
        <v>1753</v>
      </c>
      <c r="N492" s="129" t="s">
        <v>1754</v>
      </c>
      <c r="O492" s="90"/>
      <c r="P492" s="67"/>
    </row>
    <row r="493" spans="1:16" ht="63.75">
      <c r="A493" s="53">
        <v>493</v>
      </c>
      <c r="B493" s="58" t="s">
        <v>1508</v>
      </c>
      <c r="C493" s="61" t="s">
        <v>1490</v>
      </c>
      <c r="D493" s="51" t="s">
        <v>3387</v>
      </c>
      <c r="E493" s="116" t="s">
        <v>3289</v>
      </c>
      <c r="F493" s="116" t="s">
        <v>3511</v>
      </c>
      <c r="G493" s="52" t="s">
        <v>3407</v>
      </c>
      <c r="H493" s="52" t="s">
        <v>3266</v>
      </c>
      <c r="I493" s="64">
        <v>46.56</v>
      </c>
      <c r="J493" s="51" t="s">
        <v>3387</v>
      </c>
      <c r="K493" s="52" t="s">
        <v>3407</v>
      </c>
      <c r="L493" s="65">
        <v>493</v>
      </c>
      <c r="M493" s="129" t="s">
        <v>1755</v>
      </c>
      <c r="N493" s="129" t="s">
        <v>2436</v>
      </c>
      <c r="O493" s="90"/>
      <c r="P493" s="67"/>
    </row>
    <row r="494" spans="1:16" ht="51">
      <c r="A494" s="53">
        <v>494</v>
      </c>
      <c r="B494" s="58" t="s">
        <v>1508</v>
      </c>
      <c r="C494" s="61" t="s">
        <v>1491</v>
      </c>
      <c r="D494" s="51" t="s">
        <v>1436</v>
      </c>
      <c r="E494" s="116" t="s">
        <v>3292</v>
      </c>
      <c r="F494" s="116"/>
      <c r="G494" s="52" t="s">
        <v>3407</v>
      </c>
      <c r="H494" s="52" t="s">
        <v>3266</v>
      </c>
      <c r="I494" s="64">
        <v>47.34</v>
      </c>
      <c r="J494" s="51" t="s">
        <v>3387</v>
      </c>
      <c r="K494" s="52" t="s">
        <v>3407</v>
      </c>
      <c r="L494" s="65">
        <v>494</v>
      </c>
      <c r="M494" s="129" t="s">
        <v>1756</v>
      </c>
      <c r="N494" s="129" t="s">
        <v>1757</v>
      </c>
      <c r="O494" s="90"/>
      <c r="P494" s="67"/>
    </row>
    <row r="495" spans="1:16" ht="89.25">
      <c r="A495" s="53">
        <v>495</v>
      </c>
      <c r="B495" s="58" t="s">
        <v>1508</v>
      </c>
      <c r="C495" s="61" t="s">
        <v>1492</v>
      </c>
      <c r="D495" s="51" t="s">
        <v>3387</v>
      </c>
      <c r="E495" s="116" t="s">
        <v>3289</v>
      </c>
      <c r="F495" s="116" t="s">
        <v>3298</v>
      </c>
      <c r="G495" s="52" t="s">
        <v>3407</v>
      </c>
      <c r="H495" s="52" t="s">
        <v>3266</v>
      </c>
      <c r="I495" s="64">
        <v>46.58</v>
      </c>
      <c r="J495" s="51" t="s">
        <v>3387</v>
      </c>
      <c r="K495" s="52" t="s">
        <v>3407</v>
      </c>
      <c r="L495" s="65">
        <v>495</v>
      </c>
      <c r="M495" s="129" t="s">
        <v>1758</v>
      </c>
      <c r="N495" s="129" t="s">
        <v>1759</v>
      </c>
      <c r="O495" s="90"/>
      <c r="P495" s="67"/>
    </row>
    <row r="496" spans="1:16" ht="63.75">
      <c r="A496" s="53">
        <v>496</v>
      </c>
      <c r="B496" s="58" t="s">
        <v>1508</v>
      </c>
      <c r="C496" s="61" t="s">
        <v>1493</v>
      </c>
      <c r="D496" s="51" t="s">
        <v>3387</v>
      </c>
      <c r="E496" s="116" t="s">
        <v>3289</v>
      </c>
      <c r="F496" s="116"/>
      <c r="G496" s="52" t="s">
        <v>3258</v>
      </c>
      <c r="H496" s="52" t="s">
        <v>3274</v>
      </c>
      <c r="I496" s="64">
        <v>46.63</v>
      </c>
      <c r="J496" s="51" t="s">
        <v>3387</v>
      </c>
      <c r="K496" s="52" t="s">
        <v>3258</v>
      </c>
      <c r="L496" s="65">
        <v>496</v>
      </c>
      <c r="M496" s="129" t="s">
        <v>1760</v>
      </c>
      <c r="N496" s="129" t="s">
        <v>1761</v>
      </c>
      <c r="O496" s="90"/>
      <c r="P496" s="67"/>
    </row>
    <row r="497" spans="1:16" ht="76.5">
      <c r="A497" s="53">
        <v>497</v>
      </c>
      <c r="B497" s="58" t="s">
        <v>1508</v>
      </c>
      <c r="C497" s="61" t="s">
        <v>1494</v>
      </c>
      <c r="D497" s="51" t="s">
        <v>3387</v>
      </c>
      <c r="E497" s="116" t="s">
        <v>3294</v>
      </c>
      <c r="F497" s="116" t="s">
        <v>3293</v>
      </c>
      <c r="G497" s="52" t="s">
        <v>3407</v>
      </c>
      <c r="H497" s="52" t="s">
        <v>3266</v>
      </c>
      <c r="I497" s="64">
        <v>48.37</v>
      </c>
      <c r="J497" s="51" t="s">
        <v>3387</v>
      </c>
      <c r="K497" s="52" t="s">
        <v>3407</v>
      </c>
      <c r="L497" s="65">
        <v>497</v>
      </c>
      <c r="M497" s="129" t="s">
        <v>1762</v>
      </c>
      <c r="N497" s="129" t="s">
        <v>2482</v>
      </c>
      <c r="O497" s="90"/>
      <c r="P497" s="67"/>
    </row>
    <row r="498" spans="1:16" ht="38.25">
      <c r="A498" s="53">
        <v>498</v>
      </c>
      <c r="B498" s="58" t="s">
        <v>1508</v>
      </c>
      <c r="C498" s="61" t="s">
        <v>1495</v>
      </c>
      <c r="D498" s="51" t="s">
        <v>2913</v>
      </c>
      <c r="E498" s="116" t="s">
        <v>3929</v>
      </c>
      <c r="F498" s="116" t="s">
        <v>3282</v>
      </c>
      <c r="G498" s="52" t="s">
        <v>3407</v>
      </c>
      <c r="H498" s="52" t="s">
        <v>3266</v>
      </c>
      <c r="I498" s="64">
        <v>51.1</v>
      </c>
      <c r="J498" s="51" t="s">
        <v>2913</v>
      </c>
      <c r="K498" s="52" t="s">
        <v>3407</v>
      </c>
      <c r="L498" s="65">
        <v>498</v>
      </c>
      <c r="M498" s="129" t="s">
        <v>1763</v>
      </c>
      <c r="N498" s="129" t="s">
        <v>2436</v>
      </c>
      <c r="O498" s="90"/>
      <c r="P498" s="67"/>
    </row>
    <row r="499" spans="1:16" ht="63.75">
      <c r="A499" s="53">
        <v>499</v>
      </c>
      <c r="B499" s="58" t="s">
        <v>1508</v>
      </c>
      <c r="C499" s="61" t="s">
        <v>1496</v>
      </c>
      <c r="D499" s="51" t="s">
        <v>2914</v>
      </c>
      <c r="E499" s="116" t="s">
        <v>3929</v>
      </c>
      <c r="F499" s="116" t="s">
        <v>3294</v>
      </c>
      <c r="G499" s="52" t="s">
        <v>3407</v>
      </c>
      <c r="H499" s="52" t="s">
        <v>3266</v>
      </c>
      <c r="I499" s="64">
        <v>51.47</v>
      </c>
      <c r="J499" s="51" t="s">
        <v>2914</v>
      </c>
      <c r="K499" s="52" t="s">
        <v>3407</v>
      </c>
      <c r="L499" s="65">
        <v>499</v>
      </c>
      <c r="M499" s="129" t="s">
        <v>1764</v>
      </c>
      <c r="N499" s="129" t="s">
        <v>1765</v>
      </c>
      <c r="O499" s="90"/>
      <c r="P499" s="67"/>
    </row>
    <row r="500" spans="1:16" ht="63.75">
      <c r="A500" s="53">
        <v>500</v>
      </c>
      <c r="B500" s="58" t="s">
        <v>1508</v>
      </c>
      <c r="C500" s="58" t="s">
        <v>1497</v>
      </c>
      <c r="D500" s="124" t="s">
        <v>2914</v>
      </c>
      <c r="E500" s="126" t="s">
        <v>3531</v>
      </c>
      <c r="F500" s="126" t="s">
        <v>3508</v>
      </c>
      <c r="G500" s="127" t="s">
        <v>3407</v>
      </c>
      <c r="H500" s="127" t="s">
        <v>3266</v>
      </c>
      <c r="I500" s="64">
        <v>52.05</v>
      </c>
      <c r="J500" s="128" t="s">
        <v>2914</v>
      </c>
      <c r="K500" s="127" t="s">
        <v>3407</v>
      </c>
      <c r="L500" s="65">
        <v>500</v>
      </c>
      <c r="M500" s="129" t="s">
        <v>1764</v>
      </c>
      <c r="N500" s="129" t="s">
        <v>1766</v>
      </c>
      <c r="O500" s="90"/>
      <c r="P500" s="67"/>
    </row>
    <row r="501" spans="1:16" ht="89.25">
      <c r="A501" s="53">
        <v>501</v>
      </c>
      <c r="B501" s="58" t="s">
        <v>1508</v>
      </c>
      <c r="C501" s="58" t="s">
        <v>1498</v>
      </c>
      <c r="D501" s="124" t="s">
        <v>3538</v>
      </c>
      <c r="E501" s="126" t="s">
        <v>3531</v>
      </c>
      <c r="F501" s="126" t="s">
        <v>3287</v>
      </c>
      <c r="G501" s="127" t="s">
        <v>3407</v>
      </c>
      <c r="H501" s="127" t="s">
        <v>3266</v>
      </c>
      <c r="I501" s="64">
        <v>52.45</v>
      </c>
      <c r="J501" s="128" t="s">
        <v>3538</v>
      </c>
      <c r="K501" s="127" t="s">
        <v>3407</v>
      </c>
      <c r="L501" s="65">
        <v>501</v>
      </c>
      <c r="M501" s="129" t="s">
        <v>1767</v>
      </c>
      <c r="N501" s="129" t="s">
        <v>2482</v>
      </c>
      <c r="O501" s="90"/>
      <c r="P501" s="67"/>
    </row>
    <row r="502" spans="1:16" ht="89.25">
      <c r="A502" s="53">
        <v>502</v>
      </c>
      <c r="B502" s="58" t="s">
        <v>1508</v>
      </c>
      <c r="C502" s="58" t="s">
        <v>1499</v>
      </c>
      <c r="D502" s="124" t="s">
        <v>1948</v>
      </c>
      <c r="E502" s="126" t="s">
        <v>3930</v>
      </c>
      <c r="F502" s="126" t="s">
        <v>3279</v>
      </c>
      <c r="G502" s="127" t="s">
        <v>3407</v>
      </c>
      <c r="H502" s="127" t="s">
        <v>3266</v>
      </c>
      <c r="I502" s="64">
        <v>54.1</v>
      </c>
      <c r="J502" s="128" t="s">
        <v>1948</v>
      </c>
      <c r="K502" s="127" t="s">
        <v>3407</v>
      </c>
      <c r="L502" s="65">
        <v>502</v>
      </c>
      <c r="M502" s="129" t="s">
        <v>1767</v>
      </c>
      <c r="N502" s="129" t="s">
        <v>2482</v>
      </c>
      <c r="O502" s="90"/>
      <c r="P502" s="67"/>
    </row>
    <row r="503" spans="1:16" ht="51">
      <c r="A503" s="53">
        <v>503</v>
      </c>
      <c r="B503" s="58" t="s">
        <v>1508</v>
      </c>
      <c r="C503" s="58" t="s">
        <v>1500</v>
      </c>
      <c r="D503" s="124" t="s">
        <v>3422</v>
      </c>
      <c r="E503" s="126" t="s">
        <v>3511</v>
      </c>
      <c r="F503" s="126" t="s">
        <v>3528</v>
      </c>
      <c r="G503" s="127" t="s">
        <v>3407</v>
      </c>
      <c r="H503" s="127" t="s">
        <v>3266</v>
      </c>
      <c r="I503" s="64">
        <v>55.29</v>
      </c>
      <c r="J503" s="128" t="s">
        <v>3422</v>
      </c>
      <c r="K503" s="127" t="s">
        <v>3407</v>
      </c>
      <c r="L503" s="65">
        <v>503</v>
      </c>
      <c r="M503" s="129" t="s">
        <v>1768</v>
      </c>
      <c r="N503" s="129" t="s">
        <v>1769</v>
      </c>
      <c r="O503" s="90"/>
      <c r="P503" s="67"/>
    </row>
    <row r="504" spans="1:16" ht="25.5">
      <c r="A504" s="53">
        <v>504</v>
      </c>
      <c r="B504" s="58" t="s">
        <v>1508</v>
      </c>
      <c r="C504" s="58" t="s">
        <v>1501</v>
      </c>
      <c r="D504" s="124" t="s">
        <v>2918</v>
      </c>
      <c r="E504" s="126" t="s">
        <v>3298</v>
      </c>
      <c r="F504" s="126" t="s">
        <v>3310</v>
      </c>
      <c r="G504" s="127" t="s">
        <v>3407</v>
      </c>
      <c r="H504" s="127" t="s">
        <v>3266</v>
      </c>
      <c r="I504" s="64">
        <v>56.39</v>
      </c>
      <c r="J504" s="128" t="s">
        <v>2918</v>
      </c>
      <c r="K504" s="127" t="s">
        <v>3407</v>
      </c>
      <c r="L504" s="65">
        <v>504</v>
      </c>
      <c r="M504" s="129" t="s">
        <v>1770</v>
      </c>
      <c r="N504" s="129" t="s">
        <v>1771</v>
      </c>
      <c r="O504" s="90"/>
      <c r="P504" s="67"/>
    </row>
    <row r="505" spans="1:16" ht="51">
      <c r="A505" s="53">
        <v>505</v>
      </c>
      <c r="B505" s="58" t="s">
        <v>1508</v>
      </c>
      <c r="C505" s="58" t="s">
        <v>1502</v>
      </c>
      <c r="D505" s="124" t="s">
        <v>2918</v>
      </c>
      <c r="E505" s="126" t="s">
        <v>3298</v>
      </c>
      <c r="F505" s="126" t="s">
        <v>3627</v>
      </c>
      <c r="G505" s="127" t="s">
        <v>3407</v>
      </c>
      <c r="H505" s="127" t="s">
        <v>3266</v>
      </c>
      <c r="I505" s="64">
        <v>56.43</v>
      </c>
      <c r="J505" s="128" t="s">
        <v>2918</v>
      </c>
      <c r="K505" s="127" t="s">
        <v>3407</v>
      </c>
      <c r="L505" s="65">
        <v>505</v>
      </c>
      <c r="M505" s="129" t="s">
        <v>1772</v>
      </c>
      <c r="N505" s="129" t="s">
        <v>1773</v>
      </c>
      <c r="O505" s="77"/>
      <c r="P505" s="67"/>
    </row>
    <row r="506" spans="1:16" ht="25.5">
      <c r="A506" s="53">
        <v>506</v>
      </c>
      <c r="B506" s="58" t="s">
        <v>1508</v>
      </c>
      <c r="C506" s="58" t="s">
        <v>1503</v>
      </c>
      <c r="D506" s="124" t="s">
        <v>2918</v>
      </c>
      <c r="E506" s="126" t="s">
        <v>3298</v>
      </c>
      <c r="F506" s="126" t="s">
        <v>3289</v>
      </c>
      <c r="G506" s="127" t="s">
        <v>3258</v>
      </c>
      <c r="H506" s="127" t="s">
        <v>3274</v>
      </c>
      <c r="I506" s="64">
        <v>56.46</v>
      </c>
      <c r="J506" s="128" t="s">
        <v>2918</v>
      </c>
      <c r="K506" s="127" t="s">
        <v>3258</v>
      </c>
      <c r="L506" s="65">
        <v>506</v>
      </c>
      <c r="M506" s="129" t="s">
        <v>1774</v>
      </c>
      <c r="N506" s="129" t="s">
        <v>1775</v>
      </c>
      <c r="O506" s="90"/>
      <c r="P506" s="67"/>
    </row>
    <row r="507" spans="1:16" ht="102">
      <c r="A507" s="53">
        <v>507</v>
      </c>
      <c r="B507" s="58" t="s">
        <v>1508</v>
      </c>
      <c r="C507" s="58" t="s">
        <v>1504</v>
      </c>
      <c r="D507" s="124" t="s">
        <v>3539</v>
      </c>
      <c r="E507" s="126" t="s">
        <v>3540</v>
      </c>
      <c r="F507" s="126" t="s">
        <v>3290</v>
      </c>
      <c r="G507" s="127" t="s">
        <v>3407</v>
      </c>
      <c r="H507" s="127" t="s">
        <v>3266</v>
      </c>
      <c r="I507" s="64">
        <v>57.2</v>
      </c>
      <c r="J507" s="128" t="s">
        <v>3539</v>
      </c>
      <c r="K507" s="127" t="s">
        <v>3407</v>
      </c>
      <c r="L507" s="65">
        <v>507</v>
      </c>
      <c r="M507" s="129" t="s">
        <v>1776</v>
      </c>
      <c r="N507" s="129" t="s">
        <v>1777</v>
      </c>
      <c r="O507" s="90"/>
      <c r="P507" s="67"/>
    </row>
    <row r="508" spans="1:16" ht="89.25">
      <c r="A508" s="53">
        <v>508</v>
      </c>
      <c r="B508" s="58" t="s">
        <v>1508</v>
      </c>
      <c r="C508" s="58" t="s">
        <v>1505</v>
      </c>
      <c r="D508" s="124" t="s">
        <v>1437</v>
      </c>
      <c r="E508" s="126" t="s">
        <v>3540</v>
      </c>
      <c r="F508" s="126" t="s">
        <v>3296</v>
      </c>
      <c r="G508" s="127" t="s">
        <v>3407</v>
      </c>
      <c r="H508" s="127" t="s">
        <v>3266</v>
      </c>
      <c r="I508" s="64">
        <v>57.5</v>
      </c>
      <c r="J508" s="128" t="s">
        <v>1437</v>
      </c>
      <c r="K508" s="127" t="s">
        <v>3407</v>
      </c>
      <c r="L508" s="65">
        <v>508</v>
      </c>
      <c r="M508" s="129" t="s">
        <v>1778</v>
      </c>
      <c r="N508" s="129" t="s">
        <v>1779</v>
      </c>
      <c r="O508" s="90"/>
      <c r="P508" s="67"/>
    </row>
    <row r="509" spans="1:16" ht="51">
      <c r="A509" s="53">
        <v>509</v>
      </c>
      <c r="B509" s="58" t="s">
        <v>1508</v>
      </c>
      <c r="C509" s="58" t="s">
        <v>1506</v>
      </c>
      <c r="D509" s="124" t="s">
        <v>1437</v>
      </c>
      <c r="E509" s="126" t="s">
        <v>3540</v>
      </c>
      <c r="F509" s="126" t="s">
        <v>3594</v>
      </c>
      <c r="G509" s="127" t="s">
        <v>3258</v>
      </c>
      <c r="H509" s="127" t="s">
        <v>3266</v>
      </c>
      <c r="I509" s="64">
        <v>57.59</v>
      </c>
      <c r="J509" s="128" t="s">
        <v>1437</v>
      </c>
      <c r="K509" s="127" t="s">
        <v>3258</v>
      </c>
      <c r="L509" s="65">
        <v>509</v>
      </c>
      <c r="M509" s="129" t="s">
        <v>1780</v>
      </c>
      <c r="N509" s="129" t="s">
        <v>1781</v>
      </c>
      <c r="O509" s="90"/>
      <c r="P509" s="67"/>
    </row>
    <row r="510" spans="1:16" ht="76.5">
      <c r="A510" s="53">
        <v>510</v>
      </c>
      <c r="B510" s="58" t="s">
        <v>1508</v>
      </c>
      <c r="C510" s="58" t="s">
        <v>1507</v>
      </c>
      <c r="D510" s="124" t="s">
        <v>2919</v>
      </c>
      <c r="E510" s="126" t="s">
        <v>3288</v>
      </c>
      <c r="F510" s="126" t="s">
        <v>3924</v>
      </c>
      <c r="G510" s="127" t="s">
        <v>3407</v>
      </c>
      <c r="H510" s="127" t="s">
        <v>3266</v>
      </c>
      <c r="I510" s="64">
        <v>61.02</v>
      </c>
      <c r="J510" s="128" t="s">
        <v>2919</v>
      </c>
      <c r="K510" s="127" t="s">
        <v>3407</v>
      </c>
      <c r="L510" s="65">
        <v>510</v>
      </c>
      <c r="M510" s="129" t="s">
        <v>1782</v>
      </c>
      <c r="N510" s="129" t="s">
        <v>1783</v>
      </c>
      <c r="O510" s="90"/>
      <c r="P510" s="67"/>
    </row>
    <row r="511" spans="1:16" ht="76.5">
      <c r="A511" s="53">
        <v>511</v>
      </c>
      <c r="B511" s="86" t="s">
        <v>1788</v>
      </c>
      <c r="C511" s="86" t="s">
        <v>1789</v>
      </c>
      <c r="D511" s="124" t="s">
        <v>1784</v>
      </c>
      <c r="E511" s="126" t="s">
        <v>1785</v>
      </c>
      <c r="F511" s="126"/>
      <c r="G511" s="127" t="s">
        <v>3258</v>
      </c>
      <c r="H511" s="127" t="s">
        <v>3274</v>
      </c>
      <c r="I511" s="64">
        <v>0</v>
      </c>
      <c r="J511" s="128" t="s">
        <v>3265</v>
      </c>
      <c r="K511" s="127" t="s">
        <v>3258</v>
      </c>
      <c r="L511" s="65">
        <v>511</v>
      </c>
      <c r="M511" s="129" t="s">
        <v>1793</v>
      </c>
      <c r="N511" s="129" t="s">
        <v>1794</v>
      </c>
      <c r="O511" s="90"/>
      <c r="P511" s="67"/>
    </row>
    <row r="512" spans="1:16" ht="38.25">
      <c r="A512" s="53">
        <v>512</v>
      </c>
      <c r="B512" s="86" t="s">
        <v>1788</v>
      </c>
      <c r="C512" s="86" t="s">
        <v>1790</v>
      </c>
      <c r="D512" s="124" t="s">
        <v>3261</v>
      </c>
      <c r="E512" s="126"/>
      <c r="F512" s="126" t="s">
        <v>1786</v>
      </c>
      <c r="G512" s="127" t="s">
        <v>3258</v>
      </c>
      <c r="H512" s="127" t="s">
        <v>3274</v>
      </c>
      <c r="I512" s="64">
        <v>6.44</v>
      </c>
      <c r="J512" s="128" t="s">
        <v>3261</v>
      </c>
      <c r="K512" s="127" t="s">
        <v>3258</v>
      </c>
      <c r="L512" s="65">
        <v>512</v>
      </c>
      <c r="M512" s="129" t="s">
        <v>1795</v>
      </c>
      <c r="N512" s="129" t="s">
        <v>1796</v>
      </c>
      <c r="O512" s="90"/>
      <c r="P512" s="67"/>
    </row>
    <row r="513" spans="1:16" ht="51">
      <c r="A513" s="53">
        <v>513</v>
      </c>
      <c r="B513" s="86" t="s">
        <v>1788</v>
      </c>
      <c r="C513" s="86" t="s">
        <v>1791</v>
      </c>
      <c r="D513" s="124" t="s">
        <v>3524</v>
      </c>
      <c r="E513" s="126"/>
      <c r="F513" s="126" t="s">
        <v>3301</v>
      </c>
      <c r="G513" s="127" t="s">
        <v>3407</v>
      </c>
      <c r="H513" s="127" t="s">
        <v>3266</v>
      </c>
      <c r="I513" s="64">
        <v>26.37</v>
      </c>
      <c r="J513" s="128" t="s">
        <v>2907</v>
      </c>
      <c r="K513" s="127" t="s">
        <v>3407</v>
      </c>
      <c r="L513" s="65">
        <v>513</v>
      </c>
      <c r="M513" s="129" t="s">
        <v>1797</v>
      </c>
      <c r="N513" s="129" t="s">
        <v>1798</v>
      </c>
      <c r="O513" s="90"/>
      <c r="P513" s="67"/>
    </row>
    <row r="514" spans="1:16" ht="89.25">
      <c r="A514" s="53">
        <v>514</v>
      </c>
      <c r="B514" s="86" t="s">
        <v>1788</v>
      </c>
      <c r="C514" s="86" t="s">
        <v>1792</v>
      </c>
      <c r="D514" s="124" t="s">
        <v>1787</v>
      </c>
      <c r="E514" s="126"/>
      <c r="F514" s="126"/>
      <c r="G514" s="127"/>
      <c r="H514" s="127"/>
      <c r="I514" s="64">
        <v>0</v>
      </c>
      <c r="J514" s="128" t="s">
        <v>3265</v>
      </c>
      <c r="K514" s="127" t="s">
        <v>3407</v>
      </c>
      <c r="L514" s="65">
        <v>514</v>
      </c>
      <c r="M514" s="129" t="s">
        <v>1799</v>
      </c>
      <c r="N514" s="129"/>
      <c r="O514" s="90"/>
      <c r="P514" s="67"/>
    </row>
    <row r="515" spans="1:16" ht="38.25">
      <c r="A515" s="53">
        <v>515</v>
      </c>
      <c r="B515" s="86" t="s">
        <v>1801</v>
      </c>
      <c r="C515" s="86" t="s">
        <v>1802</v>
      </c>
      <c r="D515" s="124" t="s">
        <v>3519</v>
      </c>
      <c r="E515" s="126" t="s">
        <v>3304</v>
      </c>
      <c r="F515" s="126" t="s">
        <v>3513</v>
      </c>
      <c r="G515" s="127" t="s">
        <v>3407</v>
      </c>
      <c r="H515" s="127" t="s">
        <v>3274</v>
      </c>
      <c r="I515" s="64">
        <v>21.14</v>
      </c>
      <c r="J515" s="128" t="s">
        <v>3519</v>
      </c>
      <c r="K515" s="127" t="s">
        <v>3407</v>
      </c>
      <c r="L515" s="65">
        <v>515</v>
      </c>
      <c r="M515" s="129" t="s">
        <v>1804</v>
      </c>
      <c r="N515" s="129" t="s">
        <v>1805</v>
      </c>
      <c r="O515" s="90"/>
      <c r="P515" s="67"/>
    </row>
    <row r="516" spans="1:16" ht="25.5">
      <c r="A516" s="53">
        <v>516</v>
      </c>
      <c r="B516" s="86" t="s">
        <v>1801</v>
      </c>
      <c r="C516" s="86" t="s">
        <v>1803</v>
      </c>
      <c r="D516" s="124" t="s">
        <v>1800</v>
      </c>
      <c r="E516" s="126" t="s">
        <v>2903</v>
      </c>
      <c r="F516" s="126" t="s">
        <v>2903</v>
      </c>
      <c r="G516" s="127" t="s">
        <v>3258</v>
      </c>
      <c r="H516" s="127" t="s">
        <v>3274</v>
      </c>
      <c r="I516" s="64">
        <v>44.44</v>
      </c>
      <c r="J516" s="128" t="s">
        <v>1800</v>
      </c>
      <c r="K516" s="127" t="s">
        <v>3258</v>
      </c>
      <c r="L516" s="65">
        <v>516</v>
      </c>
      <c r="M516" s="129" t="s">
        <v>3244</v>
      </c>
      <c r="N516" s="129" t="s">
        <v>1806</v>
      </c>
      <c r="O516" s="90"/>
      <c r="P516" s="67"/>
    </row>
    <row r="517" spans="1:16" ht="102">
      <c r="A517" s="53">
        <v>517</v>
      </c>
      <c r="B517" s="86" t="s">
        <v>1810</v>
      </c>
      <c r="C517" s="86" t="s">
        <v>1811</v>
      </c>
      <c r="D517" s="124" t="s">
        <v>1807</v>
      </c>
      <c r="E517" s="126" t="s">
        <v>3280</v>
      </c>
      <c r="F517" s="126" t="s">
        <v>1808</v>
      </c>
      <c r="G517" s="127" t="s">
        <v>3407</v>
      </c>
      <c r="H517" s="127" t="s">
        <v>3274</v>
      </c>
      <c r="I517" s="64">
        <v>9.26</v>
      </c>
      <c r="J517" s="128" t="s">
        <v>1807</v>
      </c>
      <c r="K517" s="127" t="s">
        <v>3407</v>
      </c>
      <c r="L517" s="65">
        <v>517</v>
      </c>
      <c r="M517" s="129" t="s">
        <v>1818</v>
      </c>
      <c r="N517" s="129" t="s">
        <v>1819</v>
      </c>
      <c r="O517" s="90"/>
      <c r="P517" s="67"/>
    </row>
    <row r="518" spans="1:16" ht="25.5">
      <c r="A518" s="53">
        <v>518</v>
      </c>
      <c r="B518" s="86" t="s">
        <v>1810</v>
      </c>
      <c r="C518" s="86" t="s">
        <v>1812</v>
      </c>
      <c r="D518" s="124" t="s">
        <v>1807</v>
      </c>
      <c r="E518" s="126" t="s">
        <v>3280</v>
      </c>
      <c r="F518" s="126" t="s">
        <v>1809</v>
      </c>
      <c r="G518" s="127" t="s">
        <v>3407</v>
      </c>
      <c r="H518" s="127" t="s">
        <v>3274</v>
      </c>
      <c r="I518" s="64">
        <v>9.49</v>
      </c>
      <c r="J518" s="128" t="s">
        <v>1807</v>
      </c>
      <c r="K518" s="127" t="s">
        <v>3407</v>
      </c>
      <c r="L518" s="65">
        <v>518</v>
      </c>
      <c r="M518" s="129" t="s">
        <v>1814</v>
      </c>
      <c r="N518" s="129" t="s">
        <v>1815</v>
      </c>
      <c r="O518" s="90"/>
      <c r="P518" s="67"/>
    </row>
    <row r="519" spans="1:16" ht="25.5">
      <c r="A519" s="53">
        <v>519</v>
      </c>
      <c r="B519" s="86" t="s">
        <v>1810</v>
      </c>
      <c r="C519" s="86" t="s">
        <v>1813</v>
      </c>
      <c r="D519" s="124" t="s">
        <v>2918</v>
      </c>
      <c r="E519" s="126" t="s">
        <v>3298</v>
      </c>
      <c r="F519" s="126" t="s">
        <v>3291</v>
      </c>
      <c r="G519" s="127" t="s">
        <v>3258</v>
      </c>
      <c r="H519" s="127" t="s">
        <v>3274</v>
      </c>
      <c r="I519" s="64">
        <v>56.39</v>
      </c>
      <c r="J519" s="128" t="s">
        <v>2918</v>
      </c>
      <c r="K519" s="127" t="s">
        <v>3258</v>
      </c>
      <c r="L519" s="65">
        <v>519</v>
      </c>
      <c r="M519" s="129" t="s">
        <v>1816</v>
      </c>
      <c r="N519" s="129" t="s">
        <v>1817</v>
      </c>
      <c r="O519" s="90"/>
      <c r="P519" s="67"/>
    </row>
    <row r="520" spans="1:16" ht="51">
      <c r="A520" s="53">
        <v>520</v>
      </c>
      <c r="B520" s="86" t="s">
        <v>1820</v>
      </c>
      <c r="C520" s="86" t="s">
        <v>1821</v>
      </c>
      <c r="D520" s="124" t="s">
        <v>3626</v>
      </c>
      <c r="E520" s="126" t="s">
        <v>3508</v>
      </c>
      <c r="F520" s="126" t="s">
        <v>3286</v>
      </c>
      <c r="G520" s="127" t="s">
        <v>3258</v>
      </c>
      <c r="H520" s="127" t="s">
        <v>3274</v>
      </c>
      <c r="I520" s="64">
        <v>5.41</v>
      </c>
      <c r="J520" s="128" t="s">
        <v>3626</v>
      </c>
      <c r="K520" s="127" t="s">
        <v>3258</v>
      </c>
      <c r="L520" s="65">
        <v>520</v>
      </c>
      <c r="M520" s="129" t="s">
        <v>1828</v>
      </c>
      <c r="N520" s="129" t="s">
        <v>1829</v>
      </c>
      <c r="O520" s="77"/>
      <c r="P520" s="67"/>
    </row>
    <row r="521" spans="1:16" ht="25.5">
      <c r="A521" s="53">
        <v>521</v>
      </c>
      <c r="B521" s="86" t="s">
        <v>1820</v>
      </c>
      <c r="C521" s="86" t="s">
        <v>1822</v>
      </c>
      <c r="D521" s="124" t="s">
        <v>3259</v>
      </c>
      <c r="E521" s="126" t="s">
        <v>3923</v>
      </c>
      <c r="F521" s="126" t="s">
        <v>3924</v>
      </c>
      <c r="G521" s="127" t="s">
        <v>3258</v>
      </c>
      <c r="H521" s="127" t="s">
        <v>3274</v>
      </c>
      <c r="I521" s="64">
        <v>6.02</v>
      </c>
      <c r="J521" s="128" t="s">
        <v>3259</v>
      </c>
      <c r="K521" s="127" t="s">
        <v>3258</v>
      </c>
      <c r="L521" s="65">
        <v>521</v>
      </c>
      <c r="M521" s="129" t="s">
        <v>1830</v>
      </c>
      <c r="N521" s="129" t="s">
        <v>1831</v>
      </c>
      <c r="O521" s="90"/>
      <c r="P521" s="67"/>
    </row>
    <row r="522" spans="1:16" ht="25.5">
      <c r="A522" s="53">
        <v>522</v>
      </c>
      <c r="B522" s="86" t="s">
        <v>1820</v>
      </c>
      <c r="C522" s="86" t="s">
        <v>1823</v>
      </c>
      <c r="D522" s="124" t="s">
        <v>3261</v>
      </c>
      <c r="E522" s="126" t="s">
        <v>3276</v>
      </c>
      <c r="F522" s="126" t="s">
        <v>3540</v>
      </c>
      <c r="G522" s="127" t="s">
        <v>3258</v>
      </c>
      <c r="H522" s="127" t="s">
        <v>3274</v>
      </c>
      <c r="I522" s="64">
        <v>8.21</v>
      </c>
      <c r="J522" s="128" t="s">
        <v>3261</v>
      </c>
      <c r="K522" s="127" t="s">
        <v>3258</v>
      </c>
      <c r="L522" s="65">
        <v>522</v>
      </c>
      <c r="M522" s="129" t="s">
        <v>1832</v>
      </c>
      <c r="N522" s="129" t="s">
        <v>1833</v>
      </c>
      <c r="O522" s="90"/>
      <c r="P522" s="67"/>
    </row>
    <row r="523" spans="1:16" ht="25.5">
      <c r="A523" s="53">
        <v>523</v>
      </c>
      <c r="B523" s="86" t="s">
        <v>1820</v>
      </c>
      <c r="C523" s="86" t="s">
        <v>1824</v>
      </c>
      <c r="D523" s="124" t="s">
        <v>3261</v>
      </c>
      <c r="E523" s="126" t="s">
        <v>3278</v>
      </c>
      <c r="F523" s="126" t="s">
        <v>3461</v>
      </c>
      <c r="G523" s="127" t="s">
        <v>3258</v>
      </c>
      <c r="H523" s="127" t="s">
        <v>3274</v>
      </c>
      <c r="I523" s="64">
        <v>8.01</v>
      </c>
      <c r="J523" s="128" t="s">
        <v>3261</v>
      </c>
      <c r="K523" s="127" t="s">
        <v>3258</v>
      </c>
      <c r="L523" s="65">
        <v>523</v>
      </c>
      <c r="M523" s="129" t="s">
        <v>1834</v>
      </c>
      <c r="N523" s="129" t="s">
        <v>1835</v>
      </c>
      <c r="O523" s="90"/>
      <c r="P523" s="67"/>
    </row>
    <row r="524" spans="1:16" ht="25.5">
      <c r="A524" s="53">
        <v>524</v>
      </c>
      <c r="B524" s="86" t="s">
        <v>1820</v>
      </c>
      <c r="C524" s="86" t="s">
        <v>1825</v>
      </c>
      <c r="D524" s="124" t="s">
        <v>3257</v>
      </c>
      <c r="E524" s="126" t="s">
        <v>3279</v>
      </c>
      <c r="F524" s="126" t="s">
        <v>3511</v>
      </c>
      <c r="G524" s="127" t="s">
        <v>3258</v>
      </c>
      <c r="H524" s="127" t="s">
        <v>3274</v>
      </c>
      <c r="I524" s="64">
        <v>11.55</v>
      </c>
      <c r="J524" s="128" t="s">
        <v>3257</v>
      </c>
      <c r="K524" s="127" t="s">
        <v>3258</v>
      </c>
      <c r="L524" s="65">
        <v>524</v>
      </c>
      <c r="M524" s="129" t="s">
        <v>1836</v>
      </c>
      <c r="N524" s="129" t="s">
        <v>1837</v>
      </c>
      <c r="O524" s="77"/>
      <c r="P524" s="67"/>
    </row>
    <row r="525" spans="1:16" ht="76.5">
      <c r="A525" s="53">
        <v>525</v>
      </c>
      <c r="B525" s="86" t="s">
        <v>1820</v>
      </c>
      <c r="C525" s="86" t="s">
        <v>1826</v>
      </c>
      <c r="D525" s="124" t="s">
        <v>1952</v>
      </c>
      <c r="E525" s="126" t="s">
        <v>3593</v>
      </c>
      <c r="F525" s="126" t="s">
        <v>3929</v>
      </c>
      <c r="G525" s="127" t="s">
        <v>3407</v>
      </c>
      <c r="H525" s="127" t="s">
        <v>3274</v>
      </c>
      <c r="I525" s="64">
        <v>62.51</v>
      </c>
      <c r="J525" s="128" t="s">
        <v>1952</v>
      </c>
      <c r="K525" s="127" t="s">
        <v>3407</v>
      </c>
      <c r="L525" s="65">
        <v>525</v>
      </c>
      <c r="M525" s="129" t="s">
        <v>1838</v>
      </c>
      <c r="N525" s="129" t="s">
        <v>1839</v>
      </c>
      <c r="O525" s="90"/>
      <c r="P525" s="67"/>
    </row>
    <row r="526" spans="1:16" ht="12.75">
      <c r="A526" s="53">
        <v>526</v>
      </c>
      <c r="B526" s="86" t="s">
        <v>1820</v>
      </c>
      <c r="C526" s="86" t="s">
        <v>1827</v>
      </c>
      <c r="D526" s="124" t="s">
        <v>3265</v>
      </c>
      <c r="E526" s="126"/>
      <c r="F526" s="126"/>
      <c r="G526" s="127" t="s">
        <v>3258</v>
      </c>
      <c r="H526" s="127" t="s">
        <v>3274</v>
      </c>
      <c r="I526" s="64">
        <v>0</v>
      </c>
      <c r="J526" s="128" t="s">
        <v>3265</v>
      </c>
      <c r="K526" s="127" t="s">
        <v>3258</v>
      </c>
      <c r="L526" s="65">
        <v>526</v>
      </c>
      <c r="M526" s="129" t="s">
        <v>1840</v>
      </c>
      <c r="N526" s="129" t="s">
        <v>1841</v>
      </c>
      <c r="O526" s="77"/>
      <c r="P526" s="67"/>
    </row>
    <row r="527" spans="1:16" ht="38.25">
      <c r="A527" s="53">
        <v>527</v>
      </c>
      <c r="B527" s="86" t="s">
        <v>1893</v>
      </c>
      <c r="C527" s="58" t="s">
        <v>1848</v>
      </c>
      <c r="D527" s="124" t="s">
        <v>2890</v>
      </c>
      <c r="E527" s="126" t="s">
        <v>3295</v>
      </c>
      <c r="F527" s="126" t="s">
        <v>3281</v>
      </c>
      <c r="G527" s="127" t="s">
        <v>3258</v>
      </c>
      <c r="H527" s="127" t="s">
        <v>3274</v>
      </c>
      <c r="I527" s="64">
        <v>3.26</v>
      </c>
      <c r="J527" s="128" t="s">
        <v>2890</v>
      </c>
      <c r="K527" s="127" t="s">
        <v>3258</v>
      </c>
      <c r="L527" s="65">
        <v>527</v>
      </c>
      <c r="M527" s="132" t="s">
        <v>1894</v>
      </c>
      <c r="N527" s="129" t="s">
        <v>1895</v>
      </c>
      <c r="O527" s="77"/>
      <c r="P527" s="67"/>
    </row>
    <row r="528" spans="1:16" ht="25.5">
      <c r="A528" s="53">
        <v>528</v>
      </c>
      <c r="B528" s="58" t="s">
        <v>1893</v>
      </c>
      <c r="C528" s="58" t="s">
        <v>1849</v>
      </c>
      <c r="D528" s="124" t="s">
        <v>3507</v>
      </c>
      <c r="E528" s="126" t="s">
        <v>3295</v>
      </c>
      <c r="F528" s="126" t="s">
        <v>3516</v>
      </c>
      <c r="G528" s="127" t="s">
        <v>3407</v>
      </c>
      <c r="H528" s="127" t="s">
        <v>3266</v>
      </c>
      <c r="I528" s="64">
        <v>3.32</v>
      </c>
      <c r="J528" s="128" t="s">
        <v>2891</v>
      </c>
      <c r="K528" s="127" t="s">
        <v>3407</v>
      </c>
      <c r="L528" s="65">
        <v>528</v>
      </c>
      <c r="M528" s="129" t="s">
        <v>1896</v>
      </c>
      <c r="N528" s="129" t="s">
        <v>1897</v>
      </c>
      <c r="O528" s="90"/>
      <c r="P528" s="67"/>
    </row>
    <row r="529" spans="1:16" ht="38.25">
      <c r="A529" s="53">
        <v>529</v>
      </c>
      <c r="B529" s="58" t="s">
        <v>1893</v>
      </c>
      <c r="C529" s="58" t="s">
        <v>1850</v>
      </c>
      <c r="D529" s="124" t="s">
        <v>2892</v>
      </c>
      <c r="E529" s="126" t="s">
        <v>3295</v>
      </c>
      <c r="F529" s="126" t="s">
        <v>2910</v>
      </c>
      <c r="G529" s="127" t="s">
        <v>3258</v>
      </c>
      <c r="H529" s="127" t="s">
        <v>3274</v>
      </c>
      <c r="I529" s="64">
        <v>3.53</v>
      </c>
      <c r="J529" s="128" t="s">
        <v>2892</v>
      </c>
      <c r="K529" s="127" t="s">
        <v>3258</v>
      </c>
      <c r="L529" s="65">
        <v>529</v>
      </c>
      <c r="M529" s="129" t="s">
        <v>1898</v>
      </c>
      <c r="N529" s="129" t="s">
        <v>1899</v>
      </c>
      <c r="O529" s="77"/>
      <c r="P529" s="67"/>
    </row>
    <row r="530" spans="1:16" ht="25.5">
      <c r="A530" s="53">
        <v>530</v>
      </c>
      <c r="B530" s="58" t="s">
        <v>1893</v>
      </c>
      <c r="C530" s="58" t="s">
        <v>1851</v>
      </c>
      <c r="D530" s="124" t="s">
        <v>2895</v>
      </c>
      <c r="E530" s="126" t="s">
        <v>3295</v>
      </c>
      <c r="F530" s="126" t="s">
        <v>3509</v>
      </c>
      <c r="G530" s="127" t="s">
        <v>3258</v>
      </c>
      <c r="H530" s="127" t="s">
        <v>3274</v>
      </c>
      <c r="I530" s="64">
        <v>3.64</v>
      </c>
      <c r="J530" s="128" t="s">
        <v>2895</v>
      </c>
      <c r="K530" s="127" t="s">
        <v>3258</v>
      </c>
      <c r="L530" s="65">
        <v>530</v>
      </c>
      <c r="M530" s="129" t="s">
        <v>1900</v>
      </c>
      <c r="N530" s="129" t="s">
        <v>1901</v>
      </c>
      <c r="O530" s="77"/>
      <c r="P530" s="67"/>
    </row>
    <row r="531" spans="1:16" ht="153">
      <c r="A531" s="53">
        <v>531</v>
      </c>
      <c r="B531" s="58" t="s">
        <v>1893</v>
      </c>
      <c r="C531" s="58" t="s">
        <v>1852</v>
      </c>
      <c r="D531" s="124" t="s">
        <v>3626</v>
      </c>
      <c r="E531" s="126" t="s">
        <v>3508</v>
      </c>
      <c r="F531" s="126" t="s">
        <v>3326</v>
      </c>
      <c r="G531" s="127" t="s">
        <v>3258</v>
      </c>
      <c r="H531" s="127" t="s">
        <v>3274</v>
      </c>
      <c r="I531" s="64">
        <v>5.32</v>
      </c>
      <c r="J531" s="128" t="s">
        <v>3626</v>
      </c>
      <c r="K531" s="127" t="s">
        <v>3258</v>
      </c>
      <c r="L531" s="65">
        <v>531</v>
      </c>
      <c r="M531" s="129" t="s">
        <v>1902</v>
      </c>
      <c r="N531" s="129" t="s">
        <v>1903</v>
      </c>
      <c r="O531" s="77"/>
      <c r="P531" s="67"/>
    </row>
    <row r="532" spans="1:16" ht="63.75">
      <c r="A532" s="53">
        <v>532</v>
      </c>
      <c r="B532" s="58" t="s">
        <v>1893</v>
      </c>
      <c r="C532" s="58" t="s">
        <v>1853</v>
      </c>
      <c r="D532" s="124" t="s">
        <v>2899</v>
      </c>
      <c r="E532" s="126" t="s">
        <v>3508</v>
      </c>
      <c r="F532" s="126" t="s">
        <v>3296</v>
      </c>
      <c r="G532" s="127" t="s">
        <v>3407</v>
      </c>
      <c r="H532" s="127" t="s">
        <v>3266</v>
      </c>
      <c r="I532" s="64">
        <v>5.51</v>
      </c>
      <c r="J532" s="128" t="s">
        <v>2899</v>
      </c>
      <c r="K532" s="127" t="s">
        <v>3407</v>
      </c>
      <c r="L532" s="65">
        <v>532</v>
      </c>
      <c r="M532" s="129" t="s">
        <v>1904</v>
      </c>
      <c r="N532" s="129" t="s">
        <v>1905</v>
      </c>
      <c r="O532" s="90"/>
      <c r="P532" s="67"/>
    </row>
    <row r="533" spans="1:16" ht="25.5">
      <c r="A533" s="53">
        <v>533</v>
      </c>
      <c r="B533" s="58" t="s">
        <v>1893</v>
      </c>
      <c r="C533" s="58" t="s">
        <v>1854</v>
      </c>
      <c r="D533" s="124" t="s">
        <v>3261</v>
      </c>
      <c r="E533" s="126" t="s">
        <v>3508</v>
      </c>
      <c r="F533" s="126" t="s">
        <v>3318</v>
      </c>
      <c r="G533" s="127" t="s">
        <v>3407</v>
      </c>
      <c r="H533" s="127" t="s">
        <v>3266</v>
      </c>
      <c r="I533" s="64">
        <v>7.28</v>
      </c>
      <c r="J533" s="128" t="s">
        <v>3261</v>
      </c>
      <c r="K533" s="127" t="s">
        <v>3407</v>
      </c>
      <c r="L533" s="65">
        <v>533</v>
      </c>
      <c r="M533" s="132" t="s">
        <v>1906</v>
      </c>
      <c r="N533" s="129" t="s">
        <v>1907</v>
      </c>
      <c r="O533" s="90"/>
      <c r="P533" s="67"/>
    </row>
    <row r="534" spans="1:16" ht="89.25">
      <c r="A534" s="53">
        <v>534</v>
      </c>
      <c r="B534" s="58" t="s">
        <v>1893</v>
      </c>
      <c r="C534" s="58" t="s">
        <v>1855</v>
      </c>
      <c r="D534" s="124" t="s">
        <v>3261</v>
      </c>
      <c r="E534" s="126" t="s">
        <v>3508</v>
      </c>
      <c r="F534" s="126" t="s">
        <v>3627</v>
      </c>
      <c r="G534" s="127" t="s">
        <v>3407</v>
      </c>
      <c r="H534" s="127" t="s">
        <v>3266</v>
      </c>
      <c r="I534" s="64">
        <v>7.43</v>
      </c>
      <c r="J534" s="128" t="s">
        <v>3261</v>
      </c>
      <c r="K534" s="127" t="s">
        <v>3407</v>
      </c>
      <c r="L534" s="65">
        <v>534</v>
      </c>
      <c r="M534" s="132" t="s">
        <v>1908</v>
      </c>
      <c r="N534" s="129" t="s">
        <v>1909</v>
      </c>
      <c r="O534" s="90"/>
      <c r="P534" s="67"/>
    </row>
    <row r="535" spans="1:16" ht="25.5">
      <c r="A535" s="53">
        <v>535</v>
      </c>
      <c r="B535" s="58" t="s">
        <v>1893</v>
      </c>
      <c r="C535" s="58" t="s">
        <v>1856</v>
      </c>
      <c r="D535" s="124" t="s">
        <v>3261</v>
      </c>
      <c r="E535" s="126" t="s">
        <v>3278</v>
      </c>
      <c r="F535" s="126" t="s">
        <v>3525</v>
      </c>
      <c r="G535" s="127" t="s">
        <v>3258</v>
      </c>
      <c r="H535" s="127" t="s">
        <v>3274</v>
      </c>
      <c r="I535" s="64">
        <v>8.23</v>
      </c>
      <c r="J535" s="128" t="s">
        <v>3261</v>
      </c>
      <c r="K535" s="127" t="s">
        <v>3258</v>
      </c>
      <c r="L535" s="65">
        <v>535</v>
      </c>
      <c r="M535" s="129" t="s">
        <v>1910</v>
      </c>
      <c r="N535" s="129" t="s">
        <v>1911</v>
      </c>
      <c r="O535" s="90"/>
      <c r="P535" s="67"/>
    </row>
    <row r="536" spans="1:16" ht="76.5">
      <c r="A536" s="53">
        <v>536</v>
      </c>
      <c r="B536" s="58" t="s">
        <v>1893</v>
      </c>
      <c r="C536" s="58" t="s">
        <v>1857</v>
      </c>
      <c r="D536" s="124" t="s">
        <v>3256</v>
      </c>
      <c r="E536" s="126" t="s">
        <v>3280</v>
      </c>
      <c r="F536" s="126" t="s">
        <v>3281</v>
      </c>
      <c r="G536" s="127" t="s">
        <v>3407</v>
      </c>
      <c r="H536" s="127" t="s">
        <v>3266</v>
      </c>
      <c r="I536" s="64">
        <v>9.26</v>
      </c>
      <c r="J536" s="128" t="s">
        <v>3256</v>
      </c>
      <c r="K536" s="127" t="s">
        <v>3407</v>
      </c>
      <c r="L536" s="65">
        <v>536</v>
      </c>
      <c r="M536" s="129" t="s">
        <v>1912</v>
      </c>
      <c r="N536" s="129" t="s">
        <v>1913</v>
      </c>
      <c r="O536" s="90"/>
      <c r="P536" s="67"/>
    </row>
    <row r="537" spans="1:16" ht="216.75">
      <c r="A537" s="53">
        <v>537</v>
      </c>
      <c r="B537" s="58" t="s">
        <v>1893</v>
      </c>
      <c r="C537" s="58" t="s">
        <v>1858</v>
      </c>
      <c r="D537" s="124" t="s">
        <v>1842</v>
      </c>
      <c r="E537" s="126" t="s">
        <v>3279</v>
      </c>
      <c r="F537" s="126" t="s">
        <v>3926</v>
      </c>
      <c r="G537" s="127" t="s">
        <v>3258</v>
      </c>
      <c r="H537" s="127" t="s">
        <v>3274</v>
      </c>
      <c r="I537" s="64">
        <v>11.12</v>
      </c>
      <c r="J537" s="128" t="s">
        <v>1842</v>
      </c>
      <c r="K537" s="127" t="s">
        <v>3258</v>
      </c>
      <c r="L537" s="65">
        <v>537</v>
      </c>
      <c r="M537" s="129" t="s">
        <v>1914</v>
      </c>
      <c r="N537" s="129" t="s">
        <v>1915</v>
      </c>
      <c r="O537" s="77"/>
      <c r="P537" s="67"/>
    </row>
    <row r="538" spans="1:16" ht="51">
      <c r="A538" s="53">
        <v>538</v>
      </c>
      <c r="B538" s="58" t="s">
        <v>1893</v>
      </c>
      <c r="C538" s="58" t="s">
        <v>1859</v>
      </c>
      <c r="D538" s="124" t="s">
        <v>1842</v>
      </c>
      <c r="E538" s="126" t="s">
        <v>3279</v>
      </c>
      <c r="F538" s="126" t="s">
        <v>3926</v>
      </c>
      <c r="G538" s="127" t="s">
        <v>3258</v>
      </c>
      <c r="H538" s="127" t="s">
        <v>3274</v>
      </c>
      <c r="I538" s="64">
        <v>11.19</v>
      </c>
      <c r="J538" s="128" t="s">
        <v>1842</v>
      </c>
      <c r="K538" s="127" t="s">
        <v>3258</v>
      </c>
      <c r="L538" s="65">
        <v>538</v>
      </c>
      <c r="M538" s="129" t="s">
        <v>1916</v>
      </c>
      <c r="N538" s="129" t="s">
        <v>1917</v>
      </c>
      <c r="O538" s="77"/>
      <c r="P538" s="67"/>
    </row>
    <row r="539" spans="1:16" ht="127.5">
      <c r="A539" s="53">
        <v>539</v>
      </c>
      <c r="B539" s="58" t="s">
        <v>1893</v>
      </c>
      <c r="C539" s="58" t="s">
        <v>1860</v>
      </c>
      <c r="D539" s="124" t="s">
        <v>3595</v>
      </c>
      <c r="E539" s="126" t="s">
        <v>3308</v>
      </c>
      <c r="F539" s="126" t="s">
        <v>3289</v>
      </c>
      <c r="G539" s="127" t="s">
        <v>3407</v>
      </c>
      <c r="H539" s="127" t="s">
        <v>3266</v>
      </c>
      <c r="I539" s="64">
        <v>19.44</v>
      </c>
      <c r="J539" s="128" t="s">
        <v>3595</v>
      </c>
      <c r="K539" s="127" t="s">
        <v>3407</v>
      </c>
      <c r="L539" s="65">
        <v>539</v>
      </c>
      <c r="M539" s="129" t="s">
        <v>1918</v>
      </c>
      <c r="N539" s="129" t="s">
        <v>1919</v>
      </c>
      <c r="O539" s="90"/>
      <c r="P539" s="67"/>
    </row>
    <row r="540" spans="1:16" ht="63.75">
      <c r="A540" s="53">
        <v>540</v>
      </c>
      <c r="B540" s="58" t="s">
        <v>1893</v>
      </c>
      <c r="C540" s="58" t="s">
        <v>1861</v>
      </c>
      <c r="D540" s="124" t="s">
        <v>3595</v>
      </c>
      <c r="E540" s="126" t="s">
        <v>3308</v>
      </c>
      <c r="F540" s="126" t="s">
        <v>3323</v>
      </c>
      <c r="G540" s="127" t="s">
        <v>3258</v>
      </c>
      <c r="H540" s="127" t="s">
        <v>3274</v>
      </c>
      <c r="I540" s="64">
        <v>19.65</v>
      </c>
      <c r="J540" s="128" t="s">
        <v>3595</v>
      </c>
      <c r="K540" s="127" t="s">
        <v>3258</v>
      </c>
      <c r="L540" s="65">
        <v>540</v>
      </c>
      <c r="M540" s="129" t="s">
        <v>1920</v>
      </c>
      <c r="N540" s="129" t="s">
        <v>1921</v>
      </c>
      <c r="O540" s="90"/>
      <c r="P540" s="67"/>
    </row>
    <row r="541" spans="1:16" ht="25.5">
      <c r="A541" s="53">
        <v>541</v>
      </c>
      <c r="B541" s="58" t="s">
        <v>1893</v>
      </c>
      <c r="C541" s="58" t="s">
        <v>1862</v>
      </c>
      <c r="D541" s="124" t="s">
        <v>3595</v>
      </c>
      <c r="E541" s="126" t="s">
        <v>3308</v>
      </c>
      <c r="F541" s="126" t="s">
        <v>3294</v>
      </c>
      <c r="G541" s="127" t="s">
        <v>3258</v>
      </c>
      <c r="H541" s="127" t="s">
        <v>3274</v>
      </c>
      <c r="I541" s="64">
        <v>19.48</v>
      </c>
      <c r="J541" s="128" t="s">
        <v>3595</v>
      </c>
      <c r="K541" s="127" t="s">
        <v>3258</v>
      </c>
      <c r="L541" s="65">
        <v>541</v>
      </c>
      <c r="M541" s="129" t="s">
        <v>1922</v>
      </c>
      <c r="N541" s="129" t="s">
        <v>1923</v>
      </c>
      <c r="O541" s="90"/>
      <c r="P541" s="67"/>
    </row>
    <row r="542" spans="1:16" ht="89.25">
      <c r="A542" s="53">
        <v>542</v>
      </c>
      <c r="B542" s="58" t="s">
        <v>1893</v>
      </c>
      <c r="C542" s="58" t="s">
        <v>1863</v>
      </c>
      <c r="D542" s="124" t="s">
        <v>3519</v>
      </c>
      <c r="E542" s="126" t="s">
        <v>3304</v>
      </c>
      <c r="F542" s="126" t="s">
        <v>3276</v>
      </c>
      <c r="G542" s="127" t="s">
        <v>3407</v>
      </c>
      <c r="H542" s="127" t="s">
        <v>3266</v>
      </c>
      <c r="I542" s="64">
        <v>21.07</v>
      </c>
      <c r="J542" s="128" t="s">
        <v>3519</v>
      </c>
      <c r="K542" s="127" t="s">
        <v>3258</v>
      </c>
      <c r="L542" s="65">
        <v>542</v>
      </c>
      <c r="M542" s="129" t="s">
        <v>1924</v>
      </c>
      <c r="N542" s="129" t="s">
        <v>1925</v>
      </c>
      <c r="O542" s="90"/>
      <c r="P542" s="67"/>
    </row>
    <row r="543" spans="1:16" ht="25.5">
      <c r="A543" s="53">
        <v>543</v>
      </c>
      <c r="B543" s="58" t="s">
        <v>1893</v>
      </c>
      <c r="C543" s="58" t="s">
        <v>1864</v>
      </c>
      <c r="D543" s="124" t="s">
        <v>3467</v>
      </c>
      <c r="E543" s="126" t="s">
        <v>3512</v>
      </c>
      <c r="F543" s="126" t="s">
        <v>3508</v>
      </c>
      <c r="G543" s="127" t="s">
        <v>3258</v>
      </c>
      <c r="H543" s="127" t="s">
        <v>3274</v>
      </c>
      <c r="I543" s="64">
        <v>23.05</v>
      </c>
      <c r="J543" s="128" t="s">
        <v>3467</v>
      </c>
      <c r="K543" s="127" t="s">
        <v>3258</v>
      </c>
      <c r="L543" s="65">
        <v>543</v>
      </c>
      <c r="M543" s="132" t="s">
        <v>1926</v>
      </c>
      <c r="N543" s="129" t="s">
        <v>1927</v>
      </c>
      <c r="O543" s="90"/>
      <c r="P543" s="67"/>
    </row>
    <row r="544" spans="1:16" ht="89.25">
      <c r="A544" s="53">
        <v>544</v>
      </c>
      <c r="B544" s="58" t="s">
        <v>1893</v>
      </c>
      <c r="C544" s="58" t="s">
        <v>1865</v>
      </c>
      <c r="D544" s="124" t="s">
        <v>3467</v>
      </c>
      <c r="E544" s="126" t="s">
        <v>3512</v>
      </c>
      <c r="F544" s="126" t="s">
        <v>3510</v>
      </c>
      <c r="G544" s="127" t="s">
        <v>3407</v>
      </c>
      <c r="H544" s="127" t="s">
        <v>3266</v>
      </c>
      <c r="I544" s="64">
        <v>23.16</v>
      </c>
      <c r="J544" s="128" t="s">
        <v>3467</v>
      </c>
      <c r="K544" s="127" t="s">
        <v>3407</v>
      </c>
      <c r="L544" s="65">
        <v>544</v>
      </c>
      <c r="M544" s="132" t="s">
        <v>1928</v>
      </c>
      <c r="N544" s="129" t="s">
        <v>1929</v>
      </c>
      <c r="O544" s="90"/>
      <c r="P544" s="67"/>
    </row>
    <row r="545" spans="1:16" ht="51">
      <c r="A545" s="53">
        <v>545</v>
      </c>
      <c r="B545" s="58" t="s">
        <v>1893</v>
      </c>
      <c r="C545" s="58" t="s">
        <v>1866</v>
      </c>
      <c r="D545" s="124" t="s">
        <v>3467</v>
      </c>
      <c r="E545" s="126" t="s">
        <v>3512</v>
      </c>
      <c r="F545" s="126" t="s">
        <v>3304</v>
      </c>
      <c r="G545" s="127" t="s">
        <v>3407</v>
      </c>
      <c r="H545" s="127" t="s">
        <v>3266</v>
      </c>
      <c r="I545" s="64">
        <v>23.21</v>
      </c>
      <c r="J545" s="128" t="s">
        <v>3467</v>
      </c>
      <c r="K545" s="127" t="s">
        <v>3407</v>
      </c>
      <c r="L545" s="65">
        <v>545</v>
      </c>
      <c r="M545" s="129" t="s">
        <v>1930</v>
      </c>
      <c r="N545" s="129" t="s">
        <v>2436</v>
      </c>
      <c r="O545" s="90"/>
      <c r="P545" s="67"/>
    </row>
    <row r="546" spans="1:16" ht="51">
      <c r="A546" s="53">
        <v>546</v>
      </c>
      <c r="B546" s="58" t="s">
        <v>1893</v>
      </c>
      <c r="C546" s="58" t="s">
        <v>1867</v>
      </c>
      <c r="D546" s="124" t="s">
        <v>3467</v>
      </c>
      <c r="E546" s="126" t="s">
        <v>3512</v>
      </c>
      <c r="F546" s="126" t="s">
        <v>3281</v>
      </c>
      <c r="G546" s="127" t="s">
        <v>3258</v>
      </c>
      <c r="H546" s="127" t="s">
        <v>3274</v>
      </c>
      <c r="I546" s="64">
        <v>23.23</v>
      </c>
      <c r="J546" s="128" t="s">
        <v>3467</v>
      </c>
      <c r="K546" s="127" t="s">
        <v>3258</v>
      </c>
      <c r="L546" s="65">
        <v>546</v>
      </c>
      <c r="M546" s="129" t="s">
        <v>1931</v>
      </c>
      <c r="N546" s="129" t="s">
        <v>1932</v>
      </c>
      <c r="O546" s="90"/>
      <c r="P546" s="67"/>
    </row>
    <row r="547" spans="1:16" ht="25.5">
      <c r="A547" s="53">
        <v>547</v>
      </c>
      <c r="B547" s="58" t="s">
        <v>1893</v>
      </c>
      <c r="C547" s="58" t="s">
        <v>1868</v>
      </c>
      <c r="D547" s="124" t="s">
        <v>3467</v>
      </c>
      <c r="E547" s="126" t="s">
        <v>3512</v>
      </c>
      <c r="F547" s="126" t="s">
        <v>3531</v>
      </c>
      <c r="G547" s="127" t="s">
        <v>3258</v>
      </c>
      <c r="H547" s="127" t="s">
        <v>3274</v>
      </c>
      <c r="I547" s="64">
        <v>23.52</v>
      </c>
      <c r="J547" s="128" t="s">
        <v>3467</v>
      </c>
      <c r="K547" s="127" t="s">
        <v>3258</v>
      </c>
      <c r="L547" s="65">
        <v>547</v>
      </c>
      <c r="M547" s="129" t="s">
        <v>1933</v>
      </c>
      <c r="N547" s="129" t="s">
        <v>1934</v>
      </c>
      <c r="O547" s="90"/>
      <c r="P547" s="67"/>
    </row>
    <row r="548" spans="1:16" ht="25.5">
      <c r="A548" s="53">
        <v>548</v>
      </c>
      <c r="B548" s="58" t="s">
        <v>1893</v>
      </c>
      <c r="C548" s="58" t="s">
        <v>1869</v>
      </c>
      <c r="D548" s="124" t="s">
        <v>3467</v>
      </c>
      <c r="E548" s="126" t="s">
        <v>3512</v>
      </c>
      <c r="F548" s="126" t="s">
        <v>3593</v>
      </c>
      <c r="G548" s="127" t="s">
        <v>3258</v>
      </c>
      <c r="H548" s="127" t="s">
        <v>3274</v>
      </c>
      <c r="I548" s="64">
        <v>23.62</v>
      </c>
      <c r="J548" s="128" t="s">
        <v>3467</v>
      </c>
      <c r="K548" s="127" t="s">
        <v>3258</v>
      </c>
      <c r="L548" s="65">
        <v>548</v>
      </c>
      <c r="M548" s="129" t="s">
        <v>1935</v>
      </c>
      <c r="N548" s="129" t="s">
        <v>1936</v>
      </c>
      <c r="O548" s="90"/>
      <c r="P548" s="67"/>
    </row>
    <row r="549" spans="1:16" ht="51">
      <c r="A549" s="53">
        <v>549</v>
      </c>
      <c r="B549" s="58" t="s">
        <v>1893</v>
      </c>
      <c r="C549" s="58" t="s">
        <v>1870</v>
      </c>
      <c r="D549" s="124" t="s">
        <v>3467</v>
      </c>
      <c r="E549" s="126" t="s">
        <v>3512</v>
      </c>
      <c r="F549" s="126" t="s">
        <v>3323</v>
      </c>
      <c r="G549" s="127" t="s">
        <v>3258</v>
      </c>
      <c r="H549" s="127" t="s">
        <v>3274</v>
      </c>
      <c r="I549" s="64">
        <v>23.65</v>
      </c>
      <c r="J549" s="128" t="s">
        <v>3467</v>
      </c>
      <c r="K549" s="127" t="s">
        <v>3258</v>
      </c>
      <c r="L549" s="65">
        <v>549</v>
      </c>
      <c r="M549" s="129" t="s">
        <v>1937</v>
      </c>
      <c r="N549" s="129" t="s">
        <v>861</v>
      </c>
      <c r="O549" s="90"/>
      <c r="P549" s="67"/>
    </row>
    <row r="550" spans="1:16" ht="38.25">
      <c r="A550" s="53">
        <v>550</v>
      </c>
      <c r="B550" s="58" t="s">
        <v>1893</v>
      </c>
      <c r="C550" s="58" t="s">
        <v>1871</v>
      </c>
      <c r="D550" s="124" t="s">
        <v>3467</v>
      </c>
      <c r="E550" s="126" t="s">
        <v>3313</v>
      </c>
      <c r="F550" s="126" t="s">
        <v>3296</v>
      </c>
      <c r="G550" s="127" t="s">
        <v>3407</v>
      </c>
      <c r="H550" s="127" t="s">
        <v>3266</v>
      </c>
      <c r="I550" s="64">
        <v>24.49</v>
      </c>
      <c r="J550" s="128" t="s">
        <v>3467</v>
      </c>
      <c r="K550" s="127" t="s">
        <v>3407</v>
      </c>
      <c r="L550" s="65">
        <v>550</v>
      </c>
      <c r="M550" s="129" t="s">
        <v>862</v>
      </c>
      <c r="N550" s="129" t="s">
        <v>3208</v>
      </c>
      <c r="O550" s="90"/>
      <c r="P550" s="67"/>
    </row>
    <row r="551" spans="1:16" ht="25.5">
      <c r="A551" s="53">
        <v>551</v>
      </c>
      <c r="B551" s="58" t="s">
        <v>1893</v>
      </c>
      <c r="C551" s="58" t="s">
        <v>1872</v>
      </c>
      <c r="D551" s="124" t="s">
        <v>2907</v>
      </c>
      <c r="E551" s="126" t="s">
        <v>3281</v>
      </c>
      <c r="F551" s="126" t="s">
        <v>3513</v>
      </c>
      <c r="G551" s="127" t="s">
        <v>3258</v>
      </c>
      <c r="H551" s="127" t="s">
        <v>3274</v>
      </c>
      <c r="I551" s="64">
        <v>26.14</v>
      </c>
      <c r="J551" s="128" t="s">
        <v>2907</v>
      </c>
      <c r="K551" s="127" t="s">
        <v>3258</v>
      </c>
      <c r="L551" s="65">
        <v>551</v>
      </c>
      <c r="M551" s="129" t="s">
        <v>863</v>
      </c>
      <c r="N551" s="129" t="s">
        <v>864</v>
      </c>
      <c r="O551" s="90"/>
      <c r="P551" s="67"/>
    </row>
    <row r="552" spans="1:16" ht="25.5">
      <c r="A552" s="53">
        <v>552</v>
      </c>
      <c r="B552" s="58" t="s">
        <v>1893</v>
      </c>
      <c r="C552" s="58" t="s">
        <v>1873</v>
      </c>
      <c r="D552" s="124" t="s">
        <v>2907</v>
      </c>
      <c r="E552" s="126" t="s">
        <v>3281</v>
      </c>
      <c r="F552" s="126" t="s">
        <v>3929</v>
      </c>
      <c r="G552" s="127" t="s">
        <v>3407</v>
      </c>
      <c r="H552" s="127" t="s">
        <v>3266</v>
      </c>
      <c r="I552" s="64">
        <v>26.51</v>
      </c>
      <c r="J552" s="128" t="s">
        <v>2907</v>
      </c>
      <c r="K552" s="127" t="s">
        <v>3407</v>
      </c>
      <c r="L552" s="65">
        <v>552</v>
      </c>
      <c r="M552" s="129" t="s">
        <v>865</v>
      </c>
      <c r="N552" s="129" t="s">
        <v>2448</v>
      </c>
      <c r="O552" s="90"/>
      <c r="P552" s="67"/>
    </row>
    <row r="553" spans="1:16" ht="51">
      <c r="A553" s="53">
        <v>553</v>
      </c>
      <c r="B553" s="58" t="s">
        <v>1893</v>
      </c>
      <c r="C553" s="58" t="s">
        <v>1874</v>
      </c>
      <c r="D553" s="124" t="s">
        <v>3522</v>
      </c>
      <c r="E553" s="126" t="s">
        <v>3318</v>
      </c>
      <c r="F553" s="126" t="s">
        <v>3461</v>
      </c>
      <c r="G553" s="127" t="s">
        <v>3258</v>
      </c>
      <c r="H553" s="127" t="s">
        <v>3274</v>
      </c>
      <c r="I553" s="64">
        <v>28.01</v>
      </c>
      <c r="J553" s="128" t="s">
        <v>3522</v>
      </c>
      <c r="K553" s="127" t="s">
        <v>3258</v>
      </c>
      <c r="L553" s="65">
        <v>553</v>
      </c>
      <c r="M553" s="132" t="s">
        <v>866</v>
      </c>
      <c r="N553" s="129" t="s">
        <v>867</v>
      </c>
      <c r="O553" s="90"/>
      <c r="P553" s="67"/>
    </row>
    <row r="554" spans="1:16" ht="51">
      <c r="A554" s="53">
        <v>554</v>
      </c>
      <c r="B554" s="58" t="s">
        <v>1893</v>
      </c>
      <c r="C554" s="58" t="s">
        <v>1875</v>
      </c>
      <c r="D554" s="124" t="s">
        <v>3527</v>
      </c>
      <c r="E554" s="126" t="s">
        <v>3285</v>
      </c>
      <c r="F554" s="126" t="s">
        <v>3297</v>
      </c>
      <c r="G554" s="127" t="s">
        <v>3258</v>
      </c>
      <c r="H554" s="127" t="s">
        <v>3274</v>
      </c>
      <c r="I554" s="64">
        <v>3.34</v>
      </c>
      <c r="J554" s="128" t="s">
        <v>3527</v>
      </c>
      <c r="K554" s="127" t="s">
        <v>3258</v>
      </c>
      <c r="L554" s="65">
        <v>554</v>
      </c>
      <c r="M554" s="129" t="s">
        <v>868</v>
      </c>
      <c r="N554" s="129" t="s">
        <v>869</v>
      </c>
      <c r="O554" s="90"/>
      <c r="P554" s="67"/>
    </row>
    <row r="555" spans="1:16" ht="25.5">
      <c r="A555" s="53">
        <v>555</v>
      </c>
      <c r="B555" s="58" t="s">
        <v>1893</v>
      </c>
      <c r="C555" s="58" t="s">
        <v>1876</v>
      </c>
      <c r="D555" s="124" t="s">
        <v>3518</v>
      </c>
      <c r="E555" s="126" t="s">
        <v>3291</v>
      </c>
      <c r="F555" s="126" t="s">
        <v>3278</v>
      </c>
      <c r="G555" s="127" t="s">
        <v>3258</v>
      </c>
      <c r="H555" s="127" t="s">
        <v>3274</v>
      </c>
      <c r="I555" s="64">
        <v>39.07</v>
      </c>
      <c r="J555" s="128" t="s">
        <v>3518</v>
      </c>
      <c r="K555" s="127" t="s">
        <v>3258</v>
      </c>
      <c r="L555" s="65">
        <v>555</v>
      </c>
      <c r="M555" s="129" t="s">
        <v>870</v>
      </c>
      <c r="N555" s="129" t="s">
        <v>871</v>
      </c>
      <c r="O555" s="90"/>
      <c r="P555" s="67"/>
    </row>
    <row r="556" spans="1:16" ht="25.5">
      <c r="A556" s="53">
        <v>556</v>
      </c>
      <c r="B556" s="58" t="s">
        <v>1893</v>
      </c>
      <c r="C556" s="58" t="s">
        <v>1877</v>
      </c>
      <c r="D556" s="124" t="s">
        <v>3518</v>
      </c>
      <c r="E556" s="126" t="s">
        <v>3291</v>
      </c>
      <c r="F556" s="126" t="s">
        <v>3305</v>
      </c>
      <c r="G556" s="127" t="s">
        <v>3258</v>
      </c>
      <c r="H556" s="127" t="s">
        <v>3274</v>
      </c>
      <c r="I556" s="64">
        <v>39.22</v>
      </c>
      <c r="J556" s="128" t="s">
        <v>3518</v>
      </c>
      <c r="K556" s="127" t="s">
        <v>3258</v>
      </c>
      <c r="L556" s="65">
        <v>556</v>
      </c>
      <c r="M556" s="129" t="s">
        <v>872</v>
      </c>
      <c r="N556" s="129" t="s">
        <v>873</v>
      </c>
      <c r="O556" s="90"/>
      <c r="P556" s="67"/>
    </row>
    <row r="557" spans="1:16" ht="12.75">
      <c r="A557" s="53">
        <v>557</v>
      </c>
      <c r="B557" s="58" t="s">
        <v>1893</v>
      </c>
      <c r="C557" s="58" t="s">
        <v>1878</v>
      </c>
      <c r="D557" s="124" t="s">
        <v>3544</v>
      </c>
      <c r="E557" s="126" t="s">
        <v>2903</v>
      </c>
      <c r="F557" s="126" t="s">
        <v>2903</v>
      </c>
      <c r="G557" s="127" t="s">
        <v>3258</v>
      </c>
      <c r="H557" s="127" t="s">
        <v>3274</v>
      </c>
      <c r="I557" s="64">
        <v>44.44</v>
      </c>
      <c r="J557" s="128" t="s">
        <v>3544</v>
      </c>
      <c r="K557" s="127" t="s">
        <v>3258</v>
      </c>
      <c r="L557" s="65">
        <v>557</v>
      </c>
      <c r="M557" s="129" t="s">
        <v>874</v>
      </c>
      <c r="N557" s="129" t="s">
        <v>875</v>
      </c>
      <c r="O557" s="90"/>
      <c r="P557" s="67"/>
    </row>
    <row r="558" spans="1:16" ht="25.5">
      <c r="A558" s="53">
        <v>558</v>
      </c>
      <c r="B558" s="58" t="s">
        <v>1893</v>
      </c>
      <c r="C558" s="58" t="s">
        <v>1879</v>
      </c>
      <c r="D558" s="124" t="s">
        <v>3567</v>
      </c>
      <c r="E558" s="126" t="s">
        <v>3287</v>
      </c>
      <c r="F558" s="126" t="s">
        <v>3304</v>
      </c>
      <c r="G558" s="127" t="s">
        <v>3258</v>
      </c>
      <c r="H558" s="127" t="s">
        <v>3274</v>
      </c>
      <c r="I558" s="64">
        <v>45.21</v>
      </c>
      <c r="J558" s="128" t="s">
        <v>3567</v>
      </c>
      <c r="K558" s="127" t="s">
        <v>3258</v>
      </c>
      <c r="L558" s="65">
        <v>558</v>
      </c>
      <c r="M558" s="129" t="s">
        <v>876</v>
      </c>
      <c r="N558" s="129" t="s">
        <v>877</v>
      </c>
      <c r="O558" s="90"/>
      <c r="P558" s="67"/>
    </row>
    <row r="559" spans="1:16" ht="38.25">
      <c r="A559" s="53">
        <v>559</v>
      </c>
      <c r="B559" s="58" t="s">
        <v>1893</v>
      </c>
      <c r="C559" s="58" t="s">
        <v>1880</v>
      </c>
      <c r="D559" s="124" t="s">
        <v>3420</v>
      </c>
      <c r="E559" s="126" t="s">
        <v>3289</v>
      </c>
      <c r="F559" s="126" t="s">
        <v>3516</v>
      </c>
      <c r="G559" s="127" t="s">
        <v>3258</v>
      </c>
      <c r="H559" s="127" t="s">
        <v>3274</v>
      </c>
      <c r="I559" s="64">
        <v>46.32</v>
      </c>
      <c r="J559" s="128" t="s">
        <v>3420</v>
      </c>
      <c r="K559" s="127" t="s">
        <v>3258</v>
      </c>
      <c r="L559" s="65">
        <v>559</v>
      </c>
      <c r="M559" s="129" t="s">
        <v>878</v>
      </c>
      <c r="N559" s="129" t="s">
        <v>879</v>
      </c>
      <c r="O559" s="90"/>
      <c r="P559" s="67"/>
    </row>
    <row r="560" spans="1:16" ht="25.5">
      <c r="A560" s="53">
        <v>560</v>
      </c>
      <c r="B560" s="58" t="s">
        <v>1893</v>
      </c>
      <c r="C560" s="58" t="s">
        <v>1881</v>
      </c>
      <c r="D560" s="124" t="s">
        <v>3420</v>
      </c>
      <c r="E560" s="126" t="s">
        <v>3289</v>
      </c>
      <c r="F560" s="126" t="s">
        <v>3288</v>
      </c>
      <c r="G560" s="127" t="s">
        <v>3258</v>
      </c>
      <c r="H560" s="127" t="s">
        <v>3274</v>
      </c>
      <c r="I560" s="64">
        <v>46.61</v>
      </c>
      <c r="J560" s="128" t="s">
        <v>3420</v>
      </c>
      <c r="K560" s="127" t="s">
        <v>3258</v>
      </c>
      <c r="L560" s="65">
        <v>560</v>
      </c>
      <c r="M560" s="129" t="s">
        <v>880</v>
      </c>
      <c r="N560" s="129" t="s">
        <v>881</v>
      </c>
      <c r="O560" s="90"/>
      <c r="P560" s="67"/>
    </row>
    <row r="561" spans="1:16" ht="76.5">
      <c r="A561" s="53">
        <v>561</v>
      </c>
      <c r="B561" s="58" t="s">
        <v>1893</v>
      </c>
      <c r="C561" s="58" t="s">
        <v>1882</v>
      </c>
      <c r="D561" s="124" t="s">
        <v>3421</v>
      </c>
      <c r="E561" s="126" t="s">
        <v>3294</v>
      </c>
      <c r="F561" s="126" t="s">
        <v>3287</v>
      </c>
      <c r="G561" s="127" t="s">
        <v>3258</v>
      </c>
      <c r="H561" s="127" t="s">
        <v>3274</v>
      </c>
      <c r="I561" s="64">
        <v>48.45</v>
      </c>
      <c r="J561" s="128" t="s">
        <v>3421</v>
      </c>
      <c r="K561" s="127" t="s">
        <v>3258</v>
      </c>
      <c r="L561" s="65">
        <v>561</v>
      </c>
      <c r="M561" s="129" t="s">
        <v>882</v>
      </c>
      <c r="N561" s="129" t="s">
        <v>2448</v>
      </c>
      <c r="O561" s="90"/>
      <c r="P561" s="67"/>
    </row>
    <row r="562" spans="1:16" ht="89.25">
      <c r="A562" s="53">
        <v>562</v>
      </c>
      <c r="B562" s="58" t="s">
        <v>1893</v>
      </c>
      <c r="C562" s="58" t="s">
        <v>1883</v>
      </c>
      <c r="D562" s="124" t="s">
        <v>3538</v>
      </c>
      <c r="E562" s="126" t="s">
        <v>3531</v>
      </c>
      <c r="F562" s="126" t="s">
        <v>3308</v>
      </c>
      <c r="G562" s="127" t="s">
        <v>3407</v>
      </c>
      <c r="H562" s="127" t="s">
        <v>3266</v>
      </c>
      <c r="I562" s="64">
        <v>52.19</v>
      </c>
      <c r="J562" s="128" t="s">
        <v>3538</v>
      </c>
      <c r="K562" s="127" t="s">
        <v>3407</v>
      </c>
      <c r="L562" s="65">
        <v>562</v>
      </c>
      <c r="M562" s="132" t="s">
        <v>883</v>
      </c>
      <c r="N562" s="129" t="s">
        <v>884</v>
      </c>
      <c r="O562" s="90"/>
      <c r="P562" s="67"/>
    </row>
    <row r="563" spans="1:16" ht="38.25">
      <c r="A563" s="53">
        <v>563</v>
      </c>
      <c r="B563" s="58" t="s">
        <v>1893</v>
      </c>
      <c r="C563" s="58" t="s">
        <v>1884</v>
      </c>
      <c r="D563" s="124" t="s">
        <v>3538</v>
      </c>
      <c r="E563" s="126" t="s">
        <v>3531</v>
      </c>
      <c r="F563" s="126" t="s">
        <v>3528</v>
      </c>
      <c r="G563" s="127" t="s">
        <v>3258</v>
      </c>
      <c r="H563" s="127" t="s">
        <v>3274</v>
      </c>
      <c r="I563" s="64">
        <v>52.29</v>
      </c>
      <c r="J563" s="128" t="s">
        <v>3538</v>
      </c>
      <c r="K563" s="127" t="s">
        <v>3258</v>
      </c>
      <c r="L563" s="65">
        <v>563</v>
      </c>
      <c r="M563" s="129" t="s">
        <v>885</v>
      </c>
      <c r="N563" s="129" t="s">
        <v>886</v>
      </c>
      <c r="O563" s="90"/>
      <c r="P563" s="67"/>
    </row>
    <row r="564" spans="1:16" ht="89.25">
      <c r="A564" s="53">
        <v>564</v>
      </c>
      <c r="B564" s="58" t="s">
        <v>1893</v>
      </c>
      <c r="C564" s="58" t="s">
        <v>1885</v>
      </c>
      <c r="D564" s="124" t="s">
        <v>3422</v>
      </c>
      <c r="E564" s="126" t="s">
        <v>3511</v>
      </c>
      <c r="F564" s="126" t="s">
        <v>3461</v>
      </c>
      <c r="G564" s="127" t="s">
        <v>3407</v>
      </c>
      <c r="H564" s="127" t="s">
        <v>3266</v>
      </c>
      <c r="I564" s="64">
        <v>55.03</v>
      </c>
      <c r="J564" s="128" t="s">
        <v>3422</v>
      </c>
      <c r="K564" s="127" t="s">
        <v>3407</v>
      </c>
      <c r="L564" s="65">
        <v>564</v>
      </c>
      <c r="M564" s="129" t="s">
        <v>887</v>
      </c>
      <c r="N564" s="129" t="s">
        <v>888</v>
      </c>
      <c r="O564" s="90"/>
      <c r="P564" s="67"/>
    </row>
    <row r="565" spans="1:16" ht="38.25">
      <c r="A565" s="53">
        <v>565</v>
      </c>
      <c r="B565" s="58" t="s">
        <v>1893</v>
      </c>
      <c r="C565" s="58" t="s">
        <v>1886</v>
      </c>
      <c r="D565" s="124" t="s">
        <v>2918</v>
      </c>
      <c r="E565" s="126" t="s">
        <v>3298</v>
      </c>
      <c r="F565" s="126" t="s">
        <v>3928</v>
      </c>
      <c r="G565" s="127" t="s">
        <v>3258</v>
      </c>
      <c r="H565" s="127" t="s">
        <v>3274</v>
      </c>
      <c r="I565" s="64">
        <v>56.5</v>
      </c>
      <c r="J565" s="128" t="s">
        <v>2918</v>
      </c>
      <c r="K565" s="127" t="s">
        <v>3258</v>
      </c>
      <c r="L565" s="65">
        <v>565</v>
      </c>
      <c r="M565" s="129" t="s">
        <v>889</v>
      </c>
      <c r="N565" s="129" t="s">
        <v>890</v>
      </c>
      <c r="O565" s="90"/>
      <c r="P565" s="67"/>
    </row>
    <row r="566" spans="1:16" ht="63.75">
      <c r="A566" s="53">
        <v>566</v>
      </c>
      <c r="B566" s="58" t="s">
        <v>1893</v>
      </c>
      <c r="C566" s="58" t="s">
        <v>1887</v>
      </c>
      <c r="D566" s="124" t="s">
        <v>2919</v>
      </c>
      <c r="E566" s="126" t="s">
        <v>3288</v>
      </c>
      <c r="F566" s="126" t="s">
        <v>3461</v>
      </c>
      <c r="G566" s="127" t="s">
        <v>3258</v>
      </c>
      <c r="H566" s="127" t="s">
        <v>3274</v>
      </c>
      <c r="I566" s="64">
        <v>61.01</v>
      </c>
      <c r="J566" s="128" t="s">
        <v>2919</v>
      </c>
      <c r="K566" s="127" t="s">
        <v>3258</v>
      </c>
      <c r="L566" s="65">
        <v>566</v>
      </c>
      <c r="M566" s="132" t="s">
        <v>891</v>
      </c>
      <c r="N566" s="129" t="s">
        <v>2448</v>
      </c>
      <c r="O566" s="90"/>
      <c r="P566" s="67"/>
    </row>
    <row r="567" spans="1:16" ht="63.75">
      <c r="A567" s="53">
        <v>567</v>
      </c>
      <c r="B567" s="58" t="s">
        <v>1893</v>
      </c>
      <c r="C567" s="58" t="s">
        <v>1888</v>
      </c>
      <c r="D567" s="124" t="s">
        <v>3282</v>
      </c>
      <c r="E567" s="126" t="s">
        <v>3323</v>
      </c>
      <c r="F567" s="126" t="s">
        <v>3285</v>
      </c>
      <c r="G567" s="127" t="s">
        <v>3407</v>
      </c>
      <c r="H567" s="127" t="s">
        <v>3266</v>
      </c>
      <c r="I567" s="64">
        <v>65.33</v>
      </c>
      <c r="J567" s="128" t="s">
        <v>3282</v>
      </c>
      <c r="K567" s="127" t="s">
        <v>3407</v>
      </c>
      <c r="L567" s="65">
        <v>567</v>
      </c>
      <c r="M567" s="129" t="s">
        <v>892</v>
      </c>
      <c r="N567" s="129" t="s">
        <v>893</v>
      </c>
      <c r="O567" s="90"/>
      <c r="P567" s="67"/>
    </row>
    <row r="568" spans="1:16" ht="51">
      <c r="A568" s="53">
        <v>568</v>
      </c>
      <c r="B568" s="58" t="s">
        <v>1893</v>
      </c>
      <c r="C568" s="58" t="s">
        <v>1889</v>
      </c>
      <c r="D568" s="124" t="s">
        <v>1843</v>
      </c>
      <c r="E568" s="126" t="s">
        <v>1844</v>
      </c>
      <c r="F568" s="126" t="s">
        <v>3540</v>
      </c>
      <c r="G568" s="127" t="s">
        <v>3407</v>
      </c>
      <c r="H568" s="127" t="s">
        <v>3266</v>
      </c>
      <c r="I568" s="64">
        <v>69.14</v>
      </c>
      <c r="J568" s="128" t="s">
        <v>1843</v>
      </c>
      <c r="K568" s="127" t="s">
        <v>3407</v>
      </c>
      <c r="L568" s="65">
        <v>568</v>
      </c>
      <c r="M568" s="129" t="s">
        <v>894</v>
      </c>
      <c r="N568" s="129" t="s">
        <v>895</v>
      </c>
      <c r="O568" s="90"/>
      <c r="P568" s="67"/>
    </row>
    <row r="569" spans="1:16" ht="76.5">
      <c r="A569" s="53">
        <v>569</v>
      </c>
      <c r="B569" s="58" t="s">
        <v>1893</v>
      </c>
      <c r="C569" s="58" t="s">
        <v>1890</v>
      </c>
      <c r="D569" s="124" t="s">
        <v>1845</v>
      </c>
      <c r="E569" s="126" t="s">
        <v>3315</v>
      </c>
      <c r="F569" s="126" t="s">
        <v>3537</v>
      </c>
      <c r="G569" s="127" t="s">
        <v>3407</v>
      </c>
      <c r="H569" s="127" t="s">
        <v>3266</v>
      </c>
      <c r="I569" s="64">
        <v>78.61</v>
      </c>
      <c r="J569" s="128" t="s">
        <v>1845</v>
      </c>
      <c r="K569" s="127" t="s">
        <v>3407</v>
      </c>
      <c r="L569" s="65">
        <v>569</v>
      </c>
      <c r="M569" s="129" t="s">
        <v>896</v>
      </c>
      <c r="N569" s="129" t="s">
        <v>2035</v>
      </c>
      <c r="O569" s="90"/>
      <c r="P569" s="67"/>
    </row>
    <row r="570" spans="1:16" ht="38.25">
      <c r="A570" s="53">
        <v>570</v>
      </c>
      <c r="B570" s="58" t="s">
        <v>1893</v>
      </c>
      <c r="C570" s="58" t="s">
        <v>1891</v>
      </c>
      <c r="D570" s="124" t="s">
        <v>1846</v>
      </c>
      <c r="E570" s="126" t="s">
        <v>1847</v>
      </c>
      <c r="F570" s="126" t="s">
        <v>3513</v>
      </c>
      <c r="G570" s="127" t="s">
        <v>3407</v>
      </c>
      <c r="H570" s="127" t="s">
        <v>3266</v>
      </c>
      <c r="I570" s="64">
        <v>79.14</v>
      </c>
      <c r="J570" s="128" t="s">
        <v>1846</v>
      </c>
      <c r="K570" s="127" t="s">
        <v>3407</v>
      </c>
      <c r="L570" s="65">
        <v>570</v>
      </c>
      <c r="M570" s="129" t="s">
        <v>2036</v>
      </c>
      <c r="N570" s="129" t="s">
        <v>2037</v>
      </c>
      <c r="O570" s="90"/>
      <c r="P570" s="67"/>
    </row>
    <row r="571" spans="1:16" ht="25.5">
      <c r="A571" s="53">
        <v>571</v>
      </c>
      <c r="B571" s="58" t="s">
        <v>1893</v>
      </c>
      <c r="C571" s="58" t="s">
        <v>1892</v>
      </c>
      <c r="D571" s="124" t="s">
        <v>1846</v>
      </c>
      <c r="E571" s="126" t="s">
        <v>1847</v>
      </c>
      <c r="F571" s="126" t="s">
        <v>3513</v>
      </c>
      <c r="G571" s="127" t="s">
        <v>3258</v>
      </c>
      <c r="H571" s="127" t="s">
        <v>3274</v>
      </c>
      <c r="I571" s="64">
        <v>79.14</v>
      </c>
      <c r="J571" s="128" t="s">
        <v>1846</v>
      </c>
      <c r="K571" s="127" t="s">
        <v>3258</v>
      </c>
      <c r="L571" s="65">
        <v>571</v>
      </c>
      <c r="M571" s="129" t="s">
        <v>2038</v>
      </c>
      <c r="N571" s="129" t="s">
        <v>2039</v>
      </c>
      <c r="O571" s="90"/>
      <c r="P571" s="67"/>
    </row>
    <row r="572" spans="1:16" ht="25.5">
      <c r="A572" s="53">
        <v>572</v>
      </c>
      <c r="B572" s="86" t="s">
        <v>2047</v>
      </c>
      <c r="C572" s="86" t="s">
        <v>2048</v>
      </c>
      <c r="D572" s="124" t="s">
        <v>2899</v>
      </c>
      <c r="E572" s="126"/>
      <c r="F572" s="126"/>
      <c r="G572" s="127" t="s">
        <v>3258</v>
      </c>
      <c r="H572" s="127"/>
      <c r="I572" s="64">
        <v>5.58</v>
      </c>
      <c r="J572" s="128" t="s">
        <v>2899</v>
      </c>
      <c r="K572" s="127" t="s">
        <v>3258</v>
      </c>
      <c r="L572" s="65">
        <v>572</v>
      </c>
      <c r="M572" s="129" t="s">
        <v>2064</v>
      </c>
      <c r="N572" s="129"/>
      <c r="O572" s="90"/>
      <c r="P572" s="67"/>
    </row>
    <row r="573" spans="1:16" ht="38.25">
      <c r="A573" s="53">
        <v>573</v>
      </c>
      <c r="B573" s="86" t="s">
        <v>2047</v>
      </c>
      <c r="C573" s="86" t="s">
        <v>2049</v>
      </c>
      <c r="D573" s="124" t="s">
        <v>3260</v>
      </c>
      <c r="E573" s="126"/>
      <c r="F573" s="126"/>
      <c r="G573" s="127" t="s">
        <v>3258</v>
      </c>
      <c r="H573" s="127"/>
      <c r="I573" s="64">
        <v>6.16</v>
      </c>
      <c r="J573" s="128" t="s">
        <v>3260</v>
      </c>
      <c r="K573" s="127" t="s">
        <v>3258</v>
      </c>
      <c r="L573" s="65">
        <v>573</v>
      </c>
      <c r="M573" s="129" t="s">
        <v>2065</v>
      </c>
      <c r="N573" s="129" t="s">
        <v>2066</v>
      </c>
      <c r="O573" s="90"/>
      <c r="P573" s="67"/>
    </row>
    <row r="574" spans="1:16" ht="38.25">
      <c r="A574" s="53">
        <v>574</v>
      </c>
      <c r="B574" s="86" t="s">
        <v>2047</v>
      </c>
      <c r="C574" s="86" t="s">
        <v>2050</v>
      </c>
      <c r="D574" s="124" t="s">
        <v>2044</v>
      </c>
      <c r="E574" s="126"/>
      <c r="F574" s="126"/>
      <c r="G574" s="127" t="s">
        <v>3258</v>
      </c>
      <c r="H574" s="127"/>
      <c r="I574" s="64">
        <v>0</v>
      </c>
      <c r="J574" s="128" t="s">
        <v>2044</v>
      </c>
      <c r="K574" s="127" t="s">
        <v>3258</v>
      </c>
      <c r="L574" s="65">
        <v>574</v>
      </c>
      <c r="M574" s="129" t="s">
        <v>2067</v>
      </c>
      <c r="N574" s="129"/>
      <c r="O574" s="77"/>
      <c r="P574" s="67"/>
    </row>
    <row r="575" spans="1:16" ht="51">
      <c r="A575" s="53">
        <v>575</v>
      </c>
      <c r="B575" s="86" t="s">
        <v>2047</v>
      </c>
      <c r="C575" s="86" t="s">
        <v>2051</v>
      </c>
      <c r="D575" s="124" t="s">
        <v>3257</v>
      </c>
      <c r="E575" s="126"/>
      <c r="F575" s="126"/>
      <c r="G575" s="127" t="s">
        <v>3407</v>
      </c>
      <c r="H575" s="127" t="s">
        <v>3266</v>
      </c>
      <c r="I575" s="64">
        <v>11.44</v>
      </c>
      <c r="J575" s="128" t="s">
        <v>3257</v>
      </c>
      <c r="K575" s="127" t="s">
        <v>3407</v>
      </c>
      <c r="L575" s="65">
        <v>575</v>
      </c>
      <c r="M575" s="129" t="s">
        <v>2068</v>
      </c>
      <c r="N575" s="129" t="s">
        <v>2069</v>
      </c>
      <c r="O575" s="90"/>
      <c r="P575" s="67"/>
    </row>
    <row r="576" spans="1:16" ht="63.75">
      <c r="A576" s="53">
        <v>576</v>
      </c>
      <c r="B576" s="86" t="s">
        <v>2047</v>
      </c>
      <c r="C576" s="86" t="s">
        <v>2052</v>
      </c>
      <c r="D576" s="124" t="s">
        <v>3519</v>
      </c>
      <c r="E576" s="126"/>
      <c r="F576" s="126"/>
      <c r="G576" s="127" t="s">
        <v>3407</v>
      </c>
      <c r="H576" s="127" t="s">
        <v>3266</v>
      </c>
      <c r="I576" s="64">
        <v>21.14</v>
      </c>
      <c r="J576" s="128" t="s">
        <v>3519</v>
      </c>
      <c r="K576" s="127" t="s">
        <v>3407</v>
      </c>
      <c r="L576" s="65">
        <v>576</v>
      </c>
      <c r="M576" s="129" t="s">
        <v>2070</v>
      </c>
      <c r="N576" s="129" t="s">
        <v>2071</v>
      </c>
      <c r="O576" s="90"/>
      <c r="P576" s="67"/>
    </row>
    <row r="577" spans="1:16" ht="51">
      <c r="A577" s="53">
        <v>577</v>
      </c>
      <c r="B577" s="86" t="s">
        <v>2047</v>
      </c>
      <c r="C577" s="86" t="s">
        <v>2053</v>
      </c>
      <c r="D577" s="124" t="s">
        <v>3524</v>
      </c>
      <c r="E577" s="126"/>
      <c r="F577" s="126"/>
      <c r="G577" s="127" t="s">
        <v>3407</v>
      </c>
      <c r="H577" s="127" t="s">
        <v>3266</v>
      </c>
      <c r="I577" s="64">
        <v>12.09</v>
      </c>
      <c r="J577" s="128" t="s">
        <v>3257</v>
      </c>
      <c r="K577" s="127" t="s">
        <v>3407</v>
      </c>
      <c r="L577" s="65">
        <v>577</v>
      </c>
      <c r="M577" s="129" t="s">
        <v>2072</v>
      </c>
      <c r="N577" s="129" t="s">
        <v>2073</v>
      </c>
      <c r="O577" s="90"/>
      <c r="P577" s="67"/>
    </row>
    <row r="578" spans="1:16" ht="38.25">
      <c r="A578" s="53">
        <v>578</v>
      </c>
      <c r="B578" s="86" t="s">
        <v>2047</v>
      </c>
      <c r="C578" s="86" t="s">
        <v>2054</v>
      </c>
      <c r="D578" s="124" t="s">
        <v>3526</v>
      </c>
      <c r="E578" s="126"/>
      <c r="F578" s="126"/>
      <c r="G578" s="127" t="s">
        <v>3407</v>
      </c>
      <c r="H578" s="127" t="s">
        <v>3266</v>
      </c>
      <c r="I578" s="64">
        <v>31.02</v>
      </c>
      <c r="J578" s="128" t="s">
        <v>3526</v>
      </c>
      <c r="K578" s="127" t="s">
        <v>3407</v>
      </c>
      <c r="L578" s="65">
        <v>578</v>
      </c>
      <c r="M578" s="129" t="s">
        <v>2074</v>
      </c>
      <c r="N578" s="129" t="s">
        <v>2075</v>
      </c>
      <c r="O578" s="90"/>
      <c r="P578" s="67"/>
    </row>
    <row r="579" spans="1:16" ht="140.25">
      <c r="A579" s="53">
        <v>579</v>
      </c>
      <c r="B579" s="86" t="s">
        <v>2047</v>
      </c>
      <c r="C579" s="86" t="s">
        <v>2055</v>
      </c>
      <c r="D579" s="124" t="s">
        <v>2045</v>
      </c>
      <c r="E579" s="126"/>
      <c r="F579" s="126"/>
      <c r="G579" s="127" t="s">
        <v>3407</v>
      </c>
      <c r="H579" s="127" t="s">
        <v>3274</v>
      </c>
      <c r="I579" s="64">
        <v>34.57</v>
      </c>
      <c r="J579" s="128" t="s">
        <v>2045</v>
      </c>
      <c r="K579" s="127" t="s">
        <v>3407</v>
      </c>
      <c r="L579" s="65">
        <v>579</v>
      </c>
      <c r="M579" s="129" t="s">
        <v>2076</v>
      </c>
      <c r="N579" s="129" t="s">
        <v>2077</v>
      </c>
      <c r="O579" s="90"/>
      <c r="P579" s="67"/>
    </row>
    <row r="580" spans="1:16" ht="38.25">
      <c r="A580" s="53">
        <v>580</v>
      </c>
      <c r="B580" s="86" t="s">
        <v>2047</v>
      </c>
      <c r="C580" s="86" t="s">
        <v>2056</v>
      </c>
      <c r="D580" s="124" t="s">
        <v>2046</v>
      </c>
      <c r="E580" s="126"/>
      <c r="F580" s="126"/>
      <c r="G580" s="127" t="s">
        <v>3407</v>
      </c>
      <c r="H580" s="127" t="s">
        <v>3274</v>
      </c>
      <c r="I580" s="64">
        <v>36.39</v>
      </c>
      <c r="J580" s="128" t="s">
        <v>2046</v>
      </c>
      <c r="K580" s="127" t="s">
        <v>3407</v>
      </c>
      <c r="L580" s="65">
        <v>580</v>
      </c>
      <c r="M580" s="129" t="s">
        <v>2078</v>
      </c>
      <c r="N580" s="129" t="s">
        <v>2079</v>
      </c>
      <c r="O580" s="90"/>
      <c r="P580" s="67"/>
    </row>
    <row r="581" spans="1:16" ht="63.75">
      <c r="A581" s="53">
        <v>581</v>
      </c>
      <c r="B581" s="86" t="s">
        <v>2047</v>
      </c>
      <c r="C581" s="86" t="s">
        <v>2057</v>
      </c>
      <c r="D581" s="124" t="s">
        <v>2044</v>
      </c>
      <c r="E581" s="126"/>
      <c r="F581" s="126"/>
      <c r="G581" s="127" t="s">
        <v>3258</v>
      </c>
      <c r="H581" s="127" t="s">
        <v>3274</v>
      </c>
      <c r="I581" s="64">
        <v>0</v>
      </c>
      <c r="J581" s="128" t="s">
        <v>2044</v>
      </c>
      <c r="K581" s="127" t="s">
        <v>3258</v>
      </c>
      <c r="L581" s="65">
        <v>581</v>
      </c>
      <c r="M581" s="129" t="s">
        <v>2080</v>
      </c>
      <c r="N581" s="129"/>
      <c r="O581" s="90"/>
      <c r="P581" s="67"/>
    </row>
    <row r="582" spans="1:16" ht="25.5">
      <c r="A582" s="53">
        <v>582</v>
      </c>
      <c r="B582" s="86" t="s">
        <v>2047</v>
      </c>
      <c r="C582" s="86" t="s">
        <v>2058</v>
      </c>
      <c r="D582" s="124" t="s">
        <v>2915</v>
      </c>
      <c r="E582" s="126"/>
      <c r="F582" s="126"/>
      <c r="G582" s="127" t="s">
        <v>3258</v>
      </c>
      <c r="H582" s="127" t="s">
        <v>3274</v>
      </c>
      <c r="I582" s="64">
        <v>53.07</v>
      </c>
      <c r="J582" s="128" t="s">
        <v>2915</v>
      </c>
      <c r="K582" s="127" t="s">
        <v>3258</v>
      </c>
      <c r="L582" s="65">
        <v>582</v>
      </c>
      <c r="M582" s="129" t="s">
        <v>2081</v>
      </c>
      <c r="N582" s="129" t="s">
        <v>2082</v>
      </c>
      <c r="O582" s="90"/>
      <c r="P582" s="67"/>
    </row>
    <row r="583" spans="1:16" ht="51">
      <c r="A583" s="53">
        <v>583</v>
      </c>
      <c r="B583" s="86" t="s">
        <v>2047</v>
      </c>
      <c r="C583" s="86" t="s">
        <v>2059</v>
      </c>
      <c r="D583" s="124" t="s">
        <v>2913</v>
      </c>
      <c r="E583" s="126"/>
      <c r="F583" s="126"/>
      <c r="G583" s="127" t="s">
        <v>3407</v>
      </c>
      <c r="H583" s="127" t="s">
        <v>3274</v>
      </c>
      <c r="I583" s="64">
        <v>52.19</v>
      </c>
      <c r="J583" s="128" t="s">
        <v>2913</v>
      </c>
      <c r="K583" s="127" t="s">
        <v>3407</v>
      </c>
      <c r="L583" s="65">
        <v>583</v>
      </c>
      <c r="M583" s="129" t="s">
        <v>2083</v>
      </c>
      <c r="N583" s="129"/>
      <c r="O583" s="90"/>
      <c r="P583" s="67"/>
    </row>
    <row r="584" spans="1:16" ht="38.25">
      <c r="A584" s="53">
        <v>584</v>
      </c>
      <c r="B584" s="86" t="s">
        <v>2047</v>
      </c>
      <c r="C584" s="86" t="s">
        <v>2060</v>
      </c>
      <c r="D584" s="124" t="s">
        <v>3422</v>
      </c>
      <c r="E584" s="126"/>
      <c r="F584" s="126"/>
      <c r="G584" s="127" t="s">
        <v>3407</v>
      </c>
      <c r="H584" s="127" t="s">
        <v>3266</v>
      </c>
      <c r="I584" s="64">
        <v>54.52</v>
      </c>
      <c r="J584" s="128" t="s">
        <v>3422</v>
      </c>
      <c r="K584" s="127" t="s">
        <v>3407</v>
      </c>
      <c r="L584" s="65">
        <v>584</v>
      </c>
      <c r="M584" s="129" t="s">
        <v>2084</v>
      </c>
      <c r="N584" s="129" t="s">
        <v>2085</v>
      </c>
      <c r="O584" s="90"/>
      <c r="P584" s="67"/>
    </row>
    <row r="585" spans="1:16" ht="38.25">
      <c r="A585" s="53">
        <v>585</v>
      </c>
      <c r="B585" s="86" t="s">
        <v>2047</v>
      </c>
      <c r="C585" s="86" t="s">
        <v>2061</v>
      </c>
      <c r="D585" s="124" t="s">
        <v>2918</v>
      </c>
      <c r="E585" s="126"/>
      <c r="F585" s="126"/>
      <c r="G585" s="127" t="s">
        <v>3407</v>
      </c>
      <c r="H585" s="127" t="s">
        <v>3266</v>
      </c>
      <c r="I585" s="64">
        <v>56.39</v>
      </c>
      <c r="J585" s="128" t="s">
        <v>2918</v>
      </c>
      <c r="K585" s="127" t="s">
        <v>3407</v>
      </c>
      <c r="L585" s="65">
        <v>585</v>
      </c>
      <c r="M585" s="129" t="s">
        <v>2086</v>
      </c>
      <c r="N585" s="129" t="s">
        <v>2087</v>
      </c>
      <c r="O585" s="90"/>
      <c r="P585" s="67"/>
    </row>
    <row r="586" spans="1:16" ht="63.75">
      <c r="A586" s="53">
        <v>586</v>
      </c>
      <c r="B586" s="86" t="s">
        <v>2047</v>
      </c>
      <c r="C586" s="86" t="s">
        <v>2062</v>
      </c>
      <c r="D586" s="124" t="s">
        <v>2918</v>
      </c>
      <c r="E586" s="126"/>
      <c r="F586" s="126"/>
      <c r="G586" s="127" t="s">
        <v>3407</v>
      </c>
      <c r="H586" s="127" t="s">
        <v>3274</v>
      </c>
      <c r="I586" s="64">
        <v>56.6</v>
      </c>
      <c r="J586" s="128" t="s">
        <v>2918</v>
      </c>
      <c r="K586" s="127" t="s">
        <v>3407</v>
      </c>
      <c r="L586" s="65">
        <v>586</v>
      </c>
      <c r="M586" s="129" t="s">
        <v>2088</v>
      </c>
      <c r="N586" s="129" t="s">
        <v>2089</v>
      </c>
      <c r="O586" s="90"/>
      <c r="P586" s="67"/>
    </row>
    <row r="587" spans="1:16" ht="102">
      <c r="A587" s="53">
        <v>587</v>
      </c>
      <c r="B587" s="86" t="s">
        <v>2047</v>
      </c>
      <c r="C587" s="86" t="s">
        <v>2063</v>
      </c>
      <c r="D587" s="124" t="s">
        <v>2044</v>
      </c>
      <c r="E587" s="126"/>
      <c r="F587" s="126"/>
      <c r="G587" s="127" t="s">
        <v>3407</v>
      </c>
      <c r="H587" s="127" t="s">
        <v>3274</v>
      </c>
      <c r="I587" s="64">
        <v>0</v>
      </c>
      <c r="J587" s="128" t="s">
        <v>2044</v>
      </c>
      <c r="K587" s="127" t="s">
        <v>3407</v>
      </c>
      <c r="L587" s="65">
        <v>587</v>
      </c>
      <c r="M587" s="129" t="s">
        <v>2090</v>
      </c>
      <c r="N587" s="129" t="s">
        <v>2091</v>
      </c>
      <c r="O587" s="90"/>
      <c r="P587" s="67"/>
    </row>
    <row r="588" spans="1:16" ht="25.5">
      <c r="A588" s="53">
        <v>588</v>
      </c>
      <c r="B588" s="86" t="s">
        <v>2094</v>
      </c>
      <c r="C588" s="86" t="s">
        <v>2095</v>
      </c>
      <c r="D588" s="124" t="s">
        <v>3265</v>
      </c>
      <c r="E588" s="126"/>
      <c r="F588" s="126"/>
      <c r="G588" s="127" t="s">
        <v>3407</v>
      </c>
      <c r="H588" s="127" t="s">
        <v>3266</v>
      </c>
      <c r="I588" s="64">
        <v>0</v>
      </c>
      <c r="J588" s="93" t="s">
        <v>3265</v>
      </c>
      <c r="K588" s="92" t="s">
        <v>3407</v>
      </c>
      <c r="L588" s="65">
        <v>588</v>
      </c>
      <c r="M588" s="129" t="s">
        <v>2092</v>
      </c>
      <c r="N588" s="129" t="s">
        <v>2093</v>
      </c>
      <c r="O588" s="90"/>
      <c r="P588" s="67"/>
    </row>
    <row r="589" spans="1:16" ht="25.5">
      <c r="A589" s="53">
        <v>589</v>
      </c>
      <c r="B589" s="86" t="s">
        <v>2096</v>
      </c>
      <c r="C589" s="86" t="s">
        <v>2097</v>
      </c>
      <c r="D589" s="124" t="s">
        <v>3265</v>
      </c>
      <c r="E589" s="126"/>
      <c r="F589" s="126"/>
      <c r="G589" s="127" t="s">
        <v>3258</v>
      </c>
      <c r="H589" s="127" t="s">
        <v>3274</v>
      </c>
      <c r="I589" s="64">
        <v>0</v>
      </c>
      <c r="J589" s="128" t="s">
        <v>3265</v>
      </c>
      <c r="K589" s="127" t="s">
        <v>3258</v>
      </c>
      <c r="L589" s="65">
        <v>589</v>
      </c>
      <c r="M589" s="129" t="s">
        <v>2353</v>
      </c>
      <c r="N589" s="129"/>
      <c r="O589" s="90"/>
      <c r="P589" s="67"/>
    </row>
    <row r="590" spans="1:16" ht="12.75">
      <c r="A590" s="53">
        <v>590</v>
      </c>
      <c r="B590" s="86" t="s">
        <v>2096</v>
      </c>
      <c r="C590" s="86" t="s">
        <v>2098</v>
      </c>
      <c r="D590" s="124" t="s">
        <v>3544</v>
      </c>
      <c r="E590" s="126" t="s">
        <v>2903</v>
      </c>
      <c r="F590" s="126" t="s">
        <v>2903</v>
      </c>
      <c r="G590" s="127" t="s">
        <v>3258</v>
      </c>
      <c r="H590" s="127" t="s">
        <v>3274</v>
      </c>
      <c r="I590" s="64">
        <v>44.44</v>
      </c>
      <c r="J590" s="128" t="s">
        <v>3544</v>
      </c>
      <c r="K590" s="127" t="s">
        <v>3258</v>
      </c>
      <c r="L590" s="65">
        <v>590</v>
      </c>
      <c r="M590" s="129" t="s">
        <v>2354</v>
      </c>
      <c r="N590" s="129"/>
      <c r="O590" s="90"/>
      <c r="P590" s="67"/>
    </row>
    <row r="591" spans="1:16" ht="178.5">
      <c r="A591" s="53">
        <v>591</v>
      </c>
      <c r="B591" s="86" t="s">
        <v>2096</v>
      </c>
      <c r="C591" s="86" t="s">
        <v>2099</v>
      </c>
      <c r="D591" s="124" t="s">
        <v>3259</v>
      </c>
      <c r="E591" s="126" t="s">
        <v>3508</v>
      </c>
      <c r="F591" s="126" t="s">
        <v>3323</v>
      </c>
      <c r="G591" s="127" t="s">
        <v>3258</v>
      </c>
      <c r="H591" s="127" t="s">
        <v>3274</v>
      </c>
      <c r="I591" s="64">
        <v>5.65</v>
      </c>
      <c r="J591" s="128" t="s">
        <v>3259</v>
      </c>
      <c r="K591" s="127" t="s">
        <v>3258</v>
      </c>
      <c r="L591" s="65">
        <v>591</v>
      </c>
      <c r="M591" s="129" t="s">
        <v>2355</v>
      </c>
      <c r="N591" s="129"/>
      <c r="O591" s="90"/>
      <c r="P591" s="67"/>
    </row>
    <row r="592" spans="1:16" ht="76.5">
      <c r="A592" s="53">
        <v>592</v>
      </c>
      <c r="B592" s="86" t="s">
        <v>2096</v>
      </c>
      <c r="C592" s="86" t="s">
        <v>2100</v>
      </c>
      <c r="D592" s="124" t="s">
        <v>3265</v>
      </c>
      <c r="E592" s="126"/>
      <c r="F592" s="126"/>
      <c r="G592" s="127" t="s">
        <v>3407</v>
      </c>
      <c r="H592" s="127" t="s">
        <v>3266</v>
      </c>
      <c r="I592" s="64">
        <v>0</v>
      </c>
      <c r="J592" s="128" t="s">
        <v>3265</v>
      </c>
      <c r="K592" s="127" t="s">
        <v>3407</v>
      </c>
      <c r="L592" s="65">
        <v>592</v>
      </c>
      <c r="M592" s="129" t="s">
        <v>2356</v>
      </c>
      <c r="N592" s="129"/>
      <c r="O592" s="90"/>
      <c r="P592" s="67"/>
    </row>
    <row r="593" spans="1:16" ht="102">
      <c r="A593" s="53">
        <v>593</v>
      </c>
      <c r="B593" s="86" t="s">
        <v>2096</v>
      </c>
      <c r="C593" s="86" t="s">
        <v>2101</v>
      </c>
      <c r="D593" s="124" t="s">
        <v>3265</v>
      </c>
      <c r="E593" s="126"/>
      <c r="F593" s="126"/>
      <c r="G593" s="127" t="s">
        <v>3407</v>
      </c>
      <c r="H593" s="127" t="s">
        <v>3266</v>
      </c>
      <c r="I593" s="64">
        <v>0</v>
      </c>
      <c r="J593" s="128" t="s">
        <v>3265</v>
      </c>
      <c r="K593" s="127" t="s">
        <v>3407</v>
      </c>
      <c r="L593" s="65">
        <v>593</v>
      </c>
      <c r="M593" s="129" t="s">
        <v>2357</v>
      </c>
      <c r="N593" s="129"/>
      <c r="O593" s="90"/>
      <c r="P593" s="67"/>
    </row>
    <row r="594" spans="1:16" ht="63.75">
      <c r="A594" s="53">
        <v>594</v>
      </c>
      <c r="B594" s="86" t="s">
        <v>2103</v>
      </c>
      <c r="C594" s="86" t="s">
        <v>2104</v>
      </c>
      <c r="D594" s="124" t="s">
        <v>3544</v>
      </c>
      <c r="E594" s="126" t="s">
        <v>2903</v>
      </c>
      <c r="F594" s="126" t="s">
        <v>2855</v>
      </c>
      <c r="G594" s="127" t="s">
        <v>3258</v>
      </c>
      <c r="H594" s="127" t="s">
        <v>3274</v>
      </c>
      <c r="I594" s="64">
        <v>44.35</v>
      </c>
      <c r="J594" s="128" t="s">
        <v>3544</v>
      </c>
      <c r="K594" s="127" t="s">
        <v>3258</v>
      </c>
      <c r="L594" s="65">
        <v>594</v>
      </c>
      <c r="M594" s="129" t="s">
        <v>2108</v>
      </c>
      <c r="N594" s="129" t="s">
        <v>2109</v>
      </c>
      <c r="O594" s="90"/>
      <c r="P594" s="67"/>
    </row>
    <row r="595" spans="1:16" ht="165.75">
      <c r="A595" s="53">
        <v>595</v>
      </c>
      <c r="B595" s="86" t="s">
        <v>2103</v>
      </c>
      <c r="C595" s="86" t="s">
        <v>2105</v>
      </c>
      <c r="D595" s="124" t="s">
        <v>3544</v>
      </c>
      <c r="E595" s="126" t="s">
        <v>2903</v>
      </c>
      <c r="F595" s="126" t="s">
        <v>2855</v>
      </c>
      <c r="G595" s="127" t="s">
        <v>3407</v>
      </c>
      <c r="H595" s="127" t="s">
        <v>3266</v>
      </c>
      <c r="I595" s="64">
        <v>0</v>
      </c>
      <c r="J595" s="128" t="s">
        <v>3265</v>
      </c>
      <c r="K595" s="127" t="s">
        <v>3407</v>
      </c>
      <c r="L595" s="65">
        <v>595</v>
      </c>
      <c r="M595" s="129" t="s">
        <v>2110</v>
      </c>
      <c r="N595" s="129" t="s">
        <v>3208</v>
      </c>
      <c r="O595" s="90"/>
      <c r="P595" s="67"/>
    </row>
    <row r="596" spans="1:16" ht="25.5">
      <c r="A596" s="53">
        <v>596</v>
      </c>
      <c r="B596" s="86" t="s">
        <v>2103</v>
      </c>
      <c r="C596" s="86" t="s">
        <v>2106</v>
      </c>
      <c r="D596" s="124" t="s">
        <v>3544</v>
      </c>
      <c r="E596" s="126" t="s">
        <v>2903</v>
      </c>
      <c r="F596" s="126" t="s">
        <v>2903</v>
      </c>
      <c r="G596" s="127" t="s">
        <v>3258</v>
      </c>
      <c r="H596" s="127" t="s">
        <v>3274</v>
      </c>
      <c r="I596" s="64">
        <v>44.44</v>
      </c>
      <c r="J596" s="128" t="s">
        <v>3544</v>
      </c>
      <c r="K596" s="127" t="s">
        <v>3258</v>
      </c>
      <c r="L596" s="65">
        <v>596</v>
      </c>
      <c r="M596" s="129" t="s">
        <v>2111</v>
      </c>
      <c r="N596" s="129" t="s">
        <v>2112</v>
      </c>
      <c r="O596" s="90"/>
      <c r="P596" s="67"/>
    </row>
    <row r="597" spans="1:16" ht="76.5">
      <c r="A597" s="53">
        <v>597</v>
      </c>
      <c r="B597" s="86" t="s">
        <v>2103</v>
      </c>
      <c r="C597" s="86" t="s">
        <v>2107</v>
      </c>
      <c r="D597" s="124" t="s">
        <v>3544</v>
      </c>
      <c r="E597" s="126" t="s">
        <v>2102</v>
      </c>
      <c r="F597" s="126"/>
      <c r="G597" s="127" t="s">
        <v>3407</v>
      </c>
      <c r="H597" s="127" t="s">
        <v>3266</v>
      </c>
      <c r="I597" s="64">
        <v>45.41</v>
      </c>
      <c r="J597" s="128" t="s">
        <v>3544</v>
      </c>
      <c r="K597" s="127" t="s">
        <v>3407</v>
      </c>
      <c r="L597" s="65">
        <v>597</v>
      </c>
      <c r="M597" s="129" t="s">
        <v>2113</v>
      </c>
      <c r="N597" s="129" t="s">
        <v>2114</v>
      </c>
      <c r="O597" s="90"/>
      <c r="P597" s="67"/>
    </row>
    <row r="598" spans="1:16" ht="89.25">
      <c r="A598" s="53">
        <v>598</v>
      </c>
      <c r="B598" s="86" t="s">
        <v>2116</v>
      </c>
      <c r="C598" s="86" t="s">
        <v>2117</v>
      </c>
      <c r="D598" s="124" t="s">
        <v>3265</v>
      </c>
      <c r="E598" s="126"/>
      <c r="F598" s="126"/>
      <c r="G598" s="127" t="s">
        <v>3407</v>
      </c>
      <c r="H598" s="127" t="s">
        <v>3266</v>
      </c>
      <c r="I598" s="64">
        <v>0</v>
      </c>
      <c r="J598" s="128" t="s">
        <v>3265</v>
      </c>
      <c r="K598" s="127" t="s">
        <v>3407</v>
      </c>
      <c r="L598" s="65">
        <v>598</v>
      </c>
      <c r="M598" s="129" t="s">
        <v>2124</v>
      </c>
      <c r="N598" s="129" t="s">
        <v>2125</v>
      </c>
      <c r="O598" s="90"/>
      <c r="P598" s="67"/>
    </row>
    <row r="599" spans="1:16" ht="38.25">
      <c r="A599" s="53">
        <v>599</v>
      </c>
      <c r="B599" s="86" t="s">
        <v>2116</v>
      </c>
      <c r="C599" s="86" t="s">
        <v>2118</v>
      </c>
      <c r="D599" s="124" t="s">
        <v>2895</v>
      </c>
      <c r="E599" s="126" t="s">
        <v>3295</v>
      </c>
      <c r="F599" s="126" t="s">
        <v>3533</v>
      </c>
      <c r="G599" s="127" t="s">
        <v>3258</v>
      </c>
      <c r="H599" s="127" t="s">
        <v>3274</v>
      </c>
      <c r="I599" s="64">
        <v>3.64</v>
      </c>
      <c r="J599" s="128" t="s">
        <v>2895</v>
      </c>
      <c r="K599" s="127" t="s">
        <v>3258</v>
      </c>
      <c r="L599" s="65">
        <v>599</v>
      </c>
      <c r="M599" s="129" t="s">
        <v>2126</v>
      </c>
      <c r="N599" s="129" t="s">
        <v>2127</v>
      </c>
      <c r="O599" s="90"/>
      <c r="P599" s="67"/>
    </row>
    <row r="600" spans="1:16" ht="63.75">
      <c r="A600" s="53">
        <v>600</v>
      </c>
      <c r="B600" s="86" t="s">
        <v>2116</v>
      </c>
      <c r="C600" s="86" t="s">
        <v>2119</v>
      </c>
      <c r="D600" s="124" t="s">
        <v>3259</v>
      </c>
      <c r="E600" s="126" t="s">
        <v>3508</v>
      </c>
      <c r="F600" s="126" t="s">
        <v>3533</v>
      </c>
      <c r="G600" s="127" t="s">
        <v>3407</v>
      </c>
      <c r="H600" s="127" t="s">
        <v>3266</v>
      </c>
      <c r="I600" s="64">
        <v>5.64</v>
      </c>
      <c r="J600" s="128" t="s">
        <v>3259</v>
      </c>
      <c r="K600" s="127" t="s">
        <v>3407</v>
      </c>
      <c r="L600" s="65">
        <v>600</v>
      </c>
      <c r="M600" s="129" t="s">
        <v>2128</v>
      </c>
      <c r="N600" s="129" t="s">
        <v>2129</v>
      </c>
      <c r="O600" s="90"/>
      <c r="P600" s="67"/>
    </row>
    <row r="601" spans="1:16" ht="76.5">
      <c r="A601" s="53">
        <v>601</v>
      </c>
      <c r="B601" s="86" t="s">
        <v>2116</v>
      </c>
      <c r="C601" s="86" t="s">
        <v>2120</v>
      </c>
      <c r="D601" s="124" t="s">
        <v>3261</v>
      </c>
      <c r="E601" s="126" t="s">
        <v>3278</v>
      </c>
      <c r="F601" s="126" t="s">
        <v>2115</v>
      </c>
      <c r="G601" s="127" t="s">
        <v>3407</v>
      </c>
      <c r="H601" s="127" t="s">
        <v>3266</v>
      </c>
      <c r="I601" s="64">
        <v>8.47</v>
      </c>
      <c r="J601" s="128" t="s">
        <v>3261</v>
      </c>
      <c r="K601" s="127" t="s">
        <v>3407</v>
      </c>
      <c r="L601" s="65">
        <v>601</v>
      </c>
      <c r="M601" s="129" t="s">
        <v>2130</v>
      </c>
      <c r="N601" s="129" t="s">
        <v>2131</v>
      </c>
      <c r="O601" s="90"/>
      <c r="P601" s="67"/>
    </row>
    <row r="602" spans="1:16" ht="63.75">
      <c r="A602" s="53">
        <v>602</v>
      </c>
      <c r="B602" s="86" t="s">
        <v>2116</v>
      </c>
      <c r="C602" s="86" t="s">
        <v>2121</v>
      </c>
      <c r="D602" s="124" t="s">
        <v>3102</v>
      </c>
      <c r="E602" s="126" t="s">
        <v>3513</v>
      </c>
      <c r="F602" s="126" t="s">
        <v>3510</v>
      </c>
      <c r="G602" s="127" t="s">
        <v>3407</v>
      </c>
      <c r="H602" s="127" t="s">
        <v>3274</v>
      </c>
      <c r="I602" s="64">
        <v>14.17</v>
      </c>
      <c r="J602" s="128" t="s">
        <v>3102</v>
      </c>
      <c r="K602" s="127" t="s">
        <v>3407</v>
      </c>
      <c r="L602" s="65">
        <v>602</v>
      </c>
      <c r="M602" s="129" t="s">
        <v>2132</v>
      </c>
      <c r="N602" s="129" t="s">
        <v>2133</v>
      </c>
      <c r="O602" s="90"/>
      <c r="P602" s="67"/>
    </row>
    <row r="603" spans="1:16" ht="63.75">
      <c r="A603" s="53">
        <v>603</v>
      </c>
      <c r="B603" s="86" t="s">
        <v>2116</v>
      </c>
      <c r="C603" s="86" t="s">
        <v>2122</v>
      </c>
      <c r="D603" s="124" t="s">
        <v>2904</v>
      </c>
      <c r="E603" s="126" t="s">
        <v>3290</v>
      </c>
      <c r="F603" s="126" t="s">
        <v>3276</v>
      </c>
      <c r="G603" s="127" t="s">
        <v>3258</v>
      </c>
      <c r="H603" s="127" t="s">
        <v>3274</v>
      </c>
      <c r="I603" s="64">
        <v>20.08</v>
      </c>
      <c r="J603" s="128" t="s">
        <v>2904</v>
      </c>
      <c r="K603" s="127" t="s">
        <v>3258</v>
      </c>
      <c r="L603" s="65">
        <v>603</v>
      </c>
      <c r="M603" s="129" t="s">
        <v>2134</v>
      </c>
      <c r="N603" s="129" t="s">
        <v>2135</v>
      </c>
      <c r="O603" s="90"/>
      <c r="P603" s="67"/>
    </row>
    <row r="604" spans="1:16" ht="114.75">
      <c r="A604" s="53">
        <v>604</v>
      </c>
      <c r="B604" s="86" t="s">
        <v>2116</v>
      </c>
      <c r="C604" s="86" t="s">
        <v>2123</v>
      </c>
      <c r="D604" s="124" t="s">
        <v>3422</v>
      </c>
      <c r="E604" s="126" t="s">
        <v>3930</v>
      </c>
      <c r="F604" s="126" t="s">
        <v>3540</v>
      </c>
      <c r="G604" s="127" t="s">
        <v>3407</v>
      </c>
      <c r="H604" s="127" t="s">
        <v>3266</v>
      </c>
      <c r="I604" s="64">
        <v>3.5</v>
      </c>
      <c r="J604" s="128" t="s">
        <v>1943</v>
      </c>
      <c r="K604" s="127" t="s">
        <v>3407</v>
      </c>
      <c r="L604" s="65">
        <v>604</v>
      </c>
      <c r="M604" s="129" t="s">
        <v>2136</v>
      </c>
      <c r="N604" s="129" t="s">
        <v>2587</v>
      </c>
      <c r="O604" s="90"/>
      <c r="P604" s="67"/>
    </row>
    <row r="605" spans="1:16" ht="25.5">
      <c r="A605" s="53">
        <v>605</v>
      </c>
      <c r="B605" s="86" t="s">
        <v>2137</v>
      </c>
      <c r="C605" s="86" t="s">
        <v>2138</v>
      </c>
      <c r="D605" s="124" t="s">
        <v>3256</v>
      </c>
      <c r="E605" s="126" t="s">
        <v>3280</v>
      </c>
      <c r="F605" s="126" t="s">
        <v>2139</v>
      </c>
      <c r="G605" s="127" t="s">
        <v>3407</v>
      </c>
      <c r="H605" s="127" t="s">
        <v>3266</v>
      </c>
      <c r="I605" s="64">
        <v>9.55</v>
      </c>
      <c r="J605" s="93" t="s">
        <v>3256</v>
      </c>
      <c r="K605" s="92" t="s">
        <v>3407</v>
      </c>
      <c r="L605" s="65">
        <v>605</v>
      </c>
      <c r="M605" s="129" t="s">
        <v>2140</v>
      </c>
      <c r="N605" s="129" t="s">
        <v>2141</v>
      </c>
      <c r="O605" s="90"/>
      <c r="P605" s="67"/>
    </row>
    <row r="606" spans="1:16" ht="38.25">
      <c r="A606" s="53">
        <v>606</v>
      </c>
      <c r="B606" s="86" t="s">
        <v>2143</v>
      </c>
      <c r="C606" s="86" t="s">
        <v>2144</v>
      </c>
      <c r="D606" s="124" t="s">
        <v>2142</v>
      </c>
      <c r="E606" s="126" t="s">
        <v>3536</v>
      </c>
      <c r="F606" s="126" t="s">
        <v>3286</v>
      </c>
      <c r="G606" s="127" t="s">
        <v>3407</v>
      </c>
      <c r="H606" s="127" t="s">
        <v>3266</v>
      </c>
      <c r="I606" s="64">
        <v>42.41</v>
      </c>
      <c r="J606" s="128" t="s">
        <v>2142</v>
      </c>
      <c r="K606" s="92" t="s">
        <v>3407</v>
      </c>
      <c r="L606" s="65">
        <v>606</v>
      </c>
      <c r="M606" s="129" t="s">
        <v>2145</v>
      </c>
      <c r="N606" s="129" t="s">
        <v>2146</v>
      </c>
      <c r="O606" s="90"/>
      <c r="P606" s="67"/>
    </row>
    <row r="607" spans="1:16" ht="76.5">
      <c r="A607" s="53">
        <v>607</v>
      </c>
      <c r="B607" s="86" t="s">
        <v>2147</v>
      </c>
      <c r="C607" s="86" t="s">
        <v>2148</v>
      </c>
      <c r="D607" s="124" t="s">
        <v>1435</v>
      </c>
      <c r="E607" s="126" t="s">
        <v>3927</v>
      </c>
      <c r="F607" s="126" t="s">
        <v>3294</v>
      </c>
      <c r="G607" s="127" t="s">
        <v>3407</v>
      </c>
      <c r="H607" s="127" t="s">
        <v>3266</v>
      </c>
      <c r="I607" s="64">
        <v>34.48</v>
      </c>
      <c r="J607" s="128" t="s">
        <v>1435</v>
      </c>
      <c r="K607" s="92" t="s">
        <v>3407</v>
      </c>
      <c r="L607" s="65">
        <v>607</v>
      </c>
      <c r="M607" s="129" t="s">
        <v>1173</v>
      </c>
      <c r="N607" s="129" t="s">
        <v>1174</v>
      </c>
      <c r="O607" s="90"/>
      <c r="P607" s="67"/>
    </row>
    <row r="608" spans="1:16" ht="38.25">
      <c r="A608" s="53">
        <v>608</v>
      </c>
      <c r="B608" s="86" t="s">
        <v>1175</v>
      </c>
      <c r="C608" s="86" t="s">
        <v>1176</v>
      </c>
      <c r="D608" s="124" t="s">
        <v>3507</v>
      </c>
      <c r="E608" s="126" t="s">
        <v>3295</v>
      </c>
      <c r="F608" s="126" t="s">
        <v>3293</v>
      </c>
      <c r="G608" s="127" t="s">
        <v>3407</v>
      </c>
      <c r="H608" s="127" t="s">
        <v>3266</v>
      </c>
      <c r="I608" s="64">
        <v>3.36</v>
      </c>
      <c r="J608" s="128" t="s">
        <v>3507</v>
      </c>
      <c r="K608" s="127" t="s">
        <v>3407</v>
      </c>
      <c r="L608" s="65">
        <v>608</v>
      </c>
      <c r="M608" s="129" t="s">
        <v>1178</v>
      </c>
      <c r="N608" s="129" t="s">
        <v>1179</v>
      </c>
      <c r="O608" s="90"/>
      <c r="P608" s="67"/>
    </row>
    <row r="609" spans="1:16" ht="25.5">
      <c r="A609" s="53">
        <v>609</v>
      </c>
      <c r="B609" s="86" t="s">
        <v>1175</v>
      </c>
      <c r="C609" s="86" t="s">
        <v>1177</v>
      </c>
      <c r="D609" s="124" t="s">
        <v>3259</v>
      </c>
      <c r="E609" s="126" t="s">
        <v>3278</v>
      </c>
      <c r="F609" s="126" t="s">
        <v>3295</v>
      </c>
      <c r="G609" s="127" t="s">
        <v>3407</v>
      </c>
      <c r="H609" s="127" t="s">
        <v>3266</v>
      </c>
      <c r="I609" s="64">
        <v>8.09</v>
      </c>
      <c r="J609" s="128" t="s">
        <v>3259</v>
      </c>
      <c r="K609" s="127" t="s">
        <v>3407</v>
      </c>
      <c r="L609" s="65">
        <v>609</v>
      </c>
      <c r="M609" s="129" t="s">
        <v>1180</v>
      </c>
      <c r="N609" s="129" t="s">
        <v>1181</v>
      </c>
      <c r="O609" s="90"/>
      <c r="P609" s="67"/>
    </row>
    <row r="610" spans="1:16" ht="25.5">
      <c r="A610" s="53">
        <v>610</v>
      </c>
      <c r="B610" s="86" t="s">
        <v>1182</v>
      </c>
      <c r="C610" s="86" t="s">
        <v>1183</v>
      </c>
      <c r="D610" s="124" t="s">
        <v>1945</v>
      </c>
      <c r="E610" s="126" t="s">
        <v>3517</v>
      </c>
      <c r="F610" s="126" t="s">
        <v>3296</v>
      </c>
      <c r="G610" s="127" t="s">
        <v>3407</v>
      </c>
      <c r="H610" s="127" t="s">
        <v>3266</v>
      </c>
      <c r="I610" s="64">
        <v>17.65</v>
      </c>
      <c r="J610" s="93" t="s">
        <v>1945</v>
      </c>
      <c r="K610" s="92" t="s">
        <v>3407</v>
      </c>
      <c r="L610" s="65">
        <v>610</v>
      </c>
      <c r="M610" s="129" t="s">
        <v>1184</v>
      </c>
      <c r="N610" s="129" t="s">
        <v>1185</v>
      </c>
      <c r="O610" s="90"/>
      <c r="P610" s="67"/>
    </row>
    <row r="611" spans="1:16" ht="51">
      <c r="A611" s="53">
        <v>611</v>
      </c>
      <c r="B611" s="86" t="s">
        <v>1187</v>
      </c>
      <c r="C611" s="86" t="s">
        <v>1188</v>
      </c>
      <c r="D611" s="124" t="s">
        <v>3626</v>
      </c>
      <c r="E611" s="126" t="s">
        <v>3508</v>
      </c>
      <c r="F611" s="126" t="s">
        <v>1186</v>
      </c>
      <c r="G611" s="127" t="s">
        <v>3258</v>
      </c>
      <c r="H611" s="127" t="s">
        <v>3274</v>
      </c>
      <c r="I611" s="64">
        <v>5.39</v>
      </c>
      <c r="J611" s="128" t="s">
        <v>3626</v>
      </c>
      <c r="K611" s="127" t="s">
        <v>3258</v>
      </c>
      <c r="L611" s="65">
        <v>611</v>
      </c>
      <c r="M611" s="129" t="s">
        <v>1198</v>
      </c>
      <c r="N611" s="129" t="s">
        <v>1199</v>
      </c>
      <c r="O611" s="90"/>
      <c r="P611" s="67"/>
    </row>
    <row r="612" spans="1:16" ht="38.25">
      <c r="A612" s="53">
        <v>612</v>
      </c>
      <c r="B612" s="86" t="s">
        <v>1187</v>
      </c>
      <c r="C612" s="86" t="s">
        <v>1189</v>
      </c>
      <c r="D612" s="124" t="s">
        <v>3626</v>
      </c>
      <c r="E612" s="126" t="s">
        <v>3508</v>
      </c>
      <c r="F612" s="126" t="s">
        <v>3289</v>
      </c>
      <c r="G612" s="127" t="s">
        <v>3258</v>
      </c>
      <c r="H612" s="127" t="s">
        <v>3274</v>
      </c>
      <c r="I612" s="64">
        <v>5.45</v>
      </c>
      <c r="J612" s="128" t="s">
        <v>3626</v>
      </c>
      <c r="K612" s="127" t="s">
        <v>3258</v>
      </c>
      <c r="L612" s="65">
        <v>612</v>
      </c>
      <c r="M612" s="129" t="s">
        <v>1200</v>
      </c>
      <c r="N612" s="129" t="s">
        <v>1201</v>
      </c>
      <c r="O612" s="90"/>
      <c r="P612" s="67"/>
    </row>
    <row r="613" spans="1:16" ht="25.5">
      <c r="A613" s="53">
        <v>613</v>
      </c>
      <c r="B613" s="86" t="s">
        <v>1187</v>
      </c>
      <c r="C613" s="86" t="s">
        <v>1190</v>
      </c>
      <c r="D613" s="124" t="s">
        <v>3261</v>
      </c>
      <c r="E613" s="126" t="s">
        <v>3276</v>
      </c>
      <c r="F613" s="126" t="s">
        <v>3926</v>
      </c>
      <c r="G613" s="127" t="s">
        <v>3407</v>
      </c>
      <c r="H613" s="127" t="s">
        <v>3274</v>
      </c>
      <c r="I613" s="64">
        <v>7.25</v>
      </c>
      <c r="J613" s="128" t="s">
        <v>3261</v>
      </c>
      <c r="K613" s="127" t="s">
        <v>3407</v>
      </c>
      <c r="L613" s="65">
        <v>613</v>
      </c>
      <c r="M613" s="129" t="s">
        <v>1202</v>
      </c>
      <c r="N613" s="129" t="s">
        <v>1203</v>
      </c>
      <c r="O613" s="90"/>
      <c r="P613" s="67"/>
    </row>
    <row r="614" spans="1:16" ht="12.75">
      <c r="A614" s="53">
        <v>614</v>
      </c>
      <c r="B614" s="86" t="s">
        <v>1187</v>
      </c>
      <c r="C614" s="86" t="s">
        <v>1191</v>
      </c>
      <c r="D614" s="124" t="s">
        <v>3261</v>
      </c>
      <c r="E614" s="126" t="s">
        <v>3276</v>
      </c>
      <c r="F614" s="126" t="s">
        <v>3528</v>
      </c>
      <c r="G614" s="127" t="s">
        <v>3407</v>
      </c>
      <c r="H614" s="127" t="s">
        <v>3274</v>
      </c>
      <c r="I614" s="64">
        <v>7.28</v>
      </c>
      <c r="J614" s="128" t="s">
        <v>3261</v>
      </c>
      <c r="K614" s="127" t="s">
        <v>3407</v>
      </c>
      <c r="L614" s="65">
        <v>614</v>
      </c>
      <c r="M614" s="129" t="s">
        <v>1204</v>
      </c>
      <c r="N614" s="129" t="s">
        <v>1205</v>
      </c>
      <c r="O614" s="90"/>
      <c r="P614" s="67"/>
    </row>
    <row r="615" spans="1:16" ht="25.5">
      <c r="A615" s="53">
        <v>615</v>
      </c>
      <c r="B615" s="86" t="s">
        <v>1187</v>
      </c>
      <c r="C615" s="86" t="s">
        <v>1192</v>
      </c>
      <c r="D615" s="124" t="s">
        <v>3261</v>
      </c>
      <c r="E615" s="126" t="s">
        <v>3276</v>
      </c>
      <c r="F615" s="126" t="s">
        <v>3275</v>
      </c>
      <c r="G615" s="127" t="s">
        <v>3258</v>
      </c>
      <c r="H615" s="127" t="s">
        <v>3274</v>
      </c>
      <c r="I615" s="64">
        <v>7.31</v>
      </c>
      <c r="J615" s="128" t="s">
        <v>3261</v>
      </c>
      <c r="K615" s="127" t="s">
        <v>3258</v>
      </c>
      <c r="L615" s="65">
        <v>615</v>
      </c>
      <c r="M615" s="129" t="s">
        <v>1206</v>
      </c>
      <c r="N615" s="129" t="s">
        <v>1207</v>
      </c>
      <c r="O615" s="90"/>
      <c r="P615" s="67"/>
    </row>
    <row r="616" spans="1:16" ht="25.5">
      <c r="A616" s="53">
        <v>616</v>
      </c>
      <c r="B616" s="86" t="s">
        <v>1187</v>
      </c>
      <c r="C616" s="86" t="s">
        <v>1193</v>
      </c>
      <c r="D616" s="124" t="s">
        <v>3261</v>
      </c>
      <c r="E616" s="126" t="s">
        <v>3278</v>
      </c>
      <c r="F616" s="126" t="s">
        <v>3326</v>
      </c>
      <c r="G616" s="127" t="s">
        <v>3258</v>
      </c>
      <c r="H616" s="127" t="s">
        <v>3274</v>
      </c>
      <c r="I616" s="64">
        <v>8.23</v>
      </c>
      <c r="J616" s="128" t="s">
        <v>3261</v>
      </c>
      <c r="K616" s="127" t="s">
        <v>3258</v>
      </c>
      <c r="L616" s="65">
        <v>616</v>
      </c>
      <c r="M616" s="129" t="s">
        <v>1208</v>
      </c>
      <c r="N616" s="129" t="s">
        <v>1209</v>
      </c>
      <c r="O616" s="90"/>
      <c r="P616" s="67"/>
    </row>
    <row r="617" spans="1:16" ht="12.75">
      <c r="A617" s="53">
        <v>617</v>
      </c>
      <c r="B617" s="86" t="s">
        <v>1187</v>
      </c>
      <c r="C617" s="86" t="s">
        <v>1194</v>
      </c>
      <c r="D617" s="124" t="s">
        <v>3544</v>
      </c>
      <c r="E617" s="126" t="s">
        <v>2903</v>
      </c>
      <c r="F617" s="126" t="s">
        <v>2903</v>
      </c>
      <c r="G617" s="127" t="s">
        <v>3258</v>
      </c>
      <c r="H617" s="127" t="s">
        <v>3274</v>
      </c>
      <c r="I617" s="64">
        <v>44.44</v>
      </c>
      <c r="J617" s="128" t="s">
        <v>3544</v>
      </c>
      <c r="K617" s="127" t="s">
        <v>3258</v>
      </c>
      <c r="L617" s="65">
        <v>617</v>
      </c>
      <c r="M617" s="129" t="s">
        <v>1210</v>
      </c>
      <c r="N617" s="129" t="s">
        <v>1211</v>
      </c>
      <c r="O617" s="90"/>
      <c r="P617" s="67"/>
    </row>
    <row r="618" spans="1:16" ht="25.5">
      <c r="A618" s="53">
        <v>618</v>
      </c>
      <c r="B618" s="86" t="s">
        <v>1187</v>
      </c>
      <c r="C618" s="86" t="s">
        <v>1195</v>
      </c>
      <c r="D618" s="124" t="s">
        <v>3544</v>
      </c>
      <c r="E618" s="126" t="s">
        <v>2903</v>
      </c>
      <c r="F618" s="126" t="s">
        <v>2894</v>
      </c>
      <c r="G618" s="127" t="s">
        <v>3258</v>
      </c>
      <c r="H618" s="127" t="s">
        <v>3274</v>
      </c>
      <c r="I618" s="64">
        <v>44.58</v>
      </c>
      <c r="J618" s="128" t="s">
        <v>3544</v>
      </c>
      <c r="K618" s="127" t="s">
        <v>3258</v>
      </c>
      <c r="L618" s="65">
        <v>618</v>
      </c>
      <c r="M618" s="129" t="s">
        <v>1212</v>
      </c>
      <c r="N618" s="129" t="s">
        <v>1213</v>
      </c>
      <c r="O618" s="90"/>
      <c r="P618" s="67"/>
    </row>
    <row r="619" spans="1:16" ht="25.5">
      <c r="A619" s="53">
        <v>619</v>
      </c>
      <c r="B619" s="86" t="s">
        <v>1187</v>
      </c>
      <c r="C619" s="86" t="s">
        <v>1196</v>
      </c>
      <c r="D619" s="124" t="s">
        <v>3544</v>
      </c>
      <c r="E619" s="126" t="s">
        <v>2903</v>
      </c>
      <c r="F619" s="126" t="s">
        <v>3288</v>
      </c>
      <c r="G619" s="127" t="s">
        <v>3258</v>
      </c>
      <c r="H619" s="127" t="s">
        <v>3274</v>
      </c>
      <c r="I619" s="64">
        <v>44.61</v>
      </c>
      <c r="J619" s="128" t="s">
        <v>3544</v>
      </c>
      <c r="K619" s="127" t="s">
        <v>3258</v>
      </c>
      <c r="L619" s="65">
        <v>619</v>
      </c>
      <c r="M619" s="129" t="s">
        <v>1214</v>
      </c>
      <c r="N619" s="129" t="s">
        <v>1215</v>
      </c>
      <c r="O619" s="90"/>
      <c r="P619" s="67"/>
    </row>
    <row r="620" spans="1:16" ht="25.5">
      <c r="A620" s="53">
        <v>620</v>
      </c>
      <c r="B620" s="86" t="s">
        <v>1187</v>
      </c>
      <c r="C620" s="86" t="s">
        <v>1197</v>
      </c>
      <c r="D620" s="124" t="s">
        <v>3544</v>
      </c>
      <c r="E620" s="126" t="s">
        <v>2903</v>
      </c>
      <c r="F620" s="126" t="s">
        <v>3509</v>
      </c>
      <c r="G620" s="127" t="s">
        <v>3258</v>
      </c>
      <c r="H620" s="127" t="s">
        <v>3274</v>
      </c>
      <c r="I620" s="64">
        <v>44.64</v>
      </c>
      <c r="J620" s="128" t="s">
        <v>3544</v>
      </c>
      <c r="K620" s="127" t="s">
        <v>3258</v>
      </c>
      <c r="L620" s="65">
        <v>620</v>
      </c>
      <c r="M620" s="129" t="s">
        <v>1216</v>
      </c>
      <c r="N620" s="129" t="s">
        <v>1217</v>
      </c>
      <c r="O620" s="90"/>
      <c r="P620" s="67"/>
    </row>
    <row r="621" spans="1:16" ht="38.25">
      <c r="A621" s="53">
        <v>621</v>
      </c>
      <c r="B621" s="58" t="s">
        <v>1228</v>
      </c>
      <c r="C621" s="86" t="s">
        <v>1229</v>
      </c>
      <c r="D621" s="124" t="s">
        <v>3256</v>
      </c>
      <c r="E621" s="126" t="s">
        <v>3280</v>
      </c>
      <c r="F621" s="126" t="s">
        <v>2139</v>
      </c>
      <c r="G621" s="127" t="s">
        <v>3407</v>
      </c>
      <c r="H621" s="127" t="s">
        <v>3266</v>
      </c>
      <c r="I621" s="64">
        <v>9.55</v>
      </c>
      <c r="J621" s="128" t="s">
        <v>3256</v>
      </c>
      <c r="K621" s="127" t="s">
        <v>3407</v>
      </c>
      <c r="L621" s="65">
        <v>621</v>
      </c>
      <c r="M621" s="129" t="s">
        <v>2140</v>
      </c>
      <c r="N621" s="129" t="s">
        <v>1232</v>
      </c>
      <c r="O621" s="90"/>
      <c r="P621" s="67"/>
    </row>
    <row r="622" spans="1:16" ht="51">
      <c r="A622" s="53">
        <v>622</v>
      </c>
      <c r="B622" s="58" t="s">
        <v>1228</v>
      </c>
      <c r="C622" s="86" t="s">
        <v>1230</v>
      </c>
      <c r="D622" s="124" t="s">
        <v>1218</v>
      </c>
      <c r="E622" s="126" t="s">
        <v>1219</v>
      </c>
      <c r="F622" s="126" t="s">
        <v>1220</v>
      </c>
      <c r="G622" s="127" t="s">
        <v>1221</v>
      </c>
      <c r="H622" s="127" t="s">
        <v>1222</v>
      </c>
      <c r="I622" s="64">
        <v>11.4</v>
      </c>
      <c r="J622" s="128" t="s">
        <v>3257</v>
      </c>
      <c r="K622" s="127" t="s">
        <v>3258</v>
      </c>
      <c r="L622" s="65">
        <v>622</v>
      </c>
      <c r="M622" s="129" t="s">
        <v>1233</v>
      </c>
      <c r="N622" s="129" t="s">
        <v>1234</v>
      </c>
      <c r="O622" s="90"/>
      <c r="P622" s="67"/>
    </row>
    <row r="623" spans="1:16" ht="12.75">
      <c r="A623" s="53">
        <v>623</v>
      </c>
      <c r="B623" s="58" t="s">
        <v>1228</v>
      </c>
      <c r="C623" s="86" t="s">
        <v>1231</v>
      </c>
      <c r="D623" s="124" t="s">
        <v>1223</v>
      </c>
      <c r="E623" s="126" t="s">
        <v>1224</v>
      </c>
      <c r="F623" s="126" t="s">
        <v>1225</v>
      </c>
      <c r="G623" s="127" t="s">
        <v>1226</v>
      </c>
      <c r="H623" s="127" t="s">
        <v>1227</v>
      </c>
      <c r="I623" s="64">
        <v>51.27</v>
      </c>
      <c r="J623" s="128" t="s">
        <v>2913</v>
      </c>
      <c r="K623" s="127" t="s">
        <v>3258</v>
      </c>
      <c r="L623" s="65">
        <v>623</v>
      </c>
      <c r="M623" s="129" t="s">
        <v>1235</v>
      </c>
      <c r="N623" s="129" t="s">
        <v>1236</v>
      </c>
      <c r="O623" s="90"/>
      <c r="P623" s="67"/>
    </row>
    <row r="624" spans="1:16" ht="38.25">
      <c r="A624" s="53">
        <v>624</v>
      </c>
      <c r="B624" s="58" t="s">
        <v>1302</v>
      </c>
      <c r="C624" s="58" t="s">
        <v>1250</v>
      </c>
      <c r="D624" s="124" t="s">
        <v>2842</v>
      </c>
      <c r="E624" s="126" t="s">
        <v>3295</v>
      </c>
      <c r="F624" s="126" t="s">
        <v>3282</v>
      </c>
      <c r="G624" s="127" t="s">
        <v>3407</v>
      </c>
      <c r="H624" s="127" t="s">
        <v>3266</v>
      </c>
      <c r="I624" s="64">
        <v>3.1</v>
      </c>
      <c r="J624" s="128" t="s">
        <v>2842</v>
      </c>
      <c r="K624" s="127" t="s">
        <v>3407</v>
      </c>
      <c r="L624" s="65">
        <v>624</v>
      </c>
      <c r="M624" s="129" t="s">
        <v>1303</v>
      </c>
      <c r="N624" s="129" t="s">
        <v>1304</v>
      </c>
      <c r="O624" s="90"/>
      <c r="P624" s="67"/>
    </row>
    <row r="625" spans="1:16" ht="25.5">
      <c r="A625" s="53">
        <v>625</v>
      </c>
      <c r="B625" s="58" t="s">
        <v>1302</v>
      </c>
      <c r="C625" s="58" t="s">
        <v>1251</v>
      </c>
      <c r="D625" s="124" t="s">
        <v>3295</v>
      </c>
      <c r="E625" s="126" t="s">
        <v>3295</v>
      </c>
      <c r="F625" s="126" t="s">
        <v>3516</v>
      </c>
      <c r="G625" s="127" t="s">
        <v>3258</v>
      </c>
      <c r="H625" s="127" t="s">
        <v>3274</v>
      </c>
      <c r="I625" s="64">
        <v>3.3</v>
      </c>
      <c r="J625" s="128" t="s">
        <v>3295</v>
      </c>
      <c r="K625" s="127" t="s">
        <v>3258</v>
      </c>
      <c r="L625" s="65">
        <v>625</v>
      </c>
      <c r="M625" s="129" t="s">
        <v>1305</v>
      </c>
      <c r="N625" s="129" t="s">
        <v>1306</v>
      </c>
      <c r="O625" s="90"/>
      <c r="P625" s="67"/>
    </row>
    <row r="626" spans="1:16" ht="51">
      <c r="A626" s="53">
        <v>626</v>
      </c>
      <c r="B626" s="58" t="s">
        <v>1302</v>
      </c>
      <c r="C626" s="58" t="s">
        <v>1252</v>
      </c>
      <c r="D626" s="124" t="s">
        <v>2891</v>
      </c>
      <c r="E626" s="126" t="s">
        <v>3295</v>
      </c>
      <c r="F626" s="126" t="s">
        <v>3516</v>
      </c>
      <c r="G626" s="127" t="s">
        <v>3407</v>
      </c>
      <c r="H626" s="127" t="s">
        <v>3266</v>
      </c>
      <c r="I626" s="64">
        <v>3.32</v>
      </c>
      <c r="J626" s="128" t="s">
        <v>2891</v>
      </c>
      <c r="K626" s="127" t="s">
        <v>3407</v>
      </c>
      <c r="L626" s="65">
        <v>626</v>
      </c>
      <c r="M626" s="129" t="s">
        <v>1307</v>
      </c>
      <c r="N626" s="129" t="s">
        <v>1308</v>
      </c>
      <c r="O626" s="90"/>
      <c r="P626" s="67"/>
    </row>
    <row r="627" spans="1:16" ht="38.25">
      <c r="A627" s="53">
        <v>627</v>
      </c>
      <c r="B627" s="58" t="s">
        <v>1302</v>
      </c>
      <c r="C627" s="58" t="s">
        <v>1253</v>
      </c>
      <c r="D627" s="124" t="s">
        <v>1237</v>
      </c>
      <c r="E627" s="126" t="s">
        <v>3508</v>
      </c>
      <c r="F627" s="126" t="s">
        <v>3318</v>
      </c>
      <c r="G627" s="127" t="s">
        <v>3407</v>
      </c>
      <c r="H627" s="127" t="s">
        <v>3266</v>
      </c>
      <c r="I627" s="64">
        <v>5.28</v>
      </c>
      <c r="J627" s="128" t="s">
        <v>1237</v>
      </c>
      <c r="K627" s="127" t="s">
        <v>3407</v>
      </c>
      <c r="L627" s="65">
        <v>627</v>
      </c>
      <c r="M627" s="129" t="s">
        <v>1309</v>
      </c>
      <c r="N627" s="129" t="s">
        <v>1310</v>
      </c>
      <c r="O627" s="90"/>
      <c r="P627" s="67"/>
    </row>
    <row r="628" spans="1:16" ht="12.75">
      <c r="A628" s="53">
        <v>628</v>
      </c>
      <c r="B628" s="58" t="s">
        <v>1302</v>
      </c>
      <c r="C628" s="58" t="s">
        <v>1254</v>
      </c>
      <c r="D628" s="124" t="s">
        <v>3626</v>
      </c>
      <c r="E628" s="126" t="s">
        <v>3508</v>
      </c>
      <c r="F628" s="126" t="s">
        <v>3516</v>
      </c>
      <c r="G628" s="127" t="s">
        <v>3258</v>
      </c>
      <c r="H628" s="127" t="s">
        <v>3274</v>
      </c>
      <c r="I628" s="64">
        <v>5.32</v>
      </c>
      <c r="J628" s="128" t="s">
        <v>3626</v>
      </c>
      <c r="K628" s="127" t="s">
        <v>3258</v>
      </c>
      <c r="L628" s="65">
        <v>628</v>
      </c>
      <c r="M628" s="129" t="s">
        <v>1311</v>
      </c>
      <c r="N628" s="129" t="s">
        <v>1306</v>
      </c>
      <c r="O628" s="90"/>
      <c r="P628" s="67"/>
    </row>
    <row r="629" spans="1:16" ht="51">
      <c r="A629" s="53">
        <v>629</v>
      </c>
      <c r="B629" s="58" t="s">
        <v>1302</v>
      </c>
      <c r="C629" s="58" t="s">
        <v>1255</v>
      </c>
      <c r="D629" s="124" t="s">
        <v>3626</v>
      </c>
      <c r="E629" s="126" t="s">
        <v>3508</v>
      </c>
      <c r="F629" s="126"/>
      <c r="G629" s="127" t="s">
        <v>3407</v>
      </c>
      <c r="H629" s="127" t="s">
        <v>3266</v>
      </c>
      <c r="I629" s="64">
        <v>5.39</v>
      </c>
      <c r="J629" s="128" t="s">
        <v>3626</v>
      </c>
      <c r="K629" s="127" t="s">
        <v>3407</v>
      </c>
      <c r="L629" s="65">
        <v>629</v>
      </c>
      <c r="M629" s="129" t="s">
        <v>1312</v>
      </c>
      <c r="N629" s="129" t="s">
        <v>1313</v>
      </c>
      <c r="O629" s="90"/>
      <c r="P629" s="67"/>
    </row>
    <row r="630" spans="1:16" ht="12.75">
      <c r="A630" s="53">
        <v>630</v>
      </c>
      <c r="B630" s="58" t="s">
        <v>1302</v>
      </c>
      <c r="C630" s="58" t="s">
        <v>1256</v>
      </c>
      <c r="D630" s="124" t="s">
        <v>3261</v>
      </c>
      <c r="E630" s="126" t="s">
        <v>3278</v>
      </c>
      <c r="F630" s="126" t="s">
        <v>3287</v>
      </c>
      <c r="G630" s="127" t="s">
        <v>3258</v>
      </c>
      <c r="H630" s="127" t="s">
        <v>3274</v>
      </c>
      <c r="I630" s="64">
        <v>5.29</v>
      </c>
      <c r="J630" s="128" t="s">
        <v>3261</v>
      </c>
      <c r="K630" s="127" t="s">
        <v>3258</v>
      </c>
      <c r="L630" s="65">
        <v>630</v>
      </c>
      <c r="M630" s="129" t="s">
        <v>1314</v>
      </c>
      <c r="N630" s="129" t="s">
        <v>1315</v>
      </c>
      <c r="O630" s="90"/>
      <c r="P630" s="67"/>
    </row>
    <row r="631" spans="1:16" ht="25.5">
      <c r="A631" s="53">
        <v>631</v>
      </c>
      <c r="B631" s="58" t="s">
        <v>1302</v>
      </c>
      <c r="C631" s="58" t="s">
        <v>1257</v>
      </c>
      <c r="D631" s="124" t="s">
        <v>3256</v>
      </c>
      <c r="E631" s="126" t="s">
        <v>3280</v>
      </c>
      <c r="F631" s="126" t="s">
        <v>3281</v>
      </c>
      <c r="G631" s="127" t="s">
        <v>3407</v>
      </c>
      <c r="H631" s="127" t="s">
        <v>3266</v>
      </c>
      <c r="I631" s="64">
        <v>9.26</v>
      </c>
      <c r="J631" s="128" t="s">
        <v>3256</v>
      </c>
      <c r="K631" s="127" t="s">
        <v>3407</v>
      </c>
      <c r="L631" s="65">
        <v>631</v>
      </c>
      <c r="M631" s="129" t="s">
        <v>1316</v>
      </c>
      <c r="N631" s="129" t="s">
        <v>1317</v>
      </c>
      <c r="O631" s="90"/>
      <c r="P631" s="67"/>
    </row>
    <row r="632" spans="1:16" ht="25.5">
      <c r="A632" s="53">
        <v>632</v>
      </c>
      <c r="B632" s="58" t="s">
        <v>1302</v>
      </c>
      <c r="C632" s="58" t="s">
        <v>1258</v>
      </c>
      <c r="D632" s="124" t="s">
        <v>3256</v>
      </c>
      <c r="E632" s="126" t="s">
        <v>3280</v>
      </c>
      <c r="F632" s="126" t="s">
        <v>3297</v>
      </c>
      <c r="G632" s="127" t="s">
        <v>3407</v>
      </c>
      <c r="H632" s="127" t="s">
        <v>3266</v>
      </c>
      <c r="I632" s="64">
        <v>9.3</v>
      </c>
      <c r="J632" s="128" t="s">
        <v>3256</v>
      </c>
      <c r="K632" s="127" t="s">
        <v>3407</v>
      </c>
      <c r="L632" s="65">
        <v>632</v>
      </c>
      <c r="M632" s="129" t="s">
        <v>1316</v>
      </c>
      <c r="N632" s="129" t="s">
        <v>1317</v>
      </c>
      <c r="O632" s="90"/>
      <c r="P632" s="67"/>
    </row>
    <row r="633" spans="1:16" ht="38.25">
      <c r="A633" s="53">
        <v>633</v>
      </c>
      <c r="B633" s="58" t="s">
        <v>1302</v>
      </c>
      <c r="C633" s="58" t="s">
        <v>1259</v>
      </c>
      <c r="D633" s="124" t="s">
        <v>3256</v>
      </c>
      <c r="E633" s="126" t="s">
        <v>3280</v>
      </c>
      <c r="F633" s="126" t="s">
        <v>3326</v>
      </c>
      <c r="G633" s="127" t="s">
        <v>3407</v>
      </c>
      <c r="H633" s="127" t="s">
        <v>3266</v>
      </c>
      <c r="I633" s="64">
        <v>9.29</v>
      </c>
      <c r="J633" s="128" t="s">
        <v>3256</v>
      </c>
      <c r="K633" s="127" t="s">
        <v>3407</v>
      </c>
      <c r="L633" s="65">
        <v>633</v>
      </c>
      <c r="M633" s="129" t="s">
        <v>1318</v>
      </c>
      <c r="N633" s="129" t="s">
        <v>1319</v>
      </c>
      <c r="O633" s="90"/>
      <c r="P633" s="67"/>
    </row>
    <row r="634" spans="1:16" ht="38.25">
      <c r="A634" s="53">
        <v>634</v>
      </c>
      <c r="B634" s="58" t="s">
        <v>1302</v>
      </c>
      <c r="C634" s="58" t="s">
        <v>1260</v>
      </c>
      <c r="D634" s="124" t="s">
        <v>3256</v>
      </c>
      <c r="E634" s="126" t="s">
        <v>3280</v>
      </c>
      <c r="F634" s="126" t="s">
        <v>3511</v>
      </c>
      <c r="G634" s="127" t="s">
        <v>3407</v>
      </c>
      <c r="H634" s="127" t="s">
        <v>3266</v>
      </c>
      <c r="I634" s="64">
        <v>9.55</v>
      </c>
      <c r="J634" s="128" t="s">
        <v>3256</v>
      </c>
      <c r="K634" s="127" t="s">
        <v>3407</v>
      </c>
      <c r="L634" s="65">
        <v>634</v>
      </c>
      <c r="M634" s="129" t="s">
        <v>1320</v>
      </c>
      <c r="N634" s="129" t="s">
        <v>1321</v>
      </c>
      <c r="O634" s="90"/>
      <c r="P634" s="67"/>
    </row>
    <row r="635" spans="1:16" ht="89.25">
      <c r="A635" s="53">
        <v>635</v>
      </c>
      <c r="B635" s="58" t="s">
        <v>1302</v>
      </c>
      <c r="C635" s="58" t="s">
        <v>1261</v>
      </c>
      <c r="D635" s="124" t="s">
        <v>3257</v>
      </c>
      <c r="E635" s="126" t="s">
        <v>3279</v>
      </c>
      <c r="F635" s="126" t="s">
        <v>3293</v>
      </c>
      <c r="G635" s="127" t="s">
        <v>3258</v>
      </c>
      <c r="H635" s="127" t="s">
        <v>3266</v>
      </c>
      <c r="I635" s="64">
        <v>11.36</v>
      </c>
      <c r="J635" s="128" t="s">
        <v>3257</v>
      </c>
      <c r="K635" s="127" t="s">
        <v>3258</v>
      </c>
      <c r="L635" s="65">
        <v>635</v>
      </c>
      <c r="M635" s="129" t="s">
        <v>1322</v>
      </c>
      <c r="N635" s="129" t="s">
        <v>1323</v>
      </c>
      <c r="O635" s="90"/>
      <c r="P635" s="67"/>
    </row>
    <row r="636" spans="1:16" ht="63.75">
      <c r="A636" s="53">
        <v>636</v>
      </c>
      <c r="B636" s="58" t="s">
        <v>1302</v>
      </c>
      <c r="C636" s="58" t="s">
        <v>1262</v>
      </c>
      <c r="D636" s="124" t="s">
        <v>2270</v>
      </c>
      <c r="E636" s="126" t="s">
        <v>3279</v>
      </c>
      <c r="F636" s="126" t="s">
        <v>1238</v>
      </c>
      <c r="G636" s="127" t="s">
        <v>3407</v>
      </c>
      <c r="H636" s="127" t="s">
        <v>3266</v>
      </c>
      <c r="I636" s="64">
        <v>11.22</v>
      </c>
      <c r="J636" s="128" t="s">
        <v>2270</v>
      </c>
      <c r="K636" s="127" t="s">
        <v>3407</v>
      </c>
      <c r="L636" s="65">
        <v>636</v>
      </c>
      <c r="M636" s="129" t="s">
        <v>1324</v>
      </c>
      <c r="N636" s="129" t="s">
        <v>1325</v>
      </c>
      <c r="O636" s="90"/>
      <c r="P636" s="67"/>
    </row>
    <row r="637" spans="1:16" ht="51">
      <c r="A637" s="53">
        <v>637</v>
      </c>
      <c r="B637" s="58" t="s">
        <v>1302</v>
      </c>
      <c r="C637" s="58" t="s">
        <v>1263</v>
      </c>
      <c r="D637" s="124" t="s">
        <v>3257</v>
      </c>
      <c r="E637" s="126" t="s">
        <v>3279</v>
      </c>
      <c r="F637" s="126" t="s">
        <v>1239</v>
      </c>
      <c r="G637" s="127" t="s">
        <v>3407</v>
      </c>
      <c r="H637" s="127" t="s">
        <v>3266</v>
      </c>
      <c r="I637" s="64">
        <v>11.4</v>
      </c>
      <c r="J637" s="128" t="s">
        <v>3257</v>
      </c>
      <c r="K637" s="127" t="s">
        <v>3407</v>
      </c>
      <c r="L637" s="65">
        <v>637</v>
      </c>
      <c r="M637" s="129" t="s">
        <v>1326</v>
      </c>
      <c r="N637" s="129" t="s">
        <v>1327</v>
      </c>
      <c r="O637" s="90"/>
      <c r="P637" s="67"/>
    </row>
    <row r="638" spans="1:16" ht="114.75">
      <c r="A638" s="53">
        <v>638</v>
      </c>
      <c r="B638" s="58" t="s">
        <v>1302</v>
      </c>
      <c r="C638" s="58" t="s">
        <v>1264</v>
      </c>
      <c r="D638" s="124" t="s">
        <v>3265</v>
      </c>
      <c r="E638" s="126"/>
      <c r="F638" s="126"/>
      <c r="G638" s="127" t="s">
        <v>3258</v>
      </c>
      <c r="H638" s="127" t="s">
        <v>3274</v>
      </c>
      <c r="I638" s="64">
        <v>0</v>
      </c>
      <c r="J638" s="128" t="s">
        <v>3265</v>
      </c>
      <c r="K638" s="127" t="s">
        <v>3258</v>
      </c>
      <c r="L638" s="65">
        <v>638</v>
      </c>
      <c r="M638" s="129" t="s">
        <v>1328</v>
      </c>
      <c r="N638" s="129" t="s">
        <v>1329</v>
      </c>
      <c r="O638" s="90"/>
      <c r="P638" s="67"/>
    </row>
    <row r="639" spans="1:16" ht="76.5">
      <c r="A639" s="53">
        <v>639</v>
      </c>
      <c r="B639" s="58" t="s">
        <v>1302</v>
      </c>
      <c r="C639" s="58" t="s">
        <v>1265</v>
      </c>
      <c r="D639" s="124" t="s">
        <v>3265</v>
      </c>
      <c r="E639" s="126"/>
      <c r="F639" s="126"/>
      <c r="G639" s="127" t="s">
        <v>3258</v>
      </c>
      <c r="H639" s="127" t="s">
        <v>3274</v>
      </c>
      <c r="I639" s="64">
        <v>0</v>
      </c>
      <c r="J639" s="128" t="s">
        <v>3265</v>
      </c>
      <c r="K639" s="127" t="s">
        <v>3258</v>
      </c>
      <c r="L639" s="65">
        <v>639</v>
      </c>
      <c r="M639" s="129" t="s">
        <v>1330</v>
      </c>
      <c r="N639" s="129" t="s">
        <v>1331</v>
      </c>
      <c r="O639" s="90"/>
      <c r="P639" s="67"/>
    </row>
    <row r="640" spans="1:16" ht="51">
      <c r="A640" s="53">
        <v>640</v>
      </c>
      <c r="B640" s="58" t="s">
        <v>1302</v>
      </c>
      <c r="C640" s="58" t="s">
        <v>1266</v>
      </c>
      <c r="D640" s="124" t="s">
        <v>3386</v>
      </c>
      <c r="E640" s="126" t="s">
        <v>3284</v>
      </c>
      <c r="F640" s="126" t="s">
        <v>1240</v>
      </c>
      <c r="G640" s="127" t="s">
        <v>3407</v>
      </c>
      <c r="H640" s="127" t="s">
        <v>3266</v>
      </c>
      <c r="I640" s="64">
        <v>12.37</v>
      </c>
      <c r="J640" s="128" t="s">
        <v>3386</v>
      </c>
      <c r="K640" s="127" t="s">
        <v>3407</v>
      </c>
      <c r="L640" s="65">
        <v>640</v>
      </c>
      <c r="M640" s="129" t="s">
        <v>1332</v>
      </c>
      <c r="N640" s="129" t="s">
        <v>1327</v>
      </c>
      <c r="O640" s="90"/>
      <c r="P640" s="67"/>
    </row>
    <row r="641" spans="1:16" ht="38.25">
      <c r="A641" s="53">
        <v>641</v>
      </c>
      <c r="B641" s="58" t="s">
        <v>1302</v>
      </c>
      <c r="C641" s="58" t="s">
        <v>1267</v>
      </c>
      <c r="D641" s="124" t="s">
        <v>3257</v>
      </c>
      <c r="E641" s="126" t="s">
        <v>3284</v>
      </c>
      <c r="F641" s="126" t="s">
        <v>3290</v>
      </c>
      <c r="G641" s="127" t="s">
        <v>3407</v>
      </c>
      <c r="H641" s="127" t="s">
        <v>3266</v>
      </c>
      <c r="I641" s="64">
        <v>12.22</v>
      </c>
      <c r="J641" s="128" t="s">
        <v>3257</v>
      </c>
      <c r="K641" s="127" t="s">
        <v>3407</v>
      </c>
      <c r="L641" s="65">
        <v>641</v>
      </c>
      <c r="M641" s="129" t="s">
        <v>1333</v>
      </c>
      <c r="N641" s="129" t="s">
        <v>1334</v>
      </c>
      <c r="O641" s="90"/>
      <c r="P641" s="67"/>
    </row>
    <row r="642" spans="1:16" ht="51">
      <c r="A642" s="53">
        <v>642</v>
      </c>
      <c r="B642" s="58" t="s">
        <v>1302</v>
      </c>
      <c r="C642" s="58" t="s">
        <v>1268</v>
      </c>
      <c r="D642" s="124" t="s">
        <v>3102</v>
      </c>
      <c r="E642" s="126" t="s">
        <v>3925</v>
      </c>
      <c r="F642" s="126" t="s">
        <v>1241</v>
      </c>
      <c r="G642" s="127" t="s">
        <v>3407</v>
      </c>
      <c r="H642" s="127" t="s">
        <v>3266</v>
      </c>
      <c r="I642" s="64">
        <v>13.37</v>
      </c>
      <c r="J642" s="128" t="s">
        <v>3102</v>
      </c>
      <c r="K642" s="127" t="s">
        <v>3407</v>
      </c>
      <c r="L642" s="65">
        <v>642</v>
      </c>
      <c r="M642" s="129" t="s">
        <v>1332</v>
      </c>
      <c r="N642" s="129" t="s">
        <v>1327</v>
      </c>
      <c r="O642" s="90"/>
      <c r="P642" s="67"/>
    </row>
    <row r="643" spans="1:16" ht="51">
      <c r="A643" s="53">
        <v>643</v>
      </c>
      <c r="B643" s="58" t="s">
        <v>1302</v>
      </c>
      <c r="C643" s="58" t="s">
        <v>1269</v>
      </c>
      <c r="D643" s="124" t="s">
        <v>3514</v>
      </c>
      <c r="E643" s="126" t="s">
        <v>3513</v>
      </c>
      <c r="F643" s="126" t="s">
        <v>1242</v>
      </c>
      <c r="G643" s="127" t="s">
        <v>3407</v>
      </c>
      <c r="H643" s="127" t="s">
        <v>3266</v>
      </c>
      <c r="I643" s="64">
        <v>14.31</v>
      </c>
      <c r="J643" s="128" t="s">
        <v>3514</v>
      </c>
      <c r="K643" s="127" t="s">
        <v>3407</v>
      </c>
      <c r="L643" s="65">
        <v>643</v>
      </c>
      <c r="M643" s="129" t="s">
        <v>1332</v>
      </c>
      <c r="N643" s="129" t="s">
        <v>1327</v>
      </c>
      <c r="O643" s="90"/>
      <c r="P643" s="67"/>
    </row>
    <row r="644" spans="1:16" ht="38.25">
      <c r="A644" s="53">
        <v>644</v>
      </c>
      <c r="B644" s="58" t="s">
        <v>1302</v>
      </c>
      <c r="C644" s="58" t="s">
        <v>1270</v>
      </c>
      <c r="D644" s="124" t="s">
        <v>3386</v>
      </c>
      <c r="E644" s="126" t="s">
        <v>3925</v>
      </c>
      <c r="F644" s="126" t="s">
        <v>3283</v>
      </c>
      <c r="G644" s="127" t="s">
        <v>3407</v>
      </c>
      <c r="H644" s="127" t="s">
        <v>3266</v>
      </c>
      <c r="I644" s="64">
        <v>13.2</v>
      </c>
      <c r="J644" s="128" t="s">
        <v>3386</v>
      </c>
      <c r="K644" s="127" t="s">
        <v>3407</v>
      </c>
      <c r="L644" s="65">
        <v>644</v>
      </c>
      <c r="M644" s="129" t="s">
        <v>1333</v>
      </c>
      <c r="N644" s="129" t="s">
        <v>1334</v>
      </c>
      <c r="O644" s="90"/>
      <c r="P644" s="67"/>
    </row>
    <row r="645" spans="1:16" ht="38.25">
      <c r="A645" s="53">
        <v>645</v>
      </c>
      <c r="B645" s="58" t="s">
        <v>1302</v>
      </c>
      <c r="C645" s="58" t="s">
        <v>1271</v>
      </c>
      <c r="D645" s="124" t="s">
        <v>3102</v>
      </c>
      <c r="E645" s="126" t="s">
        <v>3513</v>
      </c>
      <c r="F645" s="126" t="s">
        <v>2901</v>
      </c>
      <c r="G645" s="127" t="s">
        <v>3407</v>
      </c>
      <c r="H645" s="127" t="s">
        <v>3266</v>
      </c>
      <c r="I645" s="64">
        <v>14.17</v>
      </c>
      <c r="J645" s="128" t="s">
        <v>3102</v>
      </c>
      <c r="K645" s="127" t="s">
        <v>3407</v>
      </c>
      <c r="L645" s="65">
        <v>645</v>
      </c>
      <c r="M645" s="129" t="s">
        <v>1333</v>
      </c>
      <c r="N645" s="129" t="s">
        <v>1334</v>
      </c>
      <c r="O645" s="90"/>
      <c r="P645" s="67"/>
    </row>
    <row r="646" spans="1:16" ht="38.25">
      <c r="A646" s="53">
        <v>646</v>
      </c>
      <c r="B646" s="58" t="s">
        <v>1302</v>
      </c>
      <c r="C646" s="58" t="s">
        <v>1272</v>
      </c>
      <c r="D646" s="124" t="s">
        <v>3514</v>
      </c>
      <c r="E646" s="126" t="s">
        <v>2901</v>
      </c>
      <c r="F646" s="126" t="s">
        <v>3278</v>
      </c>
      <c r="G646" s="127" t="s">
        <v>3407</v>
      </c>
      <c r="H646" s="127" t="s">
        <v>3266</v>
      </c>
      <c r="I646" s="64">
        <v>15.09</v>
      </c>
      <c r="J646" s="128" t="s">
        <v>3514</v>
      </c>
      <c r="K646" s="127" t="s">
        <v>3407</v>
      </c>
      <c r="L646" s="65">
        <v>646</v>
      </c>
      <c r="M646" s="129" t="s">
        <v>1333</v>
      </c>
      <c r="N646" s="129" t="s">
        <v>1334</v>
      </c>
      <c r="O646" s="90"/>
      <c r="P646" s="67"/>
    </row>
    <row r="647" spans="1:16" ht="76.5">
      <c r="A647" s="53">
        <v>647</v>
      </c>
      <c r="B647" s="58" t="s">
        <v>1302</v>
      </c>
      <c r="C647" s="58" t="s">
        <v>1273</v>
      </c>
      <c r="D647" s="124" t="s">
        <v>1243</v>
      </c>
      <c r="E647" s="126" t="s">
        <v>2901</v>
      </c>
      <c r="F647" s="126" t="s">
        <v>1244</v>
      </c>
      <c r="G647" s="127" t="s">
        <v>3407</v>
      </c>
      <c r="H647" s="127" t="s">
        <v>3266</v>
      </c>
      <c r="I647" s="64">
        <v>15.34</v>
      </c>
      <c r="J647" s="128" t="s">
        <v>1243</v>
      </c>
      <c r="K647" s="127" t="s">
        <v>3407</v>
      </c>
      <c r="L647" s="65">
        <v>647</v>
      </c>
      <c r="M647" s="129" t="s">
        <v>1335</v>
      </c>
      <c r="N647" s="129" t="s">
        <v>1336</v>
      </c>
      <c r="O647" s="90"/>
      <c r="P647" s="67"/>
    </row>
    <row r="648" spans="1:16" ht="51">
      <c r="A648" s="53">
        <v>648</v>
      </c>
      <c r="B648" s="58" t="s">
        <v>1302</v>
      </c>
      <c r="C648" s="58" t="s">
        <v>1274</v>
      </c>
      <c r="D648" s="124" t="s">
        <v>1243</v>
      </c>
      <c r="E648" s="126" t="s">
        <v>2901</v>
      </c>
      <c r="F648" s="126" t="s">
        <v>1244</v>
      </c>
      <c r="G648" s="127" t="s">
        <v>3407</v>
      </c>
      <c r="H648" s="127" t="s">
        <v>3266</v>
      </c>
      <c r="I648" s="64">
        <v>15.27</v>
      </c>
      <c r="J648" s="128" t="s">
        <v>1243</v>
      </c>
      <c r="K648" s="127" t="s">
        <v>3407</v>
      </c>
      <c r="L648" s="65">
        <v>648</v>
      </c>
      <c r="M648" s="129" t="s">
        <v>1332</v>
      </c>
      <c r="N648" s="129" t="s">
        <v>1327</v>
      </c>
      <c r="O648" s="90"/>
      <c r="P648" s="67"/>
    </row>
    <row r="649" spans="1:16" ht="38.25">
      <c r="A649" s="53">
        <v>649</v>
      </c>
      <c r="B649" s="58" t="s">
        <v>1302</v>
      </c>
      <c r="C649" s="58" t="s">
        <v>1275</v>
      </c>
      <c r="D649" s="124" t="s">
        <v>3515</v>
      </c>
      <c r="E649" s="126" t="s">
        <v>2901</v>
      </c>
      <c r="F649" s="126" t="s">
        <v>3288</v>
      </c>
      <c r="G649" s="127" t="s">
        <v>3407</v>
      </c>
      <c r="H649" s="127" t="s">
        <v>3266</v>
      </c>
      <c r="I649" s="64">
        <v>15.61</v>
      </c>
      <c r="J649" s="128" t="s">
        <v>3515</v>
      </c>
      <c r="K649" s="127" t="s">
        <v>3407</v>
      </c>
      <c r="L649" s="65">
        <v>649</v>
      </c>
      <c r="M649" s="129" t="s">
        <v>1333</v>
      </c>
      <c r="N649" s="129" t="s">
        <v>1334</v>
      </c>
      <c r="O649" s="90"/>
      <c r="P649" s="67"/>
    </row>
    <row r="650" spans="1:16" ht="51">
      <c r="A650" s="53">
        <v>650</v>
      </c>
      <c r="B650" s="58" t="s">
        <v>1302</v>
      </c>
      <c r="C650" s="58" t="s">
        <v>1276</v>
      </c>
      <c r="D650" s="124" t="s">
        <v>3515</v>
      </c>
      <c r="E650" s="126" t="s">
        <v>3510</v>
      </c>
      <c r="F650" s="126" t="s">
        <v>1245</v>
      </c>
      <c r="G650" s="127" t="s">
        <v>3407</v>
      </c>
      <c r="H650" s="127" t="s">
        <v>3266</v>
      </c>
      <c r="I650" s="64">
        <v>16.05</v>
      </c>
      <c r="J650" s="128" t="s">
        <v>3515</v>
      </c>
      <c r="K650" s="127" t="s">
        <v>3407</v>
      </c>
      <c r="L650" s="65">
        <v>650</v>
      </c>
      <c r="M650" s="129" t="s">
        <v>1332</v>
      </c>
      <c r="N650" s="129" t="s">
        <v>1327</v>
      </c>
      <c r="O650" s="90"/>
      <c r="P650" s="67"/>
    </row>
    <row r="651" spans="1:16" ht="38.25">
      <c r="A651" s="53">
        <v>651</v>
      </c>
      <c r="B651" s="58" t="s">
        <v>1302</v>
      </c>
      <c r="C651" s="58" t="s">
        <v>1277</v>
      </c>
      <c r="D651" s="124" t="s">
        <v>3515</v>
      </c>
      <c r="E651" s="126" t="s">
        <v>3510</v>
      </c>
      <c r="F651" s="126" t="s">
        <v>2903</v>
      </c>
      <c r="G651" s="127" t="s">
        <v>3407</v>
      </c>
      <c r="H651" s="127" t="s">
        <v>3266</v>
      </c>
      <c r="I651" s="64">
        <v>16.44</v>
      </c>
      <c r="J651" s="128" t="s">
        <v>3515</v>
      </c>
      <c r="K651" s="127" t="s">
        <v>3407</v>
      </c>
      <c r="L651" s="65">
        <v>651</v>
      </c>
      <c r="M651" s="129" t="s">
        <v>1333</v>
      </c>
      <c r="N651" s="129" t="s">
        <v>1334</v>
      </c>
      <c r="O651" s="90"/>
      <c r="P651" s="67"/>
    </row>
    <row r="652" spans="1:16" ht="38.25">
      <c r="A652" s="53">
        <v>652</v>
      </c>
      <c r="B652" s="58" t="s">
        <v>1302</v>
      </c>
      <c r="C652" s="58" t="s">
        <v>1278</v>
      </c>
      <c r="D652" s="124" t="s">
        <v>2840</v>
      </c>
      <c r="E652" s="126" t="s">
        <v>3308</v>
      </c>
      <c r="F652" s="126" t="s">
        <v>3281</v>
      </c>
      <c r="G652" s="127" t="s">
        <v>3258</v>
      </c>
      <c r="H652" s="127" t="s">
        <v>3274</v>
      </c>
      <c r="I652" s="64">
        <v>19.26</v>
      </c>
      <c r="J652" s="128" t="s">
        <v>2840</v>
      </c>
      <c r="K652" s="127" t="s">
        <v>3258</v>
      </c>
      <c r="L652" s="65">
        <v>652</v>
      </c>
      <c r="M652" s="129" t="s">
        <v>1337</v>
      </c>
      <c r="N652" s="129" t="s">
        <v>1338</v>
      </c>
      <c r="O652" s="90"/>
      <c r="P652" s="67"/>
    </row>
    <row r="653" spans="1:16" ht="38.25">
      <c r="A653" s="53">
        <v>653</v>
      </c>
      <c r="B653" s="58" t="s">
        <v>1302</v>
      </c>
      <c r="C653" s="58" t="s">
        <v>1279</v>
      </c>
      <c r="D653" s="124" t="s">
        <v>3595</v>
      </c>
      <c r="E653" s="126" t="s">
        <v>3308</v>
      </c>
      <c r="F653" s="126" t="s">
        <v>3287</v>
      </c>
      <c r="G653" s="127" t="s">
        <v>3407</v>
      </c>
      <c r="H653" s="127" t="s">
        <v>3266</v>
      </c>
      <c r="I653" s="64">
        <v>19.48</v>
      </c>
      <c r="J653" s="128" t="s">
        <v>3595</v>
      </c>
      <c r="K653" s="127" t="s">
        <v>3407</v>
      </c>
      <c r="L653" s="65">
        <v>653</v>
      </c>
      <c r="M653" s="129" t="s">
        <v>1339</v>
      </c>
      <c r="N653" s="129" t="s">
        <v>3208</v>
      </c>
      <c r="O653" s="90"/>
      <c r="P653" s="67"/>
    </row>
    <row r="654" spans="1:16" ht="38.25">
      <c r="A654" s="53">
        <v>654</v>
      </c>
      <c r="B654" s="58" t="s">
        <v>1302</v>
      </c>
      <c r="C654" s="58" t="s">
        <v>1280</v>
      </c>
      <c r="D654" s="124" t="s">
        <v>3519</v>
      </c>
      <c r="E654" s="126" t="s">
        <v>3290</v>
      </c>
      <c r="F654" s="126" t="s">
        <v>3310</v>
      </c>
      <c r="G654" s="127" t="s">
        <v>3258</v>
      </c>
      <c r="H654" s="127" t="s">
        <v>3274</v>
      </c>
      <c r="I654" s="64">
        <v>20.38</v>
      </c>
      <c r="J654" s="128" t="s">
        <v>3519</v>
      </c>
      <c r="K654" s="127" t="s">
        <v>3258</v>
      </c>
      <c r="L654" s="65">
        <v>654</v>
      </c>
      <c r="M654" s="129" t="s">
        <v>1340</v>
      </c>
      <c r="N654" s="129" t="s">
        <v>1341</v>
      </c>
      <c r="O654" s="90"/>
      <c r="P654" s="67"/>
    </row>
    <row r="655" spans="1:16" ht="63.75">
      <c r="A655" s="53">
        <v>655</v>
      </c>
      <c r="B655" s="58" t="s">
        <v>1302</v>
      </c>
      <c r="C655" s="58" t="s">
        <v>1281</v>
      </c>
      <c r="D655" s="124" t="s">
        <v>2904</v>
      </c>
      <c r="E655" s="126" t="s">
        <v>3290</v>
      </c>
      <c r="F655" s="126" t="s">
        <v>3508</v>
      </c>
      <c r="G655" s="127" t="s">
        <v>3407</v>
      </c>
      <c r="H655" s="127" t="s">
        <v>3266</v>
      </c>
      <c r="I655" s="64">
        <v>20.05</v>
      </c>
      <c r="J655" s="128" t="s">
        <v>2904</v>
      </c>
      <c r="K655" s="127" t="s">
        <v>3407</v>
      </c>
      <c r="L655" s="65">
        <v>655</v>
      </c>
      <c r="M655" s="129" t="s">
        <v>1342</v>
      </c>
      <c r="N655" s="129" t="s">
        <v>1343</v>
      </c>
      <c r="O655" s="90"/>
      <c r="P655" s="67"/>
    </row>
    <row r="656" spans="1:16" ht="51">
      <c r="A656" s="53">
        <v>656</v>
      </c>
      <c r="B656" s="58" t="s">
        <v>1302</v>
      </c>
      <c r="C656" s="58" t="s">
        <v>1282</v>
      </c>
      <c r="D656" s="124" t="s">
        <v>3519</v>
      </c>
      <c r="E656" s="126" t="s">
        <v>3304</v>
      </c>
      <c r="F656" s="126" t="s">
        <v>3510</v>
      </c>
      <c r="G656" s="127" t="s">
        <v>3407</v>
      </c>
      <c r="H656" s="127" t="s">
        <v>3266</v>
      </c>
      <c r="I656" s="64">
        <v>21.16</v>
      </c>
      <c r="J656" s="128" t="s">
        <v>3519</v>
      </c>
      <c r="K656" s="127" t="s">
        <v>3407</v>
      </c>
      <c r="L656" s="65">
        <v>656</v>
      </c>
      <c r="M656" s="129" t="s">
        <v>1344</v>
      </c>
      <c r="N656" s="129" t="s">
        <v>3208</v>
      </c>
      <c r="O656" s="90"/>
      <c r="P656" s="67"/>
    </row>
    <row r="657" spans="1:16" ht="63.75">
      <c r="A657" s="53">
        <v>657</v>
      </c>
      <c r="B657" s="58" t="s">
        <v>1302</v>
      </c>
      <c r="C657" s="58" t="s">
        <v>1283</v>
      </c>
      <c r="D657" s="124" t="s">
        <v>3519</v>
      </c>
      <c r="E657" s="126" t="s">
        <v>3304</v>
      </c>
      <c r="F657" s="126" t="s">
        <v>3297</v>
      </c>
      <c r="G657" s="127" t="s">
        <v>3407</v>
      </c>
      <c r="H657" s="127" t="s">
        <v>3266</v>
      </c>
      <c r="I657" s="64">
        <v>21.1</v>
      </c>
      <c r="J657" s="128" t="s">
        <v>3519</v>
      </c>
      <c r="K657" s="127" t="s">
        <v>3407</v>
      </c>
      <c r="L657" s="65">
        <v>657</v>
      </c>
      <c r="M657" s="129" t="s">
        <v>1345</v>
      </c>
      <c r="N657" s="129" t="s">
        <v>1346</v>
      </c>
      <c r="O657" s="90"/>
      <c r="P657" s="67"/>
    </row>
    <row r="658" spans="1:16" ht="51">
      <c r="A658" s="53">
        <v>658</v>
      </c>
      <c r="B658" s="58" t="s">
        <v>1302</v>
      </c>
      <c r="C658" s="58" t="s">
        <v>1284</v>
      </c>
      <c r="D658" s="124" t="s">
        <v>3520</v>
      </c>
      <c r="E658" s="126" t="s">
        <v>3305</v>
      </c>
      <c r="F658" s="126" t="s">
        <v>3276</v>
      </c>
      <c r="G658" s="127" t="s">
        <v>3407</v>
      </c>
      <c r="H658" s="127" t="s">
        <v>3266</v>
      </c>
      <c r="I658" s="64">
        <v>22.07</v>
      </c>
      <c r="J658" s="128" t="s">
        <v>3520</v>
      </c>
      <c r="K658" s="127" t="s">
        <v>3407</v>
      </c>
      <c r="L658" s="65">
        <v>658</v>
      </c>
      <c r="M658" s="129" t="s">
        <v>1347</v>
      </c>
      <c r="N658" s="129" t="s">
        <v>1348</v>
      </c>
      <c r="O658" s="90"/>
      <c r="P658" s="67"/>
    </row>
    <row r="659" spans="1:16" ht="89.25">
      <c r="A659" s="53">
        <v>659</v>
      </c>
      <c r="B659" s="58" t="s">
        <v>1302</v>
      </c>
      <c r="C659" s="58" t="s">
        <v>1285</v>
      </c>
      <c r="D659" s="124" t="s">
        <v>3520</v>
      </c>
      <c r="E659" s="126" t="s">
        <v>3305</v>
      </c>
      <c r="F659" s="126" t="s">
        <v>3276</v>
      </c>
      <c r="G659" s="127" t="s">
        <v>3407</v>
      </c>
      <c r="H659" s="127" t="s">
        <v>3266</v>
      </c>
      <c r="I659" s="64">
        <v>22.07</v>
      </c>
      <c r="J659" s="128" t="s">
        <v>3520</v>
      </c>
      <c r="K659" s="127" t="s">
        <v>3407</v>
      </c>
      <c r="L659" s="65">
        <v>659</v>
      </c>
      <c r="M659" s="129" t="s">
        <v>1349</v>
      </c>
      <c r="N659" s="129" t="s">
        <v>1350</v>
      </c>
      <c r="O659" s="90"/>
      <c r="P659" s="67"/>
    </row>
    <row r="660" spans="1:16" ht="38.25">
      <c r="A660" s="53">
        <v>660</v>
      </c>
      <c r="B660" s="58" t="s">
        <v>1302</v>
      </c>
      <c r="C660" s="58" t="s">
        <v>1286</v>
      </c>
      <c r="D660" s="124" t="s">
        <v>3520</v>
      </c>
      <c r="E660" s="126" t="s">
        <v>3305</v>
      </c>
      <c r="F660" s="126" t="s">
        <v>1246</v>
      </c>
      <c r="G660" s="127" t="s">
        <v>3258</v>
      </c>
      <c r="H660" s="127" t="s">
        <v>3274</v>
      </c>
      <c r="I660" s="64">
        <v>22.35</v>
      </c>
      <c r="J660" s="128" t="s">
        <v>3520</v>
      </c>
      <c r="K660" s="127" t="s">
        <v>3258</v>
      </c>
      <c r="L660" s="65">
        <v>660</v>
      </c>
      <c r="M660" s="129" t="s">
        <v>1351</v>
      </c>
      <c r="N660" s="129" t="s">
        <v>1352</v>
      </c>
      <c r="O660" s="90"/>
      <c r="P660" s="67"/>
    </row>
    <row r="661" spans="1:16" ht="38.25">
      <c r="A661" s="53">
        <v>661</v>
      </c>
      <c r="B661" s="58" t="s">
        <v>1302</v>
      </c>
      <c r="C661" s="58" t="s">
        <v>1287</v>
      </c>
      <c r="D661" s="124" t="s">
        <v>1247</v>
      </c>
      <c r="E661" s="126" t="s">
        <v>3512</v>
      </c>
      <c r="F661" s="126" t="s">
        <v>3323</v>
      </c>
      <c r="G661" s="127" t="s">
        <v>3407</v>
      </c>
      <c r="H661" s="127" t="s">
        <v>3266</v>
      </c>
      <c r="I661" s="64">
        <v>23.65</v>
      </c>
      <c r="J661" s="128" t="s">
        <v>1247</v>
      </c>
      <c r="K661" s="127" t="s">
        <v>3407</v>
      </c>
      <c r="L661" s="65">
        <v>661</v>
      </c>
      <c r="M661" s="129" t="s">
        <v>1353</v>
      </c>
      <c r="N661" s="129" t="s">
        <v>1354</v>
      </c>
      <c r="O661" s="90"/>
      <c r="P661" s="67"/>
    </row>
    <row r="662" spans="1:16" ht="38.25">
      <c r="A662" s="53">
        <v>662</v>
      </c>
      <c r="B662" s="58" t="s">
        <v>1302</v>
      </c>
      <c r="C662" s="58" t="s">
        <v>1288</v>
      </c>
      <c r="D662" s="124" t="s">
        <v>2906</v>
      </c>
      <c r="E662" s="126" t="s">
        <v>3313</v>
      </c>
      <c r="F662" s="126" t="s">
        <v>3926</v>
      </c>
      <c r="G662" s="127" t="s">
        <v>3407</v>
      </c>
      <c r="H662" s="127" t="s">
        <v>3266</v>
      </c>
      <c r="I662" s="64">
        <v>24.25</v>
      </c>
      <c r="J662" s="128" t="s">
        <v>2906</v>
      </c>
      <c r="K662" s="127" t="s">
        <v>3407</v>
      </c>
      <c r="L662" s="65">
        <v>662</v>
      </c>
      <c r="M662" s="129" t="s">
        <v>1355</v>
      </c>
      <c r="N662" s="129" t="s">
        <v>1356</v>
      </c>
      <c r="O662" s="90"/>
      <c r="P662" s="67"/>
    </row>
    <row r="663" spans="1:16" ht="25.5">
      <c r="A663" s="53">
        <v>663</v>
      </c>
      <c r="B663" s="58" t="s">
        <v>1302</v>
      </c>
      <c r="C663" s="58" t="s">
        <v>1289</v>
      </c>
      <c r="D663" s="124" t="s">
        <v>2907</v>
      </c>
      <c r="E663" s="126" t="s">
        <v>3281</v>
      </c>
      <c r="F663" s="126" t="s">
        <v>3301</v>
      </c>
      <c r="G663" s="127" t="s">
        <v>3258</v>
      </c>
      <c r="H663" s="127" t="s">
        <v>3274</v>
      </c>
      <c r="I663" s="64">
        <v>26.4</v>
      </c>
      <c r="J663" s="128" t="s">
        <v>2907</v>
      </c>
      <c r="K663" s="127" t="s">
        <v>3258</v>
      </c>
      <c r="L663" s="65">
        <v>663</v>
      </c>
      <c r="M663" s="129" t="s">
        <v>1357</v>
      </c>
      <c r="N663" s="129" t="s">
        <v>1358</v>
      </c>
      <c r="O663" s="90"/>
      <c r="P663" s="67"/>
    </row>
    <row r="664" spans="1:16" ht="25.5">
      <c r="A664" s="53">
        <v>664</v>
      </c>
      <c r="B664" s="58" t="s">
        <v>1302</v>
      </c>
      <c r="C664" s="58" t="s">
        <v>1290</v>
      </c>
      <c r="D664" s="124" t="s">
        <v>3522</v>
      </c>
      <c r="E664" s="126" t="s">
        <v>3523</v>
      </c>
      <c r="F664" s="126" t="s">
        <v>3525</v>
      </c>
      <c r="G664" s="127" t="s">
        <v>3407</v>
      </c>
      <c r="H664" s="127" t="s">
        <v>3266</v>
      </c>
      <c r="I664" s="64">
        <v>27.04</v>
      </c>
      <c r="J664" s="128" t="s">
        <v>3522</v>
      </c>
      <c r="K664" s="127" t="s">
        <v>3407</v>
      </c>
      <c r="L664" s="65">
        <v>664</v>
      </c>
      <c r="M664" s="129" t="s">
        <v>1359</v>
      </c>
      <c r="N664" s="129" t="s">
        <v>1360</v>
      </c>
      <c r="O664" s="90"/>
      <c r="P664" s="67"/>
    </row>
    <row r="665" spans="1:16" ht="25.5">
      <c r="A665" s="53">
        <v>665</v>
      </c>
      <c r="B665" s="58" t="s">
        <v>1302</v>
      </c>
      <c r="C665" s="58" t="s">
        <v>1291</v>
      </c>
      <c r="D665" s="124" t="s">
        <v>3522</v>
      </c>
      <c r="E665" s="126" t="s">
        <v>3523</v>
      </c>
      <c r="F665" s="126" t="s">
        <v>3310</v>
      </c>
      <c r="G665" s="127" t="s">
        <v>3258</v>
      </c>
      <c r="H665" s="127" t="s">
        <v>3274</v>
      </c>
      <c r="I665" s="64">
        <v>27.38</v>
      </c>
      <c r="J665" s="128" t="s">
        <v>3522</v>
      </c>
      <c r="K665" s="127" t="s">
        <v>3258</v>
      </c>
      <c r="L665" s="65">
        <v>665</v>
      </c>
      <c r="M665" s="129" t="s">
        <v>1357</v>
      </c>
      <c r="N665" s="129" t="s">
        <v>1358</v>
      </c>
      <c r="O665" s="90"/>
      <c r="P665" s="67"/>
    </row>
    <row r="666" spans="1:16" ht="25.5">
      <c r="A666" s="53">
        <v>666</v>
      </c>
      <c r="B666" s="58" t="s">
        <v>1302</v>
      </c>
      <c r="C666" s="58" t="s">
        <v>1292</v>
      </c>
      <c r="D666" s="124" t="s">
        <v>3524</v>
      </c>
      <c r="E666" s="126" t="s">
        <v>3318</v>
      </c>
      <c r="F666" s="126" t="s">
        <v>3627</v>
      </c>
      <c r="G666" s="127" t="s">
        <v>3258</v>
      </c>
      <c r="H666" s="127" t="s">
        <v>3274</v>
      </c>
      <c r="I666" s="64">
        <v>28.43</v>
      </c>
      <c r="J666" s="128" t="s">
        <v>3524</v>
      </c>
      <c r="K666" s="127" t="s">
        <v>3258</v>
      </c>
      <c r="L666" s="65">
        <v>666</v>
      </c>
      <c r="M666" s="129" t="s">
        <v>1357</v>
      </c>
      <c r="N666" s="129" t="s">
        <v>1358</v>
      </c>
      <c r="O666" s="90"/>
      <c r="P666" s="67"/>
    </row>
    <row r="667" spans="1:16" ht="25.5">
      <c r="A667" s="53">
        <v>667</v>
      </c>
      <c r="B667" s="58" t="s">
        <v>1302</v>
      </c>
      <c r="C667" s="58" t="s">
        <v>1293</v>
      </c>
      <c r="D667" s="124" t="s">
        <v>2908</v>
      </c>
      <c r="E667" s="126" t="s">
        <v>3528</v>
      </c>
      <c r="F667" s="126" t="s">
        <v>3517</v>
      </c>
      <c r="G667" s="127" t="s">
        <v>3407</v>
      </c>
      <c r="H667" s="127" t="s">
        <v>3266</v>
      </c>
      <c r="I667" s="64">
        <v>29.17</v>
      </c>
      <c r="J667" s="128" t="s">
        <v>2908</v>
      </c>
      <c r="K667" s="127" t="s">
        <v>3407</v>
      </c>
      <c r="L667" s="65">
        <v>667</v>
      </c>
      <c r="M667" s="129" t="s">
        <v>1359</v>
      </c>
      <c r="N667" s="129" t="s">
        <v>1360</v>
      </c>
      <c r="O667" s="90"/>
      <c r="P667" s="67"/>
    </row>
    <row r="668" spans="1:16" ht="25.5">
      <c r="A668" s="53">
        <v>668</v>
      </c>
      <c r="B668" s="58" t="s">
        <v>1302</v>
      </c>
      <c r="C668" s="58" t="s">
        <v>1294</v>
      </c>
      <c r="D668" s="124" t="s">
        <v>2908</v>
      </c>
      <c r="E668" s="126" t="s">
        <v>3528</v>
      </c>
      <c r="F668" s="126" t="s">
        <v>3531</v>
      </c>
      <c r="G668" s="127" t="s">
        <v>3258</v>
      </c>
      <c r="H668" s="127" t="s">
        <v>3274</v>
      </c>
      <c r="I668" s="64">
        <v>29.52</v>
      </c>
      <c r="J668" s="128" t="s">
        <v>2908</v>
      </c>
      <c r="K668" s="127" t="s">
        <v>3258</v>
      </c>
      <c r="L668" s="65">
        <v>668</v>
      </c>
      <c r="M668" s="129" t="s">
        <v>1357</v>
      </c>
      <c r="N668" s="129" t="s">
        <v>1358</v>
      </c>
      <c r="O668" s="90"/>
      <c r="P668" s="67"/>
    </row>
    <row r="669" spans="1:16" ht="51">
      <c r="A669" s="53">
        <v>669</v>
      </c>
      <c r="B669" s="58" t="s">
        <v>1302</v>
      </c>
      <c r="C669" s="58" t="s">
        <v>1295</v>
      </c>
      <c r="D669" s="124" t="s">
        <v>3527</v>
      </c>
      <c r="E669" s="126" t="s">
        <v>3285</v>
      </c>
      <c r="F669" s="126" t="s">
        <v>3925</v>
      </c>
      <c r="G669" s="127" t="s">
        <v>3407</v>
      </c>
      <c r="H669" s="127" t="s">
        <v>3266</v>
      </c>
      <c r="I669" s="64">
        <v>33.13</v>
      </c>
      <c r="J669" s="128" t="s">
        <v>3527</v>
      </c>
      <c r="K669" s="127" t="s">
        <v>3407</v>
      </c>
      <c r="L669" s="65">
        <v>669</v>
      </c>
      <c r="M669" s="129" t="s">
        <v>1361</v>
      </c>
      <c r="N669" s="129" t="s">
        <v>1362</v>
      </c>
      <c r="O669" s="90"/>
      <c r="P669" s="67"/>
    </row>
    <row r="670" spans="1:16" ht="89.25">
      <c r="A670" s="53">
        <v>670</v>
      </c>
      <c r="B670" s="58" t="s">
        <v>1302</v>
      </c>
      <c r="C670" s="58" t="s">
        <v>1296</v>
      </c>
      <c r="D670" s="124" t="s">
        <v>3385</v>
      </c>
      <c r="E670" s="126" t="s">
        <v>3277</v>
      </c>
      <c r="F670" s="126" t="s">
        <v>3301</v>
      </c>
      <c r="G670" s="127" t="s">
        <v>3407</v>
      </c>
      <c r="H670" s="127" t="s">
        <v>3266</v>
      </c>
      <c r="I670" s="64">
        <v>0</v>
      </c>
      <c r="J670" s="128" t="s">
        <v>3265</v>
      </c>
      <c r="K670" s="127" t="s">
        <v>3407</v>
      </c>
      <c r="L670" s="65">
        <v>670</v>
      </c>
      <c r="M670" s="129" t="s">
        <v>1363</v>
      </c>
      <c r="N670" s="129" t="s">
        <v>1364</v>
      </c>
      <c r="O670" s="90"/>
      <c r="P670" s="67"/>
    </row>
    <row r="671" spans="1:16" ht="25.5">
      <c r="A671" s="53">
        <v>671</v>
      </c>
      <c r="B671" s="58" t="s">
        <v>1302</v>
      </c>
      <c r="C671" s="58" t="s">
        <v>1297</v>
      </c>
      <c r="D671" s="124" t="s">
        <v>3518</v>
      </c>
      <c r="E671" s="126" t="s">
        <v>3291</v>
      </c>
      <c r="F671" s="126" t="s">
        <v>1248</v>
      </c>
      <c r="G671" s="127" t="s">
        <v>3258</v>
      </c>
      <c r="H671" s="127" t="s">
        <v>3274</v>
      </c>
      <c r="I671" s="64">
        <v>39.3</v>
      </c>
      <c r="J671" s="128" t="s">
        <v>3518</v>
      </c>
      <c r="K671" s="127" t="s">
        <v>3258</v>
      </c>
      <c r="L671" s="65">
        <v>671</v>
      </c>
      <c r="M671" s="129" t="s">
        <v>1365</v>
      </c>
      <c r="N671" s="129" t="s">
        <v>1366</v>
      </c>
      <c r="O671" s="90"/>
      <c r="P671" s="67"/>
    </row>
    <row r="672" spans="1:16" ht="25.5">
      <c r="A672" s="53">
        <v>672</v>
      </c>
      <c r="B672" s="58" t="s">
        <v>1302</v>
      </c>
      <c r="C672" s="58" t="s">
        <v>1298</v>
      </c>
      <c r="D672" s="124" t="s">
        <v>3420</v>
      </c>
      <c r="E672" s="126" t="s">
        <v>3287</v>
      </c>
      <c r="F672" s="126" t="s">
        <v>1249</v>
      </c>
      <c r="G672" s="127" t="s">
        <v>3407</v>
      </c>
      <c r="H672" s="127" t="s">
        <v>3266</v>
      </c>
      <c r="I672" s="64">
        <v>45.5</v>
      </c>
      <c r="J672" s="128" t="s">
        <v>3420</v>
      </c>
      <c r="K672" s="127" t="s">
        <v>3407</v>
      </c>
      <c r="L672" s="65">
        <v>672</v>
      </c>
      <c r="M672" s="129" t="s">
        <v>1367</v>
      </c>
      <c r="N672" s="129" t="s">
        <v>1368</v>
      </c>
      <c r="O672" s="90"/>
      <c r="P672" s="67"/>
    </row>
    <row r="673" spans="1:16" ht="51">
      <c r="A673" s="53">
        <v>673</v>
      </c>
      <c r="B673" s="58" t="s">
        <v>1302</v>
      </c>
      <c r="C673" s="58" t="s">
        <v>1299</v>
      </c>
      <c r="D673" s="124" t="s">
        <v>3421</v>
      </c>
      <c r="E673" s="126" t="s">
        <v>3296</v>
      </c>
      <c r="F673" s="126" t="s">
        <v>2903</v>
      </c>
      <c r="G673" s="127" t="s">
        <v>3407</v>
      </c>
      <c r="H673" s="127" t="s">
        <v>3266</v>
      </c>
      <c r="I673" s="64">
        <v>49.44</v>
      </c>
      <c r="J673" s="128" t="s">
        <v>3421</v>
      </c>
      <c r="K673" s="127" t="s">
        <v>3407</v>
      </c>
      <c r="L673" s="65">
        <v>673</v>
      </c>
      <c r="M673" s="129" t="s">
        <v>1369</v>
      </c>
      <c r="N673" s="129" t="s">
        <v>3208</v>
      </c>
      <c r="O673" s="90"/>
      <c r="P673" s="67"/>
    </row>
    <row r="674" spans="1:16" ht="76.5">
      <c r="A674" s="53">
        <v>674</v>
      </c>
      <c r="B674" s="58" t="s">
        <v>1302</v>
      </c>
      <c r="C674" s="58" t="s">
        <v>1300</v>
      </c>
      <c r="D674" s="124" t="s">
        <v>3596</v>
      </c>
      <c r="E674" s="126" t="s">
        <v>3930</v>
      </c>
      <c r="F674" s="126" t="s">
        <v>3528</v>
      </c>
      <c r="G674" s="127" t="s">
        <v>3407</v>
      </c>
      <c r="H674" s="127" t="s">
        <v>3266</v>
      </c>
      <c r="I674" s="64">
        <v>54.29</v>
      </c>
      <c r="J674" s="128" t="s">
        <v>3596</v>
      </c>
      <c r="K674" s="127" t="s">
        <v>3407</v>
      </c>
      <c r="L674" s="65">
        <v>674</v>
      </c>
      <c r="M674" s="129" t="s">
        <v>1370</v>
      </c>
      <c r="N674" s="129" t="s">
        <v>1371</v>
      </c>
      <c r="O674" s="90"/>
      <c r="P674" s="67"/>
    </row>
    <row r="675" spans="1:16" ht="25.5">
      <c r="A675" s="53">
        <v>675</v>
      </c>
      <c r="B675" s="58" t="s">
        <v>1302</v>
      </c>
      <c r="C675" s="58" t="s">
        <v>1301</v>
      </c>
      <c r="D675" s="124" t="s">
        <v>2918</v>
      </c>
      <c r="E675" s="126" t="s">
        <v>3540</v>
      </c>
      <c r="F675" s="126" t="s">
        <v>3923</v>
      </c>
      <c r="G675" s="127" t="s">
        <v>3407</v>
      </c>
      <c r="H675" s="127" t="s">
        <v>3266</v>
      </c>
      <c r="I675" s="64">
        <v>57.06</v>
      </c>
      <c r="J675" s="128" t="s">
        <v>2918</v>
      </c>
      <c r="K675" s="127" t="s">
        <v>3407</v>
      </c>
      <c r="L675" s="65">
        <v>675</v>
      </c>
      <c r="M675" s="129" t="s">
        <v>1372</v>
      </c>
      <c r="N675" s="129" t="s">
        <v>3208</v>
      </c>
      <c r="O675" s="90"/>
      <c r="P675" s="67"/>
    </row>
    <row r="676" spans="1:16" ht="25.5">
      <c r="A676" s="53">
        <v>676</v>
      </c>
      <c r="B676" s="58" t="s">
        <v>1398</v>
      </c>
      <c r="C676" s="58" t="s">
        <v>1379</v>
      </c>
      <c r="D676" s="124" t="s">
        <v>2890</v>
      </c>
      <c r="E676" s="126" t="s">
        <v>3295</v>
      </c>
      <c r="F676" s="126" t="s">
        <v>3281</v>
      </c>
      <c r="G676" s="127" t="s">
        <v>3258</v>
      </c>
      <c r="H676" s="127" t="s">
        <v>3274</v>
      </c>
      <c r="I676" s="64">
        <v>3.26</v>
      </c>
      <c r="J676" s="128" t="s">
        <v>2890</v>
      </c>
      <c r="K676" s="127" t="s">
        <v>3258</v>
      </c>
      <c r="L676" s="65">
        <v>676</v>
      </c>
      <c r="M676" s="129" t="s">
        <v>1399</v>
      </c>
      <c r="N676" s="129" t="s">
        <v>1400</v>
      </c>
      <c r="O676" s="90"/>
      <c r="P676" s="67"/>
    </row>
    <row r="677" spans="1:16" ht="12.75">
      <c r="A677" s="53">
        <v>677</v>
      </c>
      <c r="B677" s="58" t="s">
        <v>1398</v>
      </c>
      <c r="C677" s="58" t="s">
        <v>1380</v>
      </c>
      <c r="D677" s="124" t="s">
        <v>3261</v>
      </c>
      <c r="E677" s="126" t="s">
        <v>3276</v>
      </c>
      <c r="F677" s="126" t="s">
        <v>3278</v>
      </c>
      <c r="G677" s="127" t="s">
        <v>3407</v>
      </c>
      <c r="H677" s="127" t="s">
        <v>3274</v>
      </c>
      <c r="I677" s="64">
        <v>8.09</v>
      </c>
      <c r="J677" s="128" t="s">
        <v>3261</v>
      </c>
      <c r="K677" s="127" t="s">
        <v>3407</v>
      </c>
      <c r="L677" s="65">
        <v>677</v>
      </c>
      <c r="M677" s="129" t="s">
        <v>1401</v>
      </c>
      <c r="N677" s="129" t="s">
        <v>1402</v>
      </c>
      <c r="O677" s="90"/>
      <c r="P677" s="67"/>
    </row>
    <row r="678" spans="1:16" ht="38.25">
      <c r="A678" s="53">
        <v>678</v>
      </c>
      <c r="B678" s="58" t="s">
        <v>1398</v>
      </c>
      <c r="C678" s="58" t="s">
        <v>1381</v>
      </c>
      <c r="D678" s="124" t="s">
        <v>3519</v>
      </c>
      <c r="E678" s="126" t="s">
        <v>3290</v>
      </c>
      <c r="F678" s="126" t="s">
        <v>3930</v>
      </c>
      <c r="G678" s="127" t="s">
        <v>3407</v>
      </c>
      <c r="H678" s="127" t="s">
        <v>3266</v>
      </c>
      <c r="I678" s="64">
        <v>21.55</v>
      </c>
      <c r="J678" s="128" t="s">
        <v>3519</v>
      </c>
      <c r="K678" s="127" t="s">
        <v>3407</v>
      </c>
      <c r="L678" s="65">
        <v>678</v>
      </c>
      <c r="M678" s="129" t="s">
        <v>1403</v>
      </c>
      <c r="N678" s="129" t="s">
        <v>1404</v>
      </c>
      <c r="O678" s="90"/>
      <c r="P678" s="67"/>
    </row>
    <row r="679" spans="1:16" ht="38.25">
      <c r="A679" s="53">
        <v>679</v>
      </c>
      <c r="B679" s="58" t="s">
        <v>1398</v>
      </c>
      <c r="C679" s="58" t="s">
        <v>1382</v>
      </c>
      <c r="D679" s="124" t="s">
        <v>3519</v>
      </c>
      <c r="E679" s="126" t="s">
        <v>3290</v>
      </c>
      <c r="F679" s="126" t="s">
        <v>3930</v>
      </c>
      <c r="G679" s="127" t="s">
        <v>3407</v>
      </c>
      <c r="H679" s="127" t="s">
        <v>3266</v>
      </c>
      <c r="I679" s="64">
        <v>35.48</v>
      </c>
      <c r="J679" s="128" t="s">
        <v>3529</v>
      </c>
      <c r="K679" s="127" t="s">
        <v>3407</v>
      </c>
      <c r="L679" s="65">
        <v>679</v>
      </c>
      <c r="M679" s="129" t="s">
        <v>1405</v>
      </c>
      <c r="N679" s="129" t="s">
        <v>1406</v>
      </c>
      <c r="O679" s="90"/>
      <c r="P679" s="67"/>
    </row>
    <row r="680" spans="1:16" ht="63.75">
      <c r="A680" s="53">
        <v>680</v>
      </c>
      <c r="B680" s="58" t="s">
        <v>1398</v>
      </c>
      <c r="C680" s="58" t="s">
        <v>1383</v>
      </c>
      <c r="D680" s="124" t="s">
        <v>3520</v>
      </c>
      <c r="E680" s="126" t="s">
        <v>3305</v>
      </c>
      <c r="F680" s="126" t="s">
        <v>3291</v>
      </c>
      <c r="G680" s="127" t="s">
        <v>3407</v>
      </c>
      <c r="H680" s="127" t="s">
        <v>3266</v>
      </c>
      <c r="I680" s="64">
        <v>22.39</v>
      </c>
      <c r="J680" s="128" t="s">
        <v>3520</v>
      </c>
      <c r="K680" s="127" t="s">
        <v>3407</v>
      </c>
      <c r="L680" s="65">
        <v>680</v>
      </c>
      <c r="M680" s="129" t="s">
        <v>1407</v>
      </c>
      <c r="N680" s="129" t="s">
        <v>1408</v>
      </c>
      <c r="O680" s="90"/>
      <c r="P680" s="67"/>
    </row>
    <row r="681" spans="1:16" ht="25.5">
      <c r="A681" s="53">
        <v>681</v>
      </c>
      <c r="B681" s="58" t="s">
        <v>1398</v>
      </c>
      <c r="C681" s="58" t="s">
        <v>1384</v>
      </c>
      <c r="D681" s="124" t="s">
        <v>3522</v>
      </c>
      <c r="E681" s="126" t="s">
        <v>3523</v>
      </c>
      <c r="F681" s="126" t="s">
        <v>3294</v>
      </c>
      <c r="G681" s="127" t="s">
        <v>3258</v>
      </c>
      <c r="H681" s="127" t="s">
        <v>3274</v>
      </c>
      <c r="I681" s="64">
        <v>22.07</v>
      </c>
      <c r="J681" s="128" t="s">
        <v>463</v>
      </c>
      <c r="K681" s="127" t="s">
        <v>3258</v>
      </c>
      <c r="L681" s="65">
        <v>681</v>
      </c>
      <c r="M681" s="129" t="s">
        <v>437</v>
      </c>
      <c r="N681" s="129" t="s">
        <v>438</v>
      </c>
      <c r="O681" s="90"/>
      <c r="P681" s="67"/>
    </row>
    <row r="682" spans="1:16" ht="12.75">
      <c r="A682" s="53">
        <v>682</v>
      </c>
      <c r="B682" s="58" t="s">
        <v>1398</v>
      </c>
      <c r="C682" s="58" t="s">
        <v>1385</v>
      </c>
      <c r="D682" s="124" t="s">
        <v>3522</v>
      </c>
      <c r="E682" s="126" t="s">
        <v>3523</v>
      </c>
      <c r="F682" s="126" t="s">
        <v>3525</v>
      </c>
      <c r="G682" s="127" t="s">
        <v>3258</v>
      </c>
      <c r="H682" s="127" t="s">
        <v>3274</v>
      </c>
      <c r="I682" s="64">
        <v>27.04</v>
      </c>
      <c r="J682" s="128" t="s">
        <v>3522</v>
      </c>
      <c r="K682" s="127" t="s">
        <v>3258</v>
      </c>
      <c r="L682" s="65">
        <v>682</v>
      </c>
      <c r="M682" s="129" t="s">
        <v>439</v>
      </c>
      <c r="N682" s="129" t="s">
        <v>440</v>
      </c>
      <c r="O682" s="90"/>
      <c r="P682" s="67"/>
    </row>
    <row r="683" spans="1:16" ht="25.5">
      <c r="A683" s="53">
        <v>683</v>
      </c>
      <c r="B683" s="58" t="s">
        <v>1398</v>
      </c>
      <c r="C683" s="58" t="s">
        <v>1386</v>
      </c>
      <c r="D683" s="124" t="s">
        <v>2908</v>
      </c>
      <c r="E683" s="126" t="s">
        <v>3528</v>
      </c>
      <c r="F683" s="126" t="s">
        <v>3509</v>
      </c>
      <c r="G683" s="127" t="s">
        <v>3258</v>
      </c>
      <c r="H683" s="127" t="s">
        <v>3274</v>
      </c>
      <c r="I683" s="64">
        <v>29.64</v>
      </c>
      <c r="J683" s="128" t="s">
        <v>2908</v>
      </c>
      <c r="K683" s="127" t="s">
        <v>3258</v>
      </c>
      <c r="L683" s="65">
        <v>683</v>
      </c>
      <c r="M683" s="129" t="s">
        <v>437</v>
      </c>
      <c r="N683" s="129" t="s">
        <v>438</v>
      </c>
      <c r="O683" s="90"/>
      <c r="P683" s="67"/>
    </row>
    <row r="684" spans="1:16" ht="76.5">
      <c r="A684" s="53">
        <v>684</v>
      </c>
      <c r="B684" s="58" t="s">
        <v>1398</v>
      </c>
      <c r="C684" s="58" t="s">
        <v>1387</v>
      </c>
      <c r="D684" s="124" t="s">
        <v>3526</v>
      </c>
      <c r="E684" s="126" t="s">
        <v>3275</v>
      </c>
      <c r="F684" s="126" t="s">
        <v>3924</v>
      </c>
      <c r="G684" s="127" t="s">
        <v>3407</v>
      </c>
      <c r="H684" s="127" t="s">
        <v>3266</v>
      </c>
      <c r="I684" s="64">
        <v>31.02</v>
      </c>
      <c r="J684" s="128" t="s">
        <v>3526</v>
      </c>
      <c r="K684" s="127" t="s">
        <v>3407</v>
      </c>
      <c r="L684" s="65">
        <v>684</v>
      </c>
      <c r="M684" s="129" t="s">
        <v>441</v>
      </c>
      <c r="N684" s="129" t="s">
        <v>442</v>
      </c>
      <c r="O684" s="90"/>
      <c r="P684" s="67"/>
    </row>
    <row r="685" spans="1:16" ht="38.25">
      <c r="A685" s="53">
        <v>685</v>
      </c>
      <c r="B685" s="58" t="s">
        <v>1398</v>
      </c>
      <c r="C685" s="58" t="s">
        <v>1388</v>
      </c>
      <c r="D685" s="124" t="s">
        <v>2046</v>
      </c>
      <c r="E685" s="126" t="s">
        <v>3293</v>
      </c>
      <c r="F685" s="126" t="s">
        <v>3326</v>
      </c>
      <c r="G685" s="127" t="s">
        <v>3407</v>
      </c>
      <c r="H685" s="127" t="s">
        <v>3274</v>
      </c>
      <c r="I685" s="64">
        <v>36.35</v>
      </c>
      <c r="J685" s="128" t="s">
        <v>2046</v>
      </c>
      <c r="K685" s="127" t="s">
        <v>3407</v>
      </c>
      <c r="L685" s="65">
        <v>685</v>
      </c>
      <c r="M685" s="129" t="s">
        <v>443</v>
      </c>
      <c r="N685" s="129" t="s">
        <v>444</v>
      </c>
      <c r="O685" s="90"/>
      <c r="P685" s="67"/>
    </row>
    <row r="686" spans="1:16" ht="63.75">
      <c r="A686" s="53">
        <v>686</v>
      </c>
      <c r="B686" s="58" t="s">
        <v>1398</v>
      </c>
      <c r="C686" s="58" t="s">
        <v>1389</v>
      </c>
      <c r="D686" s="124" t="s">
        <v>2046</v>
      </c>
      <c r="E686" s="126" t="s">
        <v>3293</v>
      </c>
      <c r="F686" s="126" t="s">
        <v>3287</v>
      </c>
      <c r="G686" s="127" t="s">
        <v>3407</v>
      </c>
      <c r="H686" s="127" t="s">
        <v>3274</v>
      </c>
      <c r="I686" s="64">
        <v>36.45</v>
      </c>
      <c r="J686" s="128" t="s">
        <v>2046</v>
      </c>
      <c r="K686" s="127" t="s">
        <v>3407</v>
      </c>
      <c r="L686" s="65">
        <v>686</v>
      </c>
      <c r="M686" s="129" t="s">
        <v>445</v>
      </c>
      <c r="N686" s="129" t="s">
        <v>446</v>
      </c>
      <c r="O686" s="90"/>
      <c r="P686" s="67"/>
    </row>
    <row r="687" spans="1:16" ht="25.5">
      <c r="A687" s="53">
        <v>687</v>
      </c>
      <c r="B687" s="58" t="s">
        <v>1398</v>
      </c>
      <c r="C687" s="58" t="s">
        <v>1390</v>
      </c>
      <c r="D687" s="124" t="s">
        <v>1373</v>
      </c>
      <c r="E687" s="126" t="s">
        <v>3301</v>
      </c>
      <c r="F687" s="126" t="s">
        <v>3290</v>
      </c>
      <c r="G687" s="127" t="s">
        <v>3407</v>
      </c>
      <c r="H687" s="127" t="s">
        <v>3274</v>
      </c>
      <c r="I687" s="64">
        <v>40.2</v>
      </c>
      <c r="J687" s="128" t="s">
        <v>1373</v>
      </c>
      <c r="K687" s="127" t="s">
        <v>3407</v>
      </c>
      <c r="L687" s="65">
        <v>687</v>
      </c>
      <c r="M687" s="129" t="s">
        <v>447</v>
      </c>
      <c r="N687" s="129" t="s">
        <v>448</v>
      </c>
      <c r="O687" s="90"/>
      <c r="P687" s="67"/>
    </row>
    <row r="688" spans="1:16" ht="63.75">
      <c r="A688" s="53">
        <v>688</v>
      </c>
      <c r="B688" s="58" t="s">
        <v>1398</v>
      </c>
      <c r="C688" s="58" t="s">
        <v>1391</v>
      </c>
      <c r="D688" s="124" t="s">
        <v>1374</v>
      </c>
      <c r="E688" s="126" t="s">
        <v>3286</v>
      </c>
      <c r="F688" s="126" t="s">
        <v>3304</v>
      </c>
      <c r="G688" s="127" t="s">
        <v>3407</v>
      </c>
      <c r="H688" s="127" t="s">
        <v>3274</v>
      </c>
      <c r="I688" s="64">
        <v>41.21</v>
      </c>
      <c r="J688" s="128" t="s">
        <v>1374</v>
      </c>
      <c r="K688" s="127" t="s">
        <v>3407</v>
      </c>
      <c r="L688" s="65">
        <v>688</v>
      </c>
      <c r="M688" s="129" t="s">
        <v>449</v>
      </c>
      <c r="N688" s="129" t="s">
        <v>450</v>
      </c>
      <c r="O688" s="90"/>
      <c r="P688" s="67"/>
    </row>
    <row r="689" spans="1:16" ht="38.25">
      <c r="A689" s="53">
        <v>689</v>
      </c>
      <c r="B689" s="58" t="s">
        <v>1398</v>
      </c>
      <c r="C689" s="58" t="s">
        <v>1392</v>
      </c>
      <c r="D689" s="124" t="s">
        <v>1375</v>
      </c>
      <c r="E689" s="126" t="s">
        <v>3287</v>
      </c>
      <c r="F689" s="126" t="s">
        <v>3512</v>
      </c>
      <c r="G689" s="127" t="s">
        <v>3407</v>
      </c>
      <c r="H689" s="127" t="s">
        <v>3274</v>
      </c>
      <c r="I689" s="64">
        <v>45.23</v>
      </c>
      <c r="J689" s="128" t="s">
        <v>1375</v>
      </c>
      <c r="K689" s="127" t="s">
        <v>3407</v>
      </c>
      <c r="L689" s="65">
        <v>689</v>
      </c>
      <c r="M689" s="129" t="s">
        <v>451</v>
      </c>
      <c r="N689" s="129" t="s">
        <v>452</v>
      </c>
      <c r="O689" s="90"/>
      <c r="P689" s="67"/>
    </row>
    <row r="690" spans="1:16" ht="25.5">
      <c r="A690" s="53">
        <v>690</v>
      </c>
      <c r="B690" s="58" t="s">
        <v>1398</v>
      </c>
      <c r="C690" s="58" t="s">
        <v>1393</v>
      </c>
      <c r="D690" s="124" t="s">
        <v>1376</v>
      </c>
      <c r="E690" s="126" t="s">
        <v>3928</v>
      </c>
      <c r="F690" s="126" t="s">
        <v>3326</v>
      </c>
      <c r="G690" s="127" t="s">
        <v>3407</v>
      </c>
      <c r="H690" s="127" t="s">
        <v>3266</v>
      </c>
      <c r="I690" s="64">
        <v>50.35</v>
      </c>
      <c r="J690" s="128" t="s">
        <v>1376</v>
      </c>
      <c r="K690" s="127" t="s">
        <v>3407</v>
      </c>
      <c r="L690" s="65">
        <v>690</v>
      </c>
      <c r="M690" s="129" t="s">
        <v>453</v>
      </c>
      <c r="N690" s="129" t="s">
        <v>454</v>
      </c>
      <c r="O690" s="90"/>
      <c r="P690" s="67"/>
    </row>
    <row r="691" spans="1:16" ht="25.5">
      <c r="A691" s="53">
        <v>691</v>
      </c>
      <c r="B691" s="58" t="s">
        <v>1398</v>
      </c>
      <c r="C691" s="58" t="s">
        <v>1394</v>
      </c>
      <c r="D691" s="124" t="s">
        <v>1376</v>
      </c>
      <c r="E691" s="126" t="s">
        <v>3928</v>
      </c>
      <c r="F691" s="126" t="s">
        <v>3928</v>
      </c>
      <c r="G691" s="127" t="s">
        <v>3258</v>
      </c>
      <c r="H691" s="127" t="s">
        <v>3274</v>
      </c>
      <c r="I691" s="64">
        <v>50.5</v>
      </c>
      <c r="J691" s="128" t="s">
        <v>1376</v>
      </c>
      <c r="K691" s="127" t="s">
        <v>3258</v>
      </c>
      <c r="L691" s="65">
        <v>691</v>
      </c>
      <c r="M691" s="129" t="s">
        <v>455</v>
      </c>
      <c r="N691" s="129" t="s">
        <v>456</v>
      </c>
      <c r="O691" s="90"/>
      <c r="P691" s="67"/>
    </row>
    <row r="692" spans="1:16" ht="25.5">
      <c r="A692" s="53">
        <v>692</v>
      </c>
      <c r="B692" s="58" t="s">
        <v>1398</v>
      </c>
      <c r="C692" s="58" t="s">
        <v>1395</v>
      </c>
      <c r="D692" s="124" t="s">
        <v>1377</v>
      </c>
      <c r="E692" s="126" t="s">
        <v>3929</v>
      </c>
      <c r="F692" s="126" t="s">
        <v>3292</v>
      </c>
      <c r="G692" s="127" t="s">
        <v>3258</v>
      </c>
      <c r="H692" s="127" t="s">
        <v>3274</v>
      </c>
      <c r="I692" s="64">
        <v>51.47</v>
      </c>
      <c r="J692" s="128" t="s">
        <v>1377</v>
      </c>
      <c r="K692" s="127" t="s">
        <v>3258</v>
      </c>
      <c r="L692" s="65">
        <v>692</v>
      </c>
      <c r="M692" s="129" t="s">
        <v>457</v>
      </c>
      <c r="N692" s="129" t="s">
        <v>458</v>
      </c>
      <c r="O692" s="90"/>
      <c r="P692" s="67"/>
    </row>
    <row r="693" spans="1:16" ht="38.25">
      <c r="A693" s="53">
        <v>693</v>
      </c>
      <c r="B693" s="58" t="s">
        <v>1398</v>
      </c>
      <c r="C693" s="58" t="s">
        <v>1396</v>
      </c>
      <c r="D693" s="124" t="s">
        <v>1377</v>
      </c>
      <c r="E693" s="126" t="s">
        <v>3929</v>
      </c>
      <c r="F693" s="126" t="s">
        <v>3511</v>
      </c>
      <c r="G693" s="127" t="s">
        <v>3407</v>
      </c>
      <c r="H693" s="127" t="s">
        <v>3266</v>
      </c>
      <c r="I693" s="64">
        <v>51.56</v>
      </c>
      <c r="J693" s="128" t="s">
        <v>1377</v>
      </c>
      <c r="K693" s="127" t="s">
        <v>3407</v>
      </c>
      <c r="L693" s="65">
        <v>693</v>
      </c>
      <c r="M693" s="129" t="s">
        <v>459</v>
      </c>
      <c r="N693" s="129" t="s">
        <v>460</v>
      </c>
      <c r="O693" s="90"/>
      <c r="P693" s="67"/>
    </row>
    <row r="694" spans="1:16" ht="25.5">
      <c r="A694" s="53">
        <v>694</v>
      </c>
      <c r="B694" s="58" t="s">
        <v>1398</v>
      </c>
      <c r="C694" s="58" t="s">
        <v>1397</v>
      </c>
      <c r="D694" s="124" t="s">
        <v>1378</v>
      </c>
      <c r="E694" s="126" t="s">
        <v>3540</v>
      </c>
      <c r="F694" s="126" t="s">
        <v>3927</v>
      </c>
      <c r="G694" s="127" t="s">
        <v>3407</v>
      </c>
      <c r="H694" s="127" t="s">
        <v>3266</v>
      </c>
      <c r="I694" s="64">
        <v>57.34</v>
      </c>
      <c r="J694" s="128" t="s">
        <v>1378</v>
      </c>
      <c r="K694" s="127" t="s">
        <v>3407</v>
      </c>
      <c r="L694" s="65">
        <v>694</v>
      </c>
      <c r="M694" s="129" t="s">
        <v>461</v>
      </c>
      <c r="N694" s="129" t="s">
        <v>462</v>
      </c>
      <c r="O694" s="90"/>
      <c r="P694" s="67"/>
    </row>
    <row r="695" spans="1:16" ht="51">
      <c r="A695" s="53">
        <v>695</v>
      </c>
      <c r="B695" s="86" t="s">
        <v>464</v>
      </c>
      <c r="C695" s="58" t="s">
        <v>470</v>
      </c>
      <c r="D695" s="124" t="s">
        <v>3256</v>
      </c>
      <c r="E695" s="126" t="s">
        <v>3280</v>
      </c>
      <c r="F695" s="126" t="s">
        <v>2139</v>
      </c>
      <c r="G695" s="127" t="s">
        <v>3407</v>
      </c>
      <c r="H695" s="127" t="s">
        <v>3266</v>
      </c>
      <c r="I695" s="64">
        <v>9.55</v>
      </c>
      <c r="J695" s="128" t="s">
        <v>3256</v>
      </c>
      <c r="K695" s="127" t="s">
        <v>3407</v>
      </c>
      <c r="L695" s="65">
        <v>695</v>
      </c>
      <c r="M695" s="129" t="s">
        <v>492</v>
      </c>
      <c r="N695" s="129" t="s">
        <v>493</v>
      </c>
      <c r="O695" s="90"/>
      <c r="P695" s="67"/>
    </row>
    <row r="696" spans="1:16" ht="191.25">
      <c r="A696" s="53">
        <v>696</v>
      </c>
      <c r="B696" s="58" t="s">
        <v>464</v>
      </c>
      <c r="C696" s="58" t="s">
        <v>471</v>
      </c>
      <c r="D696" s="124" t="s">
        <v>465</v>
      </c>
      <c r="E696" s="126"/>
      <c r="F696" s="126"/>
      <c r="G696" s="127" t="s">
        <v>3258</v>
      </c>
      <c r="H696" s="127" t="s">
        <v>3266</v>
      </c>
      <c r="I696" s="64">
        <v>0</v>
      </c>
      <c r="J696" s="128" t="s">
        <v>3265</v>
      </c>
      <c r="K696" s="127" t="s">
        <v>3258</v>
      </c>
      <c r="L696" s="65">
        <v>696</v>
      </c>
      <c r="M696" s="129" t="s">
        <v>494</v>
      </c>
      <c r="N696" s="129" t="s">
        <v>495</v>
      </c>
      <c r="O696" s="90"/>
      <c r="P696" s="67"/>
    </row>
    <row r="697" spans="1:16" ht="51">
      <c r="A697" s="53">
        <v>697</v>
      </c>
      <c r="B697" s="58" t="s">
        <v>464</v>
      </c>
      <c r="C697" s="58" t="s">
        <v>472</v>
      </c>
      <c r="D697" s="124" t="s">
        <v>3257</v>
      </c>
      <c r="E697" s="126" t="s">
        <v>3284</v>
      </c>
      <c r="F697" s="126" t="s">
        <v>1220</v>
      </c>
      <c r="G697" s="127" t="s">
        <v>3258</v>
      </c>
      <c r="H697" s="127" t="s">
        <v>3266</v>
      </c>
      <c r="I697" s="64">
        <v>12.22</v>
      </c>
      <c r="J697" s="128" t="s">
        <v>3257</v>
      </c>
      <c r="K697" s="127" t="s">
        <v>3258</v>
      </c>
      <c r="L697" s="65">
        <v>697</v>
      </c>
      <c r="M697" s="129" t="s">
        <v>496</v>
      </c>
      <c r="N697" s="129" t="s">
        <v>497</v>
      </c>
      <c r="O697" s="90"/>
      <c r="P697" s="67"/>
    </row>
    <row r="698" spans="1:16" ht="51">
      <c r="A698" s="53">
        <v>698</v>
      </c>
      <c r="B698" s="58" t="s">
        <v>464</v>
      </c>
      <c r="C698" s="58" t="s">
        <v>473</v>
      </c>
      <c r="D698" s="124" t="s">
        <v>3386</v>
      </c>
      <c r="E698" s="126"/>
      <c r="F698" s="126"/>
      <c r="G698" s="127" t="s">
        <v>3258</v>
      </c>
      <c r="H698" s="127" t="s">
        <v>3266</v>
      </c>
      <c r="I698" s="64">
        <v>13.2</v>
      </c>
      <c r="J698" s="128" t="s">
        <v>3386</v>
      </c>
      <c r="K698" s="127" t="s">
        <v>3258</v>
      </c>
      <c r="L698" s="65">
        <v>698</v>
      </c>
      <c r="M698" s="129" t="s">
        <v>496</v>
      </c>
      <c r="N698" s="129" t="s">
        <v>497</v>
      </c>
      <c r="O698" s="90"/>
      <c r="P698" s="67"/>
    </row>
    <row r="699" spans="1:16" ht="51">
      <c r="A699" s="53">
        <v>699</v>
      </c>
      <c r="B699" s="58" t="s">
        <v>464</v>
      </c>
      <c r="C699" s="58" t="s">
        <v>474</v>
      </c>
      <c r="D699" s="124" t="s">
        <v>3102</v>
      </c>
      <c r="E699" s="126"/>
      <c r="F699" s="126"/>
      <c r="G699" s="127" t="s">
        <v>3258</v>
      </c>
      <c r="H699" s="127" t="s">
        <v>3266</v>
      </c>
      <c r="I699" s="64">
        <v>14.17</v>
      </c>
      <c r="J699" s="128" t="s">
        <v>3102</v>
      </c>
      <c r="K699" s="127" t="s">
        <v>3258</v>
      </c>
      <c r="L699" s="65">
        <v>699</v>
      </c>
      <c r="M699" s="129" t="s">
        <v>496</v>
      </c>
      <c r="N699" s="129" t="s">
        <v>497</v>
      </c>
      <c r="O699" s="90"/>
      <c r="P699" s="67"/>
    </row>
    <row r="700" spans="1:16" ht="51">
      <c r="A700" s="53">
        <v>700</v>
      </c>
      <c r="B700" s="58" t="s">
        <v>464</v>
      </c>
      <c r="C700" s="58" t="s">
        <v>475</v>
      </c>
      <c r="D700" s="124" t="s">
        <v>3514</v>
      </c>
      <c r="E700" s="126"/>
      <c r="F700" s="126"/>
      <c r="G700" s="127" t="s">
        <v>3258</v>
      </c>
      <c r="H700" s="127" t="s">
        <v>3266</v>
      </c>
      <c r="I700" s="64">
        <v>15.09</v>
      </c>
      <c r="J700" s="128" t="s">
        <v>3514</v>
      </c>
      <c r="K700" s="127" t="s">
        <v>3258</v>
      </c>
      <c r="L700" s="65">
        <v>700</v>
      </c>
      <c r="M700" s="129" t="s">
        <v>496</v>
      </c>
      <c r="N700" s="129" t="s">
        <v>497</v>
      </c>
      <c r="O700" s="90"/>
      <c r="P700" s="67"/>
    </row>
    <row r="701" spans="1:16" ht="51">
      <c r="A701" s="53">
        <v>701</v>
      </c>
      <c r="B701" s="58" t="s">
        <v>464</v>
      </c>
      <c r="C701" s="58" t="s">
        <v>476</v>
      </c>
      <c r="D701" s="124" t="s">
        <v>3515</v>
      </c>
      <c r="E701" s="126"/>
      <c r="F701" s="126"/>
      <c r="G701" s="127" t="s">
        <v>3258</v>
      </c>
      <c r="H701" s="127" t="s">
        <v>3266</v>
      </c>
      <c r="I701" s="64">
        <v>16.44</v>
      </c>
      <c r="J701" s="128" t="s">
        <v>3515</v>
      </c>
      <c r="K701" s="127" t="s">
        <v>3258</v>
      </c>
      <c r="L701" s="65">
        <v>701</v>
      </c>
      <c r="M701" s="129" t="s">
        <v>496</v>
      </c>
      <c r="N701" s="129" t="s">
        <v>497</v>
      </c>
      <c r="O701" s="90"/>
      <c r="P701" s="67"/>
    </row>
    <row r="702" spans="1:16" ht="38.25">
      <c r="A702" s="53">
        <v>702</v>
      </c>
      <c r="B702" s="58" t="s">
        <v>464</v>
      </c>
      <c r="C702" s="58" t="s">
        <v>477</v>
      </c>
      <c r="D702" s="124" t="s">
        <v>1946</v>
      </c>
      <c r="E702" s="126"/>
      <c r="F702" s="126"/>
      <c r="G702" s="127" t="s">
        <v>3407</v>
      </c>
      <c r="H702" s="127" t="s">
        <v>3266</v>
      </c>
      <c r="I702" s="64">
        <v>19.13</v>
      </c>
      <c r="J702" s="128" t="s">
        <v>1946</v>
      </c>
      <c r="K702" s="127" t="s">
        <v>3407</v>
      </c>
      <c r="L702" s="65">
        <v>702</v>
      </c>
      <c r="M702" s="129" t="s">
        <v>498</v>
      </c>
      <c r="N702" s="129" t="s">
        <v>499</v>
      </c>
      <c r="O702" s="90"/>
      <c r="P702" s="67"/>
    </row>
    <row r="703" spans="1:16" ht="51">
      <c r="A703" s="53">
        <v>703</v>
      </c>
      <c r="B703" s="58" t="s">
        <v>464</v>
      </c>
      <c r="C703" s="58" t="s">
        <v>478</v>
      </c>
      <c r="D703" s="124" t="s">
        <v>2840</v>
      </c>
      <c r="E703" s="126"/>
      <c r="F703" s="126"/>
      <c r="G703" s="127" t="s">
        <v>3407</v>
      </c>
      <c r="H703" s="127" t="s">
        <v>3266</v>
      </c>
      <c r="I703" s="64">
        <v>19.26</v>
      </c>
      <c r="J703" s="128" t="s">
        <v>2840</v>
      </c>
      <c r="K703" s="127" t="s">
        <v>3407</v>
      </c>
      <c r="L703" s="65">
        <v>703</v>
      </c>
      <c r="M703" s="129" t="s">
        <v>500</v>
      </c>
      <c r="N703" s="129" t="s">
        <v>501</v>
      </c>
      <c r="O703" s="90"/>
      <c r="P703" s="67"/>
    </row>
    <row r="704" spans="1:16" ht="12.75">
      <c r="A704" s="53">
        <v>704</v>
      </c>
      <c r="B704" s="58" t="s">
        <v>464</v>
      </c>
      <c r="C704" s="58" t="s">
        <v>479</v>
      </c>
      <c r="D704" s="124" t="s">
        <v>3525</v>
      </c>
      <c r="E704" s="126"/>
      <c r="F704" s="126"/>
      <c r="G704" s="127" t="s">
        <v>3258</v>
      </c>
      <c r="H704" s="127" t="s">
        <v>3266</v>
      </c>
      <c r="I704" s="64">
        <v>4.33</v>
      </c>
      <c r="J704" s="128" t="s">
        <v>3525</v>
      </c>
      <c r="K704" s="127" t="s">
        <v>3258</v>
      </c>
      <c r="L704" s="65">
        <v>704</v>
      </c>
      <c r="M704" s="129" t="s">
        <v>502</v>
      </c>
      <c r="N704" s="129" t="s">
        <v>503</v>
      </c>
      <c r="O704" s="90"/>
      <c r="P704" s="67"/>
    </row>
    <row r="705" spans="1:16" ht="38.25">
      <c r="A705" s="53">
        <v>705</v>
      </c>
      <c r="B705" s="58" t="s">
        <v>464</v>
      </c>
      <c r="C705" s="58" t="s">
        <v>480</v>
      </c>
      <c r="D705" s="124" t="s">
        <v>3526</v>
      </c>
      <c r="E705" s="126"/>
      <c r="F705" s="126"/>
      <c r="G705" s="127" t="s">
        <v>3407</v>
      </c>
      <c r="H705" s="127" t="s">
        <v>3266</v>
      </c>
      <c r="I705" s="64">
        <v>30.61</v>
      </c>
      <c r="J705" s="128" t="s">
        <v>3526</v>
      </c>
      <c r="K705" s="127" t="s">
        <v>3407</v>
      </c>
      <c r="L705" s="65">
        <v>705</v>
      </c>
      <c r="M705" s="129" t="s">
        <v>504</v>
      </c>
      <c r="N705" s="129" t="s">
        <v>503</v>
      </c>
      <c r="O705" s="90"/>
      <c r="P705" s="67"/>
    </row>
    <row r="706" spans="1:16" ht="51">
      <c r="A706" s="53">
        <v>706</v>
      </c>
      <c r="B706" s="58" t="s">
        <v>464</v>
      </c>
      <c r="C706" s="58" t="s">
        <v>481</v>
      </c>
      <c r="D706" s="124" t="s">
        <v>466</v>
      </c>
      <c r="E706" s="126"/>
      <c r="F706" s="126"/>
      <c r="G706" s="127" t="s">
        <v>3407</v>
      </c>
      <c r="H706" s="127" t="s">
        <v>3266</v>
      </c>
      <c r="I706" s="64">
        <v>32.08</v>
      </c>
      <c r="J706" s="128" t="s">
        <v>466</v>
      </c>
      <c r="K706" s="127" t="s">
        <v>3407</v>
      </c>
      <c r="L706" s="65">
        <v>706</v>
      </c>
      <c r="M706" s="129" t="s">
        <v>505</v>
      </c>
      <c r="N706" s="129" t="s">
        <v>1523</v>
      </c>
      <c r="O706" s="90"/>
      <c r="P706" s="67"/>
    </row>
    <row r="707" spans="1:16" ht="51">
      <c r="A707" s="53">
        <v>707</v>
      </c>
      <c r="B707" s="58" t="s">
        <v>464</v>
      </c>
      <c r="C707" s="58" t="s">
        <v>482</v>
      </c>
      <c r="D707" s="124" t="s">
        <v>467</v>
      </c>
      <c r="E707" s="126"/>
      <c r="F707" s="126"/>
      <c r="G707" s="127" t="s">
        <v>3407</v>
      </c>
      <c r="H707" s="127" t="s">
        <v>3266</v>
      </c>
      <c r="I707" s="64">
        <v>32.2</v>
      </c>
      <c r="J707" s="128" t="s">
        <v>467</v>
      </c>
      <c r="K707" s="127" t="s">
        <v>3407</v>
      </c>
      <c r="L707" s="65">
        <v>707</v>
      </c>
      <c r="M707" s="129" t="s">
        <v>505</v>
      </c>
      <c r="N707" s="129" t="s">
        <v>1523</v>
      </c>
      <c r="O707" s="90"/>
      <c r="P707" s="67"/>
    </row>
    <row r="708" spans="1:16" ht="51">
      <c r="A708" s="53">
        <v>708</v>
      </c>
      <c r="B708" s="58" t="s">
        <v>464</v>
      </c>
      <c r="C708" s="58" t="s">
        <v>483</v>
      </c>
      <c r="D708" s="124" t="s">
        <v>468</v>
      </c>
      <c r="E708" s="126"/>
      <c r="F708" s="126"/>
      <c r="G708" s="127" t="s">
        <v>3407</v>
      </c>
      <c r="H708" s="127" t="s">
        <v>3266</v>
      </c>
      <c r="I708" s="64">
        <v>32.47</v>
      </c>
      <c r="J708" s="128" t="s">
        <v>468</v>
      </c>
      <c r="K708" s="127" t="s">
        <v>3407</v>
      </c>
      <c r="L708" s="65">
        <v>708</v>
      </c>
      <c r="M708" s="129" t="s">
        <v>505</v>
      </c>
      <c r="N708" s="129" t="s">
        <v>1523</v>
      </c>
      <c r="O708" s="90"/>
      <c r="P708" s="67"/>
    </row>
    <row r="709" spans="1:16" ht="38.25">
      <c r="A709" s="53">
        <v>709</v>
      </c>
      <c r="B709" s="58" t="s">
        <v>464</v>
      </c>
      <c r="C709" s="58" t="s">
        <v>484</v>
      </c>
      <c r="D709" s="124" t="s">
        <v>3544</v>
      </c>
      <c r="E709" s="126" t="s">
        <v>2903</v>
      </c>
      <c r="F709" s="126" t="s">
        <v>2903</v>
      </c>
      <c r="G709" s="127" t="s">
        <v>3258</v>
      </c>
      <c r="H709" s="127" t="s">
        <v>3274</v>
      </c>
      <c r="I709" s="64">
        <v>44.44</v>
      </c>
      <c r="J709" s="128" t="s">
        <v>3544</v>
      </c>
      <c r="K709" s="127" t="s">
        <v>3258</v>
      </c>
      <c r="L709" s="65">
        <v>709</v>
      </c>
      <c r="M709" s="129" t="s">
        <v>1524</v>
      </c>
      <c r="N709" s="129" t="s">
        <v>503</v>
      </c>
      <c r="O709" s="90"/>
      <c r="P709" s="67"/>
    </row>
    <row r="710" spans="1:16" ht="25.5">
      <c r="A710" s="53">
        <v>710</v>
      </c>
      <c r="B710" s="58" t="s">
        <v>464</v>
      </c>
      <c r="C710" s="58" t="s">
        <v>485</v>
      </c>
      <c r="D710" s="124" t="s">
        <v>2913</v>
      </c>
      <c r="E710" s="126" t="s">
        <v>3929</v>
      </c>
      <c r="F710" s="126" t="s">
        <v>3523</v>
      </c>
      <c r="G710" s="127" t="s">
        <v>1425</v>
      </c>
      <c r="H710" s="127" t="s">
        <v>1426</v>
      </c>
      <c r="I710" s="64">
        <v>51.27</v>
      </c>
      <c r="J710" s="128" t="s">
        <v>2913</v>
      </c>
      <c r="K710" s="127" t="s">
        <v>3258</v>
      </c>
      <c r="L710" s="65">
        <v>710</v>
      </c>
      <c r="M710" s="129" t="s">
        <v>1525</v>
      </c>
      <c r="N710" s="129" t="s">
        <v>1526</v>
      </c>
      <c r="O710" s="90"/>
      <c r="P710" s="67"/>
    </row>
    <row r="711" spans="1:16" ht="76.5">
      <c r="A711" s="53">
        <v>711</v>
      </c>
      <c r="B711" s="58" t="s">
        <v>464</v>
      </c>
      <c r="C711" s="58" t="s">
        <v>486</v>
      </c>
      <c r="D711" s="124" t="s">
        <v>3626</v>
      </c>
      <c r="E711" s="126"/>
      <c r="F711" s="126"/>
      <c r="G711" s="127"/>
      <c r="H711" s="127" t="s">
        <v>3266</v>
      </c>
      <c r="I711" s="64">
        <v>5.32</v>
      </c>
      <c r="J711" s="128" t="s">
        <v>3626</v>
      </c>
      <c r="K711" s="127" t="s">
        <v>3407</v>
      </c>
      <c r="L711" s="65">
        <v>711</v>
      </c>
      <c r="M711" s="129" t="s">
        <v>1527</v>
      </c>
      <c r="N711" s="129" t="s">
        <v>1528</v>
      </c>
      <c r="O711" s="90"/>
      <c r="P711" s="67"/>
    </row>
    <row r="712" spans="1:16" ht="114.75">
      <c r="A712" s="53">
        <v>712</v>
      </c>
      <c r="B712" s="58" t="s">
        <v>464</v>
      </c>
      <c r="C712" s="58" t="s">
        <v>487</v>
      </c>
      <c r="D712" s="124" t="s">
        <v>469</v>
      </c>
      <c r="E712" s="126"/>
      <c r="F712" s="126"/>
      <c r="G712" s="127" t="s">
        <v>3407</v>
      </c>
      <c r="H712" s="127" t="s">
        <v>3266</v>
      </c>
      <c r="I712" s="64">
        <v>0</v>
      </c>
      <c r="J712" s="128" t="s">
        <v>3265</v>
      </c>
      <c r="K712" s="127" t="s">
        <v>3407</v>
      </c>
      <c r="L712" s="65">
        <v>712</v>
      </c>
      <c r="M712" s="129" t="s">
        <v>1529</v>
      </c>
      <c r="N712" s="129" t="s">
        <v>1530</v>
      </c>
      <c r="O712" s="90"/>
      <c r="P712" s="67"/>
    </row>
    <row r="713" spans="1:16" ht="51">
      <c r="A713" s="53">
        <v>713</v>
      </c>
      <c r="B713" s="58" t="s">
        <v>464</v>
      </c>
      <c r="C713" s="58" t="s">
        <v>488</v>
      </c>
      <c r="D713" s="124" t="s">
        <v>3295</v>
      </c>
      <c r="E713" s="126"/>
      <c r="F713" s="126"/>
      <c r="G713" s="127" t="s">
        <v>3407</v>
      </c>
      <c r="H713" s="127" t="s">
        <v>3266</v>
      </c>
      <c r="I713" s="64">
        <v>0</v>
      </c>
      <c r="J713" s="128" t="s">
        <v>3265</v>
      </c>
      <c r="K713" s="127" t="s">
        <v>3407</v>
      </c>
      <c r="L713" s="65">
        <v>713</v>
      </c>
      <c r="M713" s="129" t="s">
        <v>1531</v>
      </c>
      <c r="N713" s="129" t="s">
        <v>1532</v>
      </c>
      <c r="O713" s="90"/>
      <c r="P713" s="67"/>
    </row>
    <row r="714" spans="1:16" ht="102">
      <c r="A714" s="53">
        <v>714</v>
      </c>
      <c r="B714" s="58" t="s">
        <v>464</v>
      </c>
      <c r="C714" s="58" t="s">
        <v>489</v>
      </c>
      <c r="D714" s="124" t="s">
        <v>3467</v>
      </c>
      <c r="E714" s="126"/>
      <c r="F714" s="126"/>
      <c r="G714" s="127" t="s">
        <v>3407</v>
      </c>
      <c r="H714" s="127" t="s">
        <v>3266</v>
      </c>
      <c r="I714" s="64">
        <v>22.47</v>
      </c>
      <c r="J714" s="128" t="s">
        <v>3467</v>
      </c>
      <c r="K714" s="127" t="s">
        <v>3407</v>
      </c>
      <c r="L714" s="65">
        <v>714</v>
      </c>
      <c r="M714" s="129" t="s">
        <v>1533</v>
      </c>
      <c r="N714" s="129" t="s">
        <v>503</v>
      </c>
      <c r="O714" s="90"/>
      <c r="P714" s="67"/>
    </row>
    <row r="715" spans="1:16" ht="38.25">
      <c r="A715" s="53">
        <v>715</v>
      </c>
      <c r="B715" s="58" t="s">
        <v>464</v>
      </c>
      <c r="C715" s="58" t="s">
        <v>490</v>
      </c>
      <c r="D715" s="124" t="s">
        <v>2915</v>
      </c>
      <c r="E715" s="126"/>
      <c r="F715" s="126"/>
      <c r="G715" s="127" t="s">
        <v>3407</v>
      </c>
      <c r="H715" s="127" t="s">
        <v>3266</v>
      </c>
      <c r="I715" s="64">
        <v>53.27</v>
      </c>
      <c r="J715" s="128" t="s">
        <v>2915</v>
      </c>
      <c r="K715" s="127" t="s">
        <v>3407</v>
      </c>
      <c r="L715" s="65">
        <v>715</v>
      </c>
      <c r="M715" s="129" t="s">
        <v>1534</v>
      </c>
      <c r="N715" s="129" t="s">
        <v>1532</v>
      </c>
      <c r="O715" s="90"/>
      <c r="P715" s="67"/>
    </row>
    <row r="716" spans="1:16" ht="63.75">
      <c r="A716" s="53">
        <v>716</v>
      </c>
      <c r="B716" s="58" t="s">
        <v>464</v>
      </c>
      <c r="C716" s="58" t="s">
        <v>491</v>
      </c>
      <c r="D716" s="124" t="s">
        <v>1843</v>
      </c>
      <c r="E716" s="126"/>
      <c r="F716" s="126"/>
      <c r="G716" s="127" t="s">
        <v>3407</v>
      </c>
      <c r="H716" s="127" t="s">
        <v>3266</v>
      </c>
      <c r="I716" s="64">
        <v>69.14</v>
      </c>
      <c r="J716" s="128" t="s">
        <v>1843</v>
      </c>
      <c r="K716" s="127" t="s">
        <v>3407</v>
      </c>
      <c r="L716" s="65">
        <v>716</v>
      </c>
      <c r="M716" s="129" t="s">
        <v>1535</v>
      </c>
      <c r="N716" s="129" t="s">
        <v>1536</v>
      </c>
      <c r="O716" s="90"/>
      <c r="P716" s="67"/>
    </row>
    <row r="717" spans="1:16" ht="38.25">
      <c r="A717" s="53">
        <v>717</v>
      </c>
      <c r="B717" s="86" t="s">
        <v>1542</v>
      </c>
      <c r="C717" s="58" t="s">
        <v>1543</v>
      </c>
      <c r="D717" s="124" t="s">
        <v>3259</v>
      </c>
      <c r="E717" s="126" t="s">
        <v>3508</v>
      </c>
      <c r="F717" s="126" t="s">
        <v>3323</v>
      </c>
      <c r="G717" s="127" t="s">
        <v>3407</v>
      </c>
      <c r="H717" s="127" t="s">
        <v>3266</v>
      </c>
      <c r="I717" s="64">
        <v>5.65</v>
      </c>
      <c r="J717" s="128" t="s">
        <v>3259</v>
      </c>
      <c r="K717" s="127" t="s">
        <v>3407</v>
      </c>
      <c r="L717" s="65">
        <v>717</v>
      </c>
      <c r="M717" s="129" t="s">
        <v>1563</v>
      </c>
      <c r="N717" s="129" t="s">
        <v>1564</v>
      </c>
      <c r="O717" s="90"/>
      <c r="P717" s="67"/>
    </row>
    <row r="718" spans="1:16" ht="12.75">
      <c r="A718" s="53">
        <v>718</v>
      </c>
      <c r="B718" s="58" t="s">
        <v>1542</v>
      </c>
      <c r="C718" s="58" t="s">
        <v>1544</v>
      </c>
      <c r="D718" s="124" t="s">
        <v>3259</v>
      </c>
      <c r="E718" s="126" t="s">
        <v>3923</v>
      </c>
      <c r="F718" s="126" t="s">
        <v>3924</v>
      </c>
      <c r="G718" s="127" t="s">
        <v>3407</v>
      </c>
      <c r="H718" s="127" t="s">
        <v>3266</v>
      </c>
      <c r="I718" s="64">
        <v>6.02</v>
      </c>
      <c r="J718" s="128" t="s">
        <v>3259</v>
      </c>
      <c r="K718" s="127" t="s">
        <v>3407</v>
      </c>
      <c r="L718" s="65">
        <v>718</v>
      </c>
      <c r="M718" s="129" t="s">
        <v>1565</v>
      </c>
      <c r="N718" s="129" t="s">
        <v>1566</v>
      </c>
      <c r="O718" s="90"/>
      <c r="P718" s="67"/>
    </row>
    <row r="719" spans="1:16" ht="25.5">
      <c r="A719" s="53">
        <v>719</v>
      </c>
      <c r="B719" s="58" t="s">
        <v>1542</v>
      </c>
      <c r="C719" s="58" t="s">
        <v>1545</v>
      </c>
      <c r="D719" s="124" t="s">
        <v>3259</v>
      </c>
      <c r="E719" s="126" t="s">
        <v>3923</v>
      </c>
      <c r="F719" s="126" t="s">
        <v>3924</v>
      </c>
      <c r="G719" s="127" t="s">
        <v>3407</v>
      </c>
      <c r="H719" s="127" t="s">
        <v>3266</v>
      </c>
      <c r="I719" s="64">
        <v>6.02</v>
      </c>
      <c r="J719" s="128" t="s">
        <v>3259</v>
      </c>
      <c r="K719" s="127" t="s">
        <v>3407</v>
      </c>
      <c r="L719" s="65">
        <v>719</v>
      </c>
      <c r="M719" s="129" t="s">
        <v>1567</v>
      </c>
      <c r="N719" s="129" t="s">
        <v>1568</v>
      </c>
      <c r="O719" s="90"/>
      <c r="P719" s="67"/>
    </row>
    <row r="720" spans="1:16" ht="38.25">
      <c r="A720" s="53">
        <v>720</v>
      </c>
      <c r="B720" s="58" t="s">
        <v>1542</v>
      </c>
      <c r="C720" s="58" t="s">
        <v>1546</v>
      </c>
      <c r="D720" s="124" t="s">
        <v>3259</v>
      </c>
      <c r="E720" s="126" t="s">
        <v>3923</v>
      </c>
      <c r="F720" s="126" t="s">
        <v>3924</v>
      </c>
      <c r="G720" s="127" t="s">
        <v>3407</v>
      </c>
      <c r="H720" s="127" t="s">
        <v>3266</v>
      </c>
      <c r="I720" s="64">
        <v>6.02</v>
      </c>
      <c r="J720" s="128" t="s">
        <v>3259</v>
      </c>
      <c r="K720" s="127" t="s">
        <v>3407</v>
      </c>
      <c r="L720" s="65">
        <v>720</v>
      </c>
      <c r="M720" s="129" t="s">
        <v>1569</v>
      </c>
      <c r="N720" s="129" t="s">
        <v>1568</v>
      </c>
      <c r="O720" s="90"/>
      <c r="P720" s="67"/>
    </row>
    <row r="721" spans="1:16" ht="25.5">
      <c r="A721" s="53">
        <v>721</v>
      </c>
      <c r="B721" s="58" t="s">
        <v>1542</v>
      </c>
      <c r="C721" s="58" t="s">
        <v>1547</v>
      </c>
      <c r="D721" s="124" t="s">
        <v>3259</v>
      </c>
      <c r="E721" s="126" t="s">
        <v>3923</v>
      </c>
      <c r="F721" s="126" t="s">
        <v>3295</v>
      </c>
      <c r="G721" s="127" t="s">
        <v>3407</v>
      </c>
      <c r="H721" s="127" t="s">
        <v>3266</v>
      </c>
      <c r="I721" s="64">
        <v>6.03</v>
      </c>
      <c r="J721" s="128" t="s">
        <v>3259</v>
      </c>
      <c r="K721" s="127" t="s">
        <v>3407</v>
      </c>
      <c r="L721" s="65">
        <v>721</v>
      </c>
      <c r="M721" s="129" t="s">
        <v>1570</v>
      </c>
      <c r="N721" s="129" t="s">
        <v>2274</v>
      </c>
      <c r="O721" s="90"/>
      <c r="P721" s="67"/>
    </row>
    <row r="722" spans="1:16" ht="25.5">
      <c r="A722" s="53">
        <v>722</v>
      </c>
      <c r="B722" s="58" t="s">
        <v>1542</v>
      </c>
      <c r="C722" s="58" t="s">
        <v>1548</v>
      </c>
      <c r="D722" s="124" t="s">
        <v>3259</v>
      </c>
      <c r="E722" s="126" t="s">
        <v>3923</v>
      </c>
      <c r="F722" s="126" t="s">
        <v>3925</v>
      </c>
      <c r="G722" s="127" t="s">
        <v>3258</v>
      </c>
      <c r="H722" s="127" t="s">
        <v>3274</v>
      </c>
      <c r="I722" s="64">
        <v>6.13</v>
      </c>
      <c r="J722" s="128" t="s">
        <v>3259</v>
      </c>
      <c r="K722" s="127" t="s">
        <v>3258</v>
      </c>
      <c r="L722" s="65">
        <v>722</v>
      </c>
      <c r="M722" s="129" t="s">
        <v>1571</v>
      </c>
      <c r="N722" s="129" t="s">
        <v>1572</v>
      </c>
      <c r="O722" s="90"/>
      <c r="P722" s="67"/>
    </row>
    <row r="723" spans="1:16" ht="63.75">
      <c r="A723" s="53">
        <v>723</v>
      </c>
      <c r="B723" s="58" t="s">
        <v>1542</v>
      </c>
      <c r="C723" s="58" t="s">
        <v>1549</v>
      </c>
      <c r="D723" s="124" t="s">
        <v>3259</v>
      </c>
      <c r="E723" s="126" t="s">
        <v>3923</v>
      </c>
      <c r="F723" s="126" t="s">
        <v>1537</v>
      </c>
      <c r="G723" s="127" t="s">
        <v>3407</v>
      </c>
      <c r="H723" s="127" t="s">
        <v>3266</v>
      </c>
      <c r="I723" s="64">
        <v>6.22</v>
      </c>
      <c r="J723" s="128" t="s">
        <v>3259</v>
      </c>
      <c r="K723" s="127" t="s">
        <v>3407</v>
      </c>
      <c r="L723" s="65">
        <v>723</v>
      </c>
      <c r="M723" s="129" t="s">
        <v>1573</v>
      </c>
      <c r="N723" s="129" t="s">
        <v>1574</v>
      </c>
      <c r="O723" s="90"/>
      <c r="P723" s="67"/>
    </row>
    <row r="724" spans="1:16" ht="12.75">
      <c r="A724" s="53">
        <v>724</v>
      </c>
      <c r="B724" s="58" t="s">
        <v>1542</v>
      </c>
      <c r="C724" s="58" t="s">
        <v>1550</v>
      </c>
      <c r="D724" s="124" t="s">
        <v>3261</v>
      </c>
      <c r="E724" s="126" t="s">
        <v>3276</v>
      </c>
      <c r="F724" s="126" t="s">
        <v>3308</v>
      </c>
      <c r="G724" s="127" t="s">
        <v>3407</v>
      </c>
      <c r="H724" s="127" t="s">
        <v>3266</v>
      </c>
      <c r="I724" s="64">
        <v>7.19</v>
      </c>
      <c r="J724" s="128" t="s">
        <v>3261</v>
      </c>
      <c r="K724" s="127" t="s">
        <v>3407</v>
      </c>
      <c r="L724" s="65">
        <v>724</v>
      </c>
      <c r="M724" s="129" t="s">
        <v>1575</v>
      </c>
      <c r="N724" s="129" t="s">
        <v>1576</v>
      </c>
      <c r="O724" s="90"/>
      <c r="P724" s="67"/>
    </row>
    <row r="725" spans="1:16" ht="38.25">
      <c r="A725" s="53">
        <v>725</v>
      </c>
      <c r="B725" s="58" t="s">
        <v>1542</v>
      </c>
      <c r="C725" s="58" t="s">
        <v>1551</v>
      </c>
      <c r="D725" s="124" t="s">
        <v>3261</v>
      </c>
      <c r="E725" s="126" t="s">
        <v>3276</v>
      </c>
      <c r="F725" s="126" t="s">
        <v>1538</v>
      </c>
      <c r="G725" s="127" t="s">
        <v>3407</v>
      </c>
      <c r="H725" s="127" t="s">
        <v>3266</v>
      </c>
      <c r="I725" s="64">
        <v>7.28</v>
      </c>
      <c r="J725" s="128" t="s">
        <v>3261</v>
      </c>
      <c r="K725" s="127" t="s">
        <v>3407</v>
      </c>
      <c r="L725" s="65">
        <v>725</v>
      </c>
      <c r="M725" s="129" t="s">
        <v>1577</v>
      </c>
      <c r="N725" s="129" t="s">
        <v>2274</v>
      </c>
      <c r="O725" s="90"/>
      <c r="P725" s="67"/>
    </row>
    <row r="726" spans="1:16" ht="51">
      <c r="A726" s="53">
        <v>726</v>
      </c>
      <c r="B726" s="58" t="s">
        <v>1542</v>
      </c>
      <c r="C726" s="58" t="s">
        <v>1552</v>
      </c>
      <c r="D726" s="124" t="s">
        <v>3519</v>
      </c>
      <c r="E726" s="126" t="s">
        <v>3304</v>
      </c>
      <c r="F726" s="126" t="s">
        <v>3285</v>
      </c>
      <c r="G726" s="127" t="s">
        <v>3407</v>
      </c>
      <c r="H726" s="127" t="s">
        <v>3266</v>
      </c>
      <c r="I726" s="64">
        <v>21.33</v>
      </c>
      <c r="J726" s="128" t="s">
        <v>3519</v>
      </c>
      <c r="K726" s="127" t="s">
        <v>3407</v>
      </c>
      <c r="L726" s="65">
        <v>726</v>
      </c>
      <c r="M726" s="129" t="s">
        <v>1578</v>
      </c>
      <c r="N726" s="129" t="s">
        <v>1579</v>
      </c>
      <c r="O726" s="90"/>
      <c r="P726" s="67"/>
    </row>
    <row r="727" spans="1:16" ht="25.5">
      <c r="A727" s="53">
        <v>727</v>
      </c>
      <c r="B727" s="58" t="s">
        <v>1542</v>
      </c>
      <c r="C727" s="58" t="s">
        <v>1553</v>
      </c>
      <c r="D727" s="124" t="s">
        <v>3532</v>
      </c>
      <c r="E727" s="126" t="s">
        <v>3293</v>
      </c>
      <c r="F727" s="126" t="s">
        <v>3304</v>
      </c>
      <c r="G727" s="127" t="s">
        <v>3407</v>
      </c>
      <c r="H727" s="127" t="s">
        <v>3266</v>
      </c>
      <c r="I727" s="64">
        <v>36.2</v>
      </c>
      <c r="J727" s="128" t="s">
        <v>3532</v>
      </c>
      <c r="K727" s="127" t="s">
        <v>3407</v>
      </c>
      <c r="L727" s="65">
        <v>727</v>
      </c>
      <c r="M727" s="129" t="s">
        <v>1580</v>
      </c>
      <c r="N727" s="129" t="s">
        <v>1581</v>
      </c>
      <c r="O727" s="90"/>
      <c r="P727" s="67"/>
    </row>
    <row r="728" spans="1:16" ht="25.5">
      <c r="A728" s="53">
        <v>728</v>
      </c>
      <c r="B728" s="58" t="s">
        <v>1542</v>
      </c>
      <c r="C728" s="58" t="s">
        <v>1554</v>
      </c>
      <c r="D728" s="124" t="s">
        <v>3532</v>
      </c>
      <c r="E728" s="126" t="s">
        <v>3293</v>
      </c>
      <c r="F728" s="126" t="s">
        <v>3290</v>
      </c>
      <c r="G728" s="127" t="s">
        <v>3407</v>
      </c>
      <c r="H728" s="127" t="s">
        <v>3266</v>
      </c>
      <c r="I728" s="64">
        <v>36.2</v>
      </c>
      <c r="J728" s="128" t="s">
        <v>3532</v>
      </c>
      <c r="K728" s="127" t="s">
        <v>3407</v>
      </c>
      <c r="L728" s="65">
        <v>728</v>
      </c>
      <c r="M728" s="129" t="s">
        <v>1582</v>
      </c>
      <c r="N728" s="129"/>
      <c r="O728" s="90"/>
      <c r="P728" s="67"/>
    </row>
    <row r="729" spans="1:16" ht="25.5">
      <c r="A729" s="53">
        <v>729</v>
      </c>
      <c r="B729" s="58" t="s">
        <v>1542</v>
      </c>
      <c r="C729" s="58" t="s">
        <v>1555</v>
      </c>
      <c r="D729" s="124" t="s">
        <v>3544</v>
      </c>
      <c r="E729" s="126" t="s">
        <v>2903</v>
      </c>
      <c r="F729" s="126" t="s">
        <v>1539</v>
      </c>
      <c r="G729" s="127" t="s">
        <v>3407</v>
      </c>
      <c r="H729" s="127" t="s">
        <v>3266</v>
      </c>
      <c r="I729" s="64">
        <v>44.3</v>
      </c>
      <c r="J729" s="128" t="s">
        <v>3544</v>
      </c>
      <c r="K729" s="127" t="s">
        <v>3407</v>
      </c>
      <c r="L729" s="65">
        <v>729</v>
      </c>
      <c r="M729" s="129" t="s">
        <v>1583</v>
      </c>
      <c r="N729" s="129" t="s">
        <v>1584</v>
      </c>
      <c r="O729" s="90"/>
      <c r="P729" s="67"/>
    </row>
    <row r="730" spans="1:16" ht="38.25">
      <c r="A730" s="53">
        <v>730</v>
      </c>
      <c r="B730" s="58" t="s">
        <v>1542</v>
      </c>
      <c r="C730" s="58" t="s">
        <v>1556</v>
      </c>
      <c r="D730" s="124" t="s">
        <v>3544</v>
      </c>
      <c r="E730" s="126" t="s">
        <v>2903</v>
      </c>
      <c r="F730" s="126" t="s">
        <v>1540</v>
      </c>
      <c r="G730" s="127" t="s">
        <v>3407</v>
      </c>
      <c r="H730" s="127" t="s">
        <v>3266</v>
      </c>
      <c r="I730" s="64">
        <v>44.55</v>
      </c>
      <c r="J730" s="128" t="s">
        <v>3544</v>
      </c>
      <c r="K730" s="127" t="s">
        <v>3407</v>
      </c>
      <c r="L730" s="65">
        <v>730</v>
      </c>
      <c r="M730" s="129" t="s">
        <v>1585</v>
      </c>
      <c r="N730" s="129" t="s">
        <v>1586</v>
      </c>
      <c r="O730" s="90"/>
      <c r="P730" s="67"/>
    </row>
    <row r="731" spans="1:16" ht="25.5">
      <c r="A731" s="53">
        <v>731</v>
      </c>
      <c r="B731" s="58" t="s">
        <v>1542</v>
      </c>
      <c r="C731" s="58" t="s">
        <v>1557</v>
      </c>
      <c r="D731" s="124" t="s">
        <v>3421</v>
      </c>
      <c r="E731" s="126" t="s">
        <v>3294</v>
      </c>
      <c r="F731" s="126" t="s">
        <v>3930</v>
      </c>
      <c r="G731" s="127" t="s">
        <v>3407</v>
      </c>
      <c r="H731" s="127" t="s">
        <v>3266</v>
      </c>
      <c r="I731" s="64">
        <v>48.54</v>
      </c>
      <c r="J731" s="128" t="s">
        <v>3421</v>
      </c>
      <c r="K731" s="127" t="s">
        <v>3407</v>
      </c>
      <c r="L731" s="65">
        <v>731</v>
      </c>
      <c r="M731" s="129" t="s">
        <v>1587</v>
      </c>
      <c r="N731" s="129" t="s">
        <v>1588</v>
      </c>
      <c r="O731" s="90"/>
      <c r="P731" s="67"/>
    </row>
    <row r="732" spans="1:16" ht="25.5">
      <c r="A732" s="53">
        <v>732</v>
      </c>
      <c r="B732" s="58" t="s">
        <v>1542</v>
      </c>
      <c r="C732" s="58" t="s">
        <v>1558</v>
      </c>
      <c r="D732" s="124" t="s">
        <v>1541</v>
      </c>
      <c r="E732" s="126" t="s">
        <v>3531</v>
      </c>
      <c r="F732" s="126" t="s">
        <v>3929</v>
      </c>
      <c r="G732" s="127" t="s">
        <v>3407</v>
      </c>
      <c r="H732" s="127" t="s">
        <v>3266</v>
      </c>
      <c r="I732" s="64">
        <v>52.51</v>
      </c>
      <c r="J732" s="128" t="s">
        <v>1541</v>
      </c>
      <c r="K732" s="127" t="s">
        <v>3407</v>
      </c>
      <c r="L732" s="65">
        <v>732</v>
      </c>
      <c r="M732" s="129" t="s">
        <v>1589</v>
      </c>
      <c r="N732" s="129"/>
      <c r="O732" s="90"/>
      <c r="P732" s="67"/>
    </row>
    <row r="733" spans="1:16" ht="38.25">
      <c r="A733" s="53">
        <v>733</v>
      </c>
      <c r="B733" s="58" t="s">
        <v>1542</v>
      </c>
      <c r="C733" s="58" t="s">
        <v>1559</v>
      </c>
      <c r="D733" s="124" t="s">
        <v>1941</v>
      </c>
      <c r="E733" s="126" t="s">
        <v>3298</v>
      </c>
      <c r="F733" s="126" t="s">
        <v>3508</v>
      </c>
      <c r="G733" s="127" t="s">
        <v>3407</v>
      </c>
      <c r="H733" s="127" t="s">
        <v>3266</v>
      </c>
      <c r="I733" s="64">
        <v>56.05</v>
      </c>
      <c r="J733" s="128" t="s">
        <v>1941</v>
      </c>
      <c r="K733" s="127" t="s">
        <v>3407</v>
      </c>
      <c r="L733" s="65">
        <v>733</v>
      </c>
      <c r="M733" s="129" t="s">
        <v>1590</v>
      </c>
      <c r="N733" s="129" t="s">
        <v>1584</v>
      </c>
      <c r="O733" s="90"/>
      <c r="P733" s="67"/>
    </row>
    <row r="734" spans="1:16" ht="38.25">
      <c r="A734" s="53">
        <v>734</v>
      </c>
      <c r="B734" s="58" t="s">
        <v>1542</v>
      </c>
      <c r="C734" s="58" t="s">
        <v>1560</v>
      </c>
      <c r="D734" s="124" t="s">
        <v>1950</v>
      </c>
      <c r="E734" s="126" t="s">
        <v>2894</v>
      </c>
      <c r="F734" s="126" t="s">
        <v>3536</v>
      </c>
      <c r="G734" s="127" t="s">
        <v>3407</v>
      </c>
      <c r="H734" s="127" t="s">
        <v>3266</v>
      </c>
      <c r="I734" s="64">
        <v>58.42</v>
      </c>
      <c r="J734" s="128" t="s">
        <v>1950</v>
      </c>
      <c r="K734" s="127" t="s">
        <v>3407</v>
      </c>
      <c r="L734" s="65">
        <v>734</v>
      </c>
      <c r="M734" s="129" t="s">
        <v>1591</v>
      </c>
      <c r="N734" s="129" t="s">
        <v>2274</v>
      </c>
      <c r="O734" s="90"/>
      <c r="P734" s="67"/>
    </row>
    <row r="735" spans="1:16" ht="12.75">
      <c r="A735" s="53">
        <v>735</v>
      </c>
      <c r="B735" s="58" t="s">
        <v>1542</v>
      </c>
      <c r="C735" s="58" t="s">
        <v>1561</v>
      </c>
      <c r="D735" s="124" t="s">
        <v>3526</v>
      </c>
      <c r="E735" s="126" t="s">
        <v>3275</v>
      </c>
      <c r="F735" s="126" t="s">
        <v>3924</v>
      </c>
      <c r="G735" s="127" t="s">
        <v>3407</v>
      </c>
      <c r="H735" s="127" t="s">
        <v>3266</v>
      </c>
      <c r="I735" s="64">
        <v>31.02</v>
      </c>
      <c r="J735" s="128" t="s">
        <v>3526</v>
      </c>
      <c r="K735" s="127" t="s">
        <v>3407</v>
      </c>
      <c r="L735" s="65">
        <v>735</v>
      </c>
      <c r="M735" s="129" t="s">
        <v>1592</v>
      </c>
      <c r="N735" s="129" t="s">
        <v>2274</v>
      </c>
      <c r="O735" s="90"/>
      <c r="P735" s="67"/>
    </row>
    <row r="736" spans="1:16" ht="51">
      <c r="A736" s="53">
        <v>736</v>
      </c>
      <c r="B736" s="58" t="s">
        <v>1542</v>
      </c>
      <c r="C736" s="58" t="s">
        <v>1562</v>
      </c>
      <c r="D736" s="124" t="s">
        <v>3526</v>
      </c>
      <c r="E736" s="126" t="s">
        <v>3275</v>
      </c>
      <c r="F736" s="126" t="s">
        <v>3924</v>
      </c>
      <c r="G736" s="127" t="s">
        <v>3407</v>
      </c>
      <c r="H736" s="127" t="s">
        <v>3266</v>
      </c>
      <c r="I736" s="64">
        <v>31.02</v>
      </c>
      <c r="J736" s="128" t="s">
        <v>3526</v>
      </c>
      <c r="K736" s="127" t="s">
        <v>3407</v>
      </c>
      <c r="L736" s="65">
        <v>736</v>
      </c>
      <c r="M736" s="129" t="s">
        <v>1593</v>
      </c>
      <c r="N736" s="129" t="s">
        <v>1594</v>
      </c>
      <c r="O736" s="90"/>
      <c r="P736" s="67"/>
    </row>
    <row r="737" spans="1:16" ht="12.75">
      <c r="A737" s="53">
        <v>737</v>
      </c>
      <c r="B737" s="86" t="s">
        <v>1598</v>
      </c>
      <c r="C737" s="86" t="s">
        <v>1599</v>
      </c>
      <c r="D737" s="124" t="s">
        <v>1595</v>
      </c>
      <c r="E737" s="126" t="s">
        <v>1421</v>
      </c>
      <c r="F737" s="126" t="s">
        <v>3308</v>
      </c>
      <c r="G737" s="127" t="s">
        <v>3258</v>
      </c>
      <c r="H737" s="127" t="s">
        <v>3274</v>
      </c>
      <c r="I737" s="64">
        <v>0.19</v>
      </c>
      <c r="J737" s="128" t="s">
        <v>1595</v>
      </c>
      <c r="K737" s="127" t="s">
        <v>3258</v>
      </c>
      <c r="L737" s="65">
        <v>737</v>
      </c>
      <c r="M737" s="129" t="s">
        <v>1610</v>
      </c>
      <c r="N737" s="129" t="s">
        <v>1611</v>
      </c>
      <c r="O737" s="90"/>
      <c r="P737" s="67"/>
    </row>
    <row r="738" spans="1:16" ht="12.75">
      <c r="A738" s="53">
        <v>738</v>
      </c>
      <c r="B738" s="86" t="s">
        <v>1598</v>
      </c>
      <c r="C738" s="86" t="s">
        <v>1600</v>
      </c>
      <c r="D738" s="124" t="s">
        <v>1595</v>
      </c>
      <c r="E738" s="126" t="s">
        <v>1421</v>
      </c>
      <c r="F738" s="126" t="s">
        <v>3308</v>
      </c>
      <c r="G738" s="127" t="s">
        <v>3258</v>
      </c>
      <c r="H738" s="127" t="s">
        <v>3274</v>
      </c>
      <c r="I738" s="64">
        <v>0.19</v>
      </c>
      <c r="J738" s="128" t="s">
        <v>1595</v>
      </c>
      <c r="K738" s="127" t="s">
        <v>3258</v>
      </c>
      <c r="L738" s="65">
        <v>738</v>
      </c>
      <c r="M738" s="129" t="s">
        <v>1612</v>
      </c>
      <c r="N738" s="129" t="s">
        <v>1613</v>
      </c>
      <c r="O738" s="90"/>
      <c r="P738" s="67"/>
    </row>
    <row r="739" spans="1:16" ht="12.75">
      <c r="A739" s="53">
        <v>739</v>
      </c>
      <c r="B739" s="86" t="s">
        <v>1598</v>
      </c>
      <c r="C739" s="86" t="s">
        <v>1601</v>
      </c>
      <c r="D739" s="124" t="s">
        <v>1595</v>
      </c>
      <c r="E739" s="126" t="s">
        <v>1421</v>
      </c>
      <c r="F739" s="126" t="s">
        <v>3304</v>
      </c>
      <c r="G739" s="127" t="s">
        <v>3258</v>
      </c>
      <c r="H739" s="127" t="s">
        <v>3274</v>
      </c>
      <c r="I739" s="64">
        <v>0.21</v>
      </c>
      <c r="J739" s="128" t="s">
        <v>1595</v>
      </c>
      <c r="K739" s="127" t="s">
        <v>3258</v>
      </c>
      <c r="L739" s="65">
        <v>739</v>
      </c>
      <c r="M739" s="129" t="s">
        <v>1614</v>
      </c>
      <c r="N739" s="129" t="s">
        <v>1615</v>
      </c>
      <c r="O739" s="90"/>
      <c r="P739" s="67"/>
    </row>
    <row r="740" spans="1:16" ht="25.5">
      <c r="A740" s="53">
        <v>740</v>
      </c>
      <c r="B740" s="86" t="s">
        <v>1598</v>
      </c>
      <c r="C740" s="86" t="s">
        <v>1602</v>
      </c>
      <c r="D740" s="124" t="s">
        <v>1595</v>
      </c>
      <c r="E740" s="126" t="s">
        <v>1421</v>
      </c>
      <c r="F740" s="126" t="s">
        <v>3285</v>
      </c>
      <c r="G740" s="127" t="s">
        <v>3258</v>
      </c>
      <c r="H740" s="127" t="s">
        <v>3274</v>
      </c>
      <c r="I740" s="64">
        <v>0.33</v>
      </c>
      <c r="J740" s="128" t="s">
        <v>1595</v>
      </c>
      <c r="K740" s="127" t="s">
        <v>3258</v>
      </c>
      <c r="L740" s="65">
        <v>740</v>
      </c>
      <c r="M740" s="129" t="s">
        <v>1616</v>
      </c>
      <c r="N740" s="129" t="s">
        <v>1617</v>
      </c>
      <c r="O740" s="90"/>
      <c r="P740" s="67"/>
    </row>
    <row r="741" spans="1:16" ht="38.25">
      <c r="A741" s="53">
        <v>741</v>
      </c>
      <c r="B741" s="86" t="s">
        <v>1598</v>
      </c>
      <c r="C741" s="86" t="s">
        <v>1603</v>
      </c>
      <c r="D741" s="124" t="s">
        <v>1595</v>
      </c>
      <c r="E741" s="126" t="s">
        <v>1421</v>
      </c>
      <c r="F741" s="126" t="s">
        <v>3930</v>
      </c>
      <c r="G741" s="127" t="s">
        <v>3407</v>
      </c>
      <c r="H741" s="127" t="s">
        <v>3274</v>
      </c>
      <c r="I741" s="64">
        <v>0.54</v>
      </c>
      <c r="J741" s="128" t="s">
        <v>1595</v>
      </c>
      <c r="K741" s="127" t="s">
        <v>3407</v>
      </c>
      <c r="L741" s="65">
        <v>741</v>
      </c>
      <c r="M741" s="129" t="s">
        <v>1618</v>
      </c>
      <c r="N741" s="129" t="s">
        <v>1619</v>
      </c>
      <c r="O741" s="90"/>
      <c r="P741" s="67"/>
    </row>
    <row r="742" spans="1:16" ht="63.75">
      <c r="A742" s="53">
        <v>742</v>
      </c>
      <c r="B742" s="86" t="s">
        <v>1598</v>
      </c>
      <c r="C742" s="86" t="s">
        <v>1604</v>
      </c>
      <c r="D742" s="124" t="s">
        <v>1595</v>
      </c>
      <c r="E742" s="126" t="s">
        <v>1421</v>
      </c>
      <c r="F742" s="126" t="s">
        <v>3308</v>
      </c>
      <c r="G742" s="127" t="s">
        <v>3407</v>
      </c>
      <c r="H742" s="127" t="s">
        <v>3266</v>
      </c>
      <c r="I742" s="64">
        <v>5.51</v>
      </c>
      <c r="J742" s="128" t="s">
        <v>1595</v>
      </c>
      <c r="K742" s="127" t="s">
        <v>3407</v>
      </c>
      <c r="L742" s="65">
        <v>742</v>
      </c>
      <c r="M742" s="129" t="s">
        <v>1620</v>
      </c>
      <c r="N742" s="129" t="s">
        <v>1621</v>
      </c>
      <c r="O742" s="77"/>
      <c r="P742" s="67"/>
    </row>
    <row r="743" spans="1:16" ht="12.75">
      <c r="A743" s="53">
        <v>743</v>
      </c>
      <c r="B743" s="86" t="s">
        <v>1598</v>
      </c>
      <c r="C743" s="86" t="s">
        <v>1605</v>
      </c>
      <c r="D743" s="124" t="s">
        <v>1596</v>
      </c>
      <c r="E743" s="126" t="s">
        <v>3923</v>
      </c>
      <c r="F743" s="126" t="s">
        <v>1597</v>
      </c>
      <c r="G743" s="127" t="s">
        <v>3258</v>
      </c>
      <c r="H743" s="127" t="s">
        <v>3274</v>
      </c>
      <c r="I743" s="64">
        <v>6.24</v>
      </c>
      <c r="J743" s="128" t="s">
        <v>1596</v>
      </c>
      <c r="K743" s="127" t="s">
        <v>3258</v>
      </c>
      <c r="L743" s="65">
        <v>743</v>
      </c>
      <c r="M743" s="129" t="s">
        <v>1622</v>
      </c>
      <c r="N743" s="129"/>
      <c r="O743" s="90"/>
      <c r="P743" s="67"/>
    </row>
    <row r="744" spans="1:16" ht="12.75">
      <c r="A744" s="53">
        <v>744</v>
      </c>
      <c r="B744" s="86" t="s">
        <v>1598</v>
      </c>
      <c r="C744" s="86" t="s">
        <v>1606</v>
      </c>
      <c r="D744" s="124" t="s">
        <v>3522</v>
      </c>
      <c r="E744" s="126" t="s">
        <v>3523</v>
      </c>
      <c r="F744" s="126"/>
      <c r="G744" s="127" t="s">
        <v>3407</v>
      </c>
      <c r="H744" s="127" t="s">
        <v>3266</v>
      </c>
      <c r="I744" s="64">
        <v>27.36</v>
      </c>
      <c r="J744" s="128" t="s">
        <v>3522</v>
      </c>
      <c r="K744" s="127" t="s">
        <v>3407</v>
      </c>
      <c r="L744" s="65">
        <v>744</v>
      </c>
      <c r="M744" s="129" t="s">
        <v>1623</v>
      </c>
      <c r="N744" s="129" t="s">
        <v>1624</v>
      </c>
      <c r="O744" s="90"/>
      <c r="P744" s="67"/>
    </row>
    <row r="745" spans="1:16" ht="12.75">
      <c r="A745" s="53">
        <v>745</v>
      </c>
      <c r="B745" s="86" t="s">
        <v>1598</v>
      </c>
      <c r="C745" s="86" t="s">
        <v>1607</v>
      </c>
      <c r="D745" s="124" t="s">
        <v>2908</v>
      </c>
      <c r="E745" s="126" t="s">
        <v>3528</v>
      </c>
      <c r="F745" s="126"/>
      <c r="G745" s="127" t="s">
        <v>3407</v>
      </c>
      <c r="H745" s="127" t="s">
        <v>3266</v>
      </c>
      <c r="I745" s="64">
        <v>29.5</v>
      </c>
      <c r="J745" s="128" t="s">
        <v>2908</v>
      </c>
      <c r="K745" s="127" t="s">
        <v>3407</v>
      </c>
      <c r="L745" s="65">
        <v>745</v>
      </c>
      <c r="M745" s="129" t="s">
        <v>1623</v>
      </c>
      <c r="N745" s="129" t="s">
        <v>1624</v>
      </c>
      <c r="O745" s="90"/>
      <c r="P745" s="67"/>
    </row>
    <row r="746" spans="1:16" ht="25.5">
      <c r="A746" s="53">
        <v>746</v>
      </c>
      <c r="B746" s="86" t="s">
        <v>1598</v>
      </c>
      <c r="C746" s="86" t="s">
        <v>1608</v>
      </c>
      <c r="D746" s="124" t="s">
        <v>2840</v>
      </c>
      <c r="E746" s="126" t="s">
        <v>3308</v>
      </c>
      <c r="F746" s="126" t="s">
        <v>3281</v>
      </c>
      <c r="G746" s="127" t="s">
        <v>3407</v>
      </c>
      <c r="H746" s="127" t="s">
        <v>3266</v>
      </c>
      <c r="I746" s="64">
        <v>19.26</v>
      </c>
      <c r="J746" s="128" t="s">
        <v>2840</v>
      </c>
      <c r="K746" s="127" t="s">
        <v>3407</v>
      </c>
      <c r="L746" s="65">
        <v>746</v>
      </c>
      <c r="M746" s="129" t="s">
        <v>1625</v>
      </c>
      <c r="N746" s="129" t="s">
        <v>1626</v>
      </c>
      <c r="O746" s="90"/>
      <c r="P746" s="67"/>
    </row>
    <row r="747" spans="1:16" ht="63.75">
      <c r="A747" s="53">
        <v>747</v>
      </c>
      <c r="B747" s="86" t="s">
        <v>1598</v>
      </c>
      <c r="C747" s="86" t="s">
        <v>1609</v>
      </c>
      <c r="D747" s="124" t="s">
        <v>2270</v>
      </c>
      <c r="E747" s="126" t="s">
        <v>3279</v>
      </c>
      <c r="F747" s="126" t="s">
        <v>3926</v>
      </c>
      <c r="G747" s="127" t="s">
        <v>3407</v>
      </c>
      <c r="H747" s="127" t="s">
        <v>3266</v>
      </c>
      <c r="I747" s="64">
        <v>11.22</v>
      </c>
      <c r="J747" s="128" t="s">
        <v>2270</v>
      </c>
      <c r="K747" s="127" t="s">
        <v>3407</v>
      </c>
      <c r="L747" s="65">
        <v>747</v>
      </c>
      <c r="M747" s="129" t="s">
        <v>1627</v>
      </c>
      <c r="N747" s="129" t="s">
        <v>1628</v>
      </c>
      <c r="O747" s="90"/>
      <c r="P747" s="67"/>
    </row>
    <row r="748" spans="1:16" ht="38.25">
      <c r="A748" s="53">
        <v>748</v>
      </c>
      <c r="B748" s="86" t="s">
        <v>1633</v>
      </c>
      <c r="C748" s="58" t="s">
        <v>1634</v>
      </c>
      <c r="D748" s="124" t="s">
        <v>3265</v>
      </c>
      <c r="E748" s="126"/>
      <c r="F748" s="126"/>
      <c r="G748" s="127" t="s">
        <v>3258</v>
      </c>
      <c r="H748" s="127" t="s">
        <v>3274</v>
      </c>
      <c r="I748" s="64">
        <v>0</v>
      </c>
      <c r="J748" s="128" t="s">
        <v>3265</v>
      </c>
      <c r="K748" s="127" t="s">
        <v>3258</v>
      </c>
      <c r="L748" s="65">
        <v>748</v>
      </c>
      <c r="M748" s="129" t="s">
        <v>1648</v>
      </c>
      <c r="N748" s="129" t="s">
        <v>1649</v>
      </c>
      <c r="O748" s="90"/>
      <c r="P748" s="67"/>
    </row>
    <row r="749" spans="1:16" ht="25.5">
      <c r="A749" s="53">
        <v>749</v>
      </c>
      <c r="B749" s="58" t="s">
        <v>1633</v>
      </c>
      <c r="C749" s="58" t="s">
        <v>1635</v>
      </c>
      <c r="D749" s="124" t="s">
        <v>3265</v>
      </c>
      <c r="E749" s="126"/>
      <c r="F749" s="126"/>
      <c r="G749" s="127" t="s">
        <v>3407</v>
      </c>
      <c r="H749" s="127" t="s">
        <v>3266</v>
      </c>
      <c r="I749" s="64">
        <v>0</v>
      </c>
      <c r="J749" s="128" t="s">
        <v>3265</v>
      </c>
      <c r="K749" s="127" t="s">
        <v>3407</v>
      </c>
      <c r="L749" s="65">
        <v>749</v>
      </c>
      <c r="M749" s="129" t="s">
        <v>1650</v>
      </c>
      <c r="N749" s="129" t="s">
        <v>1651</v>
      </c>
      <c r="O749" s="90"/>
      <c r="P749" s="67"/>
    </row>
    <row r="750" spans="1:16" ht="63.75">
      <c r="A750" s="53">
        <v>750</v>
      </c>
      <c r="B750" s="58" t="s">
        <v>1633</v>
      </c>
      <c r="C750" s="58" t="s">
        <v>1636</v>
      </c>
      <c r="D750" s="124" t="s">
        <v>3626</v>
      </c>
      <c r="E750" s="126" t="s">
        <v>3508</v>
      </c>
      <c r="F750" s="126" t="s">
        <v>3301</v>
      </c>
      <c r="G750" s="127" t="s">
        <v>3258</v>
      </c>
      <c r="H750" s="127" t="s">
        <v>3274</v>
      </c>
      <c r="I750" s="64">
        <v>5.41</v>
      </c>
      <c r="J750" s="128" t="s">
        <v>3626</v>
      </c>
      <c r="K750" s="127" t="s">
        <v>3258</v>
      </c>
      <c r="L750" s="65">
        <v>750</v>
      </c>
      <c r="M750" s="129" t="s">
        <v>1652</v>
      </c>
      <c r="N750" s="129" t="s">
        <v>1653</v>
      </c>
      <c r="O750" s="90"/>
      <c r="P750" s="67"/>
    </row>
    <row r="751" spans="1:16" ht="127.5">
      <c r="A751" s="53">
        <v>751</v>
      </c>
      <c r="B751" s="58" t="s">
        <v>1633</v>
      </c>
      <c r="C751" s="58" t="s">
        <v>1637</v>
      </c>
      <c r="D751" s="124" t="s">
        <v>3259</v>
      </c>
      <c r="E751" s="126" t="s">
        <v>1629</v>
      </c>
      <c r="F751" s="126" t="s">
        <v>1630</v>
      </c>
      <c r="G751" s="127" t="s">
        <v>3407</v>
      </c>
      <c r="H751" s="127" t="s">
        <v>3266</v>
      </c>
      <c r="I751" s="64">
        <v>5.62</v>
      </c>
      <c r="J751" s="128" t="s">
        <v>3259</v>
      </c>
      <c r="K751" s="127" t="s">
        <v>3407</v>
      </c>
      <c r="L751" s="65">
        <v>751</v>
      </c>
      <c r="M751" s="129" t="s">
        <v>1654</v>
      </c>
      <c r="N751" s="129" t="s">
        <v>1655</v>
      </c>
      <c r="O751" s="90"/>
      <c r="P751" s="67"/>
    </row>
    <row r="752" spans="1:16" ht="25.5">
      <c r="A752" s="53">
        <v>752</v>
      </c>
      <c r="B752" s="58" t="s">
        <v>1633</v>
      </c>
      <c r="C752" s="58" t="s">
        <v>1638</v>
      </c>
      <c r="D752" s="124" t="s">
        <v>3260</v>
      </c>
      <c r="E752" s="126" t="s">
        <v>3923</v>
      </c>
      <c r="F752" s="126" t="s">
        <v>3281</v>
      </c>
      <c r="G752" s="127" t="s">
        <v>3258</v>
      </c>
      <c r="H752" s="127" t="s">
        <v>3274</v>
      </c>
      <c r="I752" s="64">
        <v>6.26</v>
      </c>
      <c r="J752" s="128" t="s">
        <v>3260</v>
      </c>
      <c r="K752" s="127" t="s">
        <v>3258</v>
      </c>
      <c r="L752" s="65">
        <v>752</v>
      </c>
      <c r="M752" s="129" t="s">
        <v>1656</v>
      </c>
      <c r="N752" s="129" t="s">
        <v>1656</v>
      </c>
      <c r="O752" s="90"/>
      <c r="P752" s="67"/>
    </row>
    <row r="753" spans="1:16" ht="12.75">
      <c r="A753" s="53">
        <v>753</v>
      </c>
      <c r="B753" s="58" t="s">
        <v>1633</v>
      </c>
      <c r="C753" s="58" t="s">
        <v>1639</v>
      </c>
      <c r="D753" s="124" t="s">
        <v>2900</v>
      </c>
      <c r="E753" s="126" t="s">
        <v>3923</v>
      </c>
      <c r="F753" s="126" t="s">
        <v>1631</v>
      </c>
      <c r="G753" s="127" t="s">
        <v>3258</v>
      </c>
      <c r="H753" s="127" t="s">
        <v>3274</v>
      </c>
      <c r="I753" s="64">
        <v>6.32</v>
      </c>
      <c r="J753" s="128" t="s">
        <v>2900</v>
      </c>
      <c r="K753" s="127" t="s">
        <v>3258</v>
      </c>
      <c r="L753" s="65">
        <v>753</v>
      </c>
      <c r="M753" s="129" t="s">
        <v>1657</v>
      </c>
      <c r="N753" s="129" t="s">
        <v>2274</v>
      </c>
      <c r="O753" s="90"/>
      <c r="P753" s="67"/>
    </row>
    <row r="754" spans="1:16" ht="38.25">
      <c r="A754" s="53">
        <v>754</v>
      </c>
      <c r="B754" s="58" t="s">
        <v>1633</v>
      </c>
      <c r="C754" s="58" t="s">
        <v>1640</v>
      </c>
      <c r="D754" s="124" t="s">
        <v>2900</v>
      </c>
      <c r="E754" s="126" t="s">
        <v>3923</v>
      </c>
      <c r="F754" s="126" t="s">
        <v>3310</v>
      </c>
      <c r="G754" s="127" t="s">
        <v>3258</v>
      </c>
      <c r="H754" s="127" t="s">
        <v>3274</v>
      </c>
      <c r="I754" s="64">
        <v>6.37</v>
      </c>
      <c r="J754" s="128" t="s">
        <v>2900</v>
      </c>
      <c r="K754" s="127" t="s">
        <v>3258</v>
      </c>
      <c r="L754" s="65">
        <v>754</v>
      </c>
      <c r="M754" s="129" t="s">
        <v>1658</v>
      </c>
      <c r="N754" s="129" t="s">
        <v>1659</v>
      </c>
      <c r="O754" s="90"/>
      <c r="P754" s="67"/>
    </row>
    <row r="755" spans="1:16" ht="38.25">
      <c r="A755" s="53">
        <v>755</v>
      </c>
      <c r="B755" s="58" t="s">
        <v>1633</v>
      </c>
      <c r="C755" s="58" t="s">
        <v>1641</v>
      </c>
      <c r="D755" s="124" t="s">
        <v>3261</v>
      </c>
      <c r="E755" s="126" t="s">
        <v>3276</v>
      </c>
      <c r="F755" s="126" t="s">
        <v>3318</v>
      </c>
      <c r="G755" s="127" t="s">
        <v>3407</v>
      </c>
      <c r="H755" s="127" t="s">
        <v>3266</v>
      </c>
      <c r="I755" s="64">
        <v>7.28</v>
      </c>
      <c r="J755" s="128" t="s">
        <v>3261</v>
      </c>
      <c r="K755" s="127" t="s">
        <v>3407</v>
      </c>
      <c r="L755" s="65">
        <v>755</v>
      </c>
      <c r="M755" s="129" t="s">
        <v>1660</v>
      </c>
      <c r="N755" s="129" t="s">
        <v>1661</v>
      </c>
      <c r="O755" s="90"/>
      <c r="P755" s="67"/>
    </row>
    <row r="756" spans="1:16" ht="25.5">
      <c r="A756" s="53">
        <v>756</v>
      </c>
      <c r="B756" s="58" t="s">
        <v>1633</v>
      </c>
      <c r="C756" s="58" t="s">
        <v>1642</v>
      </c>
      <c r="D756" s="124" t="s">
        <v>3261</v>
      </c>
      <c r="E756" s="126" t="s">
        <v>3278</v>
      </c>
      <c r="F756" s="126" t="s">
        <v>2115</v>
      </c>
      <c r="G756" s="127" t="s">
        <v>3407</v>
      </c>
      <c r="H756" s="127" t="s">
        <v>3266</v>
      </c>
      <c r="I756" s="64">
        <v>8.47</v>
      </c>
      <c r="J756" s="128" t="s">
        <v>3261</v>
      </c>
      <c r="K756" s="127" t="s">
        <v>3407</v>
      </c>
      <c r="L756" s="65">
        <v>756</v>
      </c>
      <c r="M756" s="132" t="s">
        <v>1662</v>
      </c>
      <c r="N756" s="129" t="s">
        <v>1663</v>
      </c>
      <c r="O756" s="90"/>
      <c r="P756" s="67"/>
    </row>
    <row r="757" spans="1:16" ht="12.75">
      <c r="A757" s="53">
        <v>757</v>
      </c>
      <c r="B757" s="58" t="s">
        <v>1633</v>
      </c>
      <c r="C757" s="58" t="s">
        <v>1643</v>
      </c>
      <c r="D757" s="124" t="s">
        <v>2270</v>
      </c>
      <c r="E757" s="126" t="s">
        <v>3279</v>
      </c>
      <c r="F757" s="126" t="s">
        <v>3516</v>
      </c>
      <c r="G757" s="127" t="s">
        <v>3258</v>
      </c>
      <c r="H757" s="127" t="s">
        <v>3274</v>
      </c>
      <c r="I757" s="64">
        <v>11.32</v>
      </c>
      <c r="J757" s="128" t="s">
        <v>2270</v>
      </c>
      <c r="K757" s="127" t="s">
        <v>3258</v>
      </c>
      <c r="L757" s="65">
        <v>757</v>
      </c>
      <c r="M757" s="129" t="s">
        <v>1664</v>
      </c>
      <c r="N757" s="129" t="s">
        <v>1665</v>
      </c>
      <c r="O757" s="90"/>
      <c r="P757" s="67"/>
    </row>
    <row r="758" spans="1:16" ht="12.75">
      <c r="A758" s="53">
        <v>758</v>
      </c>
      <c r="B758" s="58" t="s">
        <v>1633</v>
      </c>
      <c r="C758" s="58" t="s">
        <v>1644</v>
      </c>
      <c r="D758" s="124" t="s">
        <v>3257</v>
      </c>
      <c r="E758" s="126" t="s">
        <v>3279</v>
      </c>
      <c r="F758" s="126" t="s">
        <v>1632</v>
      </c>
      <c r="G758" s="127" t="s">
        <v>3407</v>
      </c>
      <c r="H758" s="127" t="s">
        <v>3266</v>
      </c>
      <c r="I758" s="64">
        <v>3.34</v>
      </c>
      <c r="J758" s="128" t="s">
        <v>3257</v>
      </c>
      <c r="K758" s="127" t="s">
        <v>3407</v>
      </c>
      <c r="L758" s="65">
        <v>758</v>
      </c>
      <c r="M758" s="129" t="s">
        <v>1666</v>
      </c>
      <c r="N758" s="129" t="s">
        <v>1667</v>
      </c>
      <c r="O758" s="90"/>
      <c r="P758" s="67"/>
    </row>
    <row r="759" spans="1:16" ht="25.5">
      <c r="A759" s="53">
        <v>759</v>
      </c>
      <c r="B759" s="58" t="s">
        <v>1633</v>
      </c>
      <c r="C759" s="58" t="s">
        <v>1645</v>
      </c>
      <c r="D759" s="124" t="s">
        <v>3519</v>
      </c>
      <c r="E759" s="126" t="s">
        <v>3304</v>
      </c>
      <c r="F759" s="126" t="s">
        <v>3285</v>
      </c>
      <c r="G759" s="127" t="s">
        <v>3407</v>
      </c>
      <c r="H759" s="127" t="s">
        <v>3266</v>
      </c>
      <c r="I759" s="64">
        <v>21.33</v>
      </c>
      <c r="J759" s="128" t="s">
        <v>3519</v>
      </c>
      <c r="K759" s="127" t="s">
        <v>3407</v>
      </c>
      <c r="L759" s="65">
        <v>759</v>
      </c>
      <c r="M759" s="132" t="s">
        <v>1668</v>
      </c>
      <c r="N759" s="129" t="s">
        <v>1669</v>
      </c>
      <c r="O759" s="90"/>
      <c r="P759" s="67"/>
    </row>
    <row r="760" spans="1:16" ht="12.75">
      <c r="A760" s="53">
        <v>760</v>
      </c>
      <c r="B760" s="58" t="s">
        <v>1633</v>
      </c>
      <c r="C760" s="58" t="s">
        <v>1646</v>
      </c>
      <c r="D760" s="124" t="s">
        <v>2906</v>
      </c>
      <c r="E760" s="126" t="s">
        <v>3313</v>
      </c>
      <c r="F760" s="126" t="s">
        <v>2894</v>
      </c>
      <c r="G760" s="127" t="s">
        <v>3258</v>
      </c>
      <c r="H760" s="127" t="s">
        <v>3274</v>
      </c>
      <c r="I760" s="64">
        <v>24.58</v>
      </c>
      <c r="J760" s="128" t="s">
        <v>2906</v>
      </c>
      <c r="K760" s="127" t="s">
        <v>3258</v>
      </c>
      <c r="L760" s="65">
        <v>760</v>
      </c>
      <c r="M760" s="129" t="s">
        <v>1670</v>
      </c>
      <c r="N760" s="129" t="s">
        <v>1665</v>
      </c>
      <c r="O760" s="90"/>
      <c r="P760" s="67"/>
    </row>
    <row r="761" spans="1:16" ht="38.25">
      <c r="A761" s="53">
        <v>761</v>
      </c>
      <c r="B761" s="58" t="s">
        <v>1633</v>
      </c>
      <c r="C761" s="58" t="s">
        <v>1647</v>
      </c>
      <c r="D761" s="124" t="s">
        <v>3522</v>
      </c>
      <c r="E761" s="126" t="s">
        <v>3523</v>
      </c>
      <c r="F761" s="126" t="s">
        <v>3525</v>
      </c>
      <c r="G761" s="127" t="s">
        <v>3258</v>
      </c>
      <c r="H761" s="127" t="s">
        <v>3274</v>
      </c>
      <c r="I761" s="64">
        <v>27.04</v>
      </c>
      <c r="J761" s="128" t="s">
        <v>3522</v>
      </c>
      <c r="K761" s="127" t="s">
        <v>3258</v>
      </c>
      <c r="L761" s="65">
        <v>761</v>
      </c>
      <c r="M761" s="129" t="s">
        <v>1671</v>
      </c>
      <c r="N761" s="129" t="s">
        <v>1672</v>
      </c>
      <c r="O761" s="90"/>
      <c r="P761" s="67"/>
    </row>
    <row r="762" spans="1:16" ht="191.25">
      <c r="A762" s="53">
        <v>762</v>
      </c>
      <c r="B762" s="86" t="s">
        <v>1674</v>
      </c>
      <c r="C762" s="86" t="s">
        <v>1675</v>
      </c>
      <c r="D762" s="58"/>
      <c r="E762" s="47"/>
      <c r="F762" s="47"/>
      <c r="G762" s="47"/>
      <c r="H762" s="47"/>
      <c r="I762" s="64">
        <v>0</v>
      </c>
      <c r="J762" s="93" t="s">
        <v>3265</v>
      </c>
      <c r="K762" s="92" t="s">
        <v>3407</v>
      </c>
      <c r="L762" s="65">
        <v>762</v>
      </c>
      <c r="M762" s="133" t="s">
        <v>1673</v>
      </c>
      <c r="N762" s="134"/>
      <c r="O762" s="90"/>
      <c r="P762" s="67"/>
    </row>
    <row r="763" spans="1:16" ht="38.25">
      <c r="A763" s="53">
        <v>763</v>
      </c>
      <c r="B763" s="86" t="s">
        <v>1676</v>
      </c>
      <c r="C763" s="86" t="s">
        <v>1677</v>
      </c>
      <c r="D763" s="124" t="s">
        <v>2897</v>
      </c>
      <c r="E763" s="126" t="s">
        <v>3513</v>
      </c>
      <c r="F763" s="126" t="s">
        <v>3290</v>
      </c>
      <c r="G763" s="127" t="s">
        <v>3258</v>
      </c>
      <c r="H763" s="127" t="s">
        <v>3274</v>
      </c>
      <c r="I763" s="64">
        <v>4.2</v>
      </c>
      <c r="J763" s="128" t="s">
        <v>2897</v>
      </c>
      <c r="K763" s="127" t="s">
        <v>3258</v>
      </c>
      <c r="L763" s="65">
        <v>763</v>
      </c>
      <c r="M763" s="129" t="s">
        <v>1682</v>
      </c>
      <c r="N763" s="129" t="s">
        <v>1683</v>
      </c>
      <c r="O763" s="90"/>
      <c r="P763" s="67"/>
    </row>
    <row r="764" spans="1:16" ht="25.5">
      <c r="A764" s="53">
        <v>764</v>
      </c>
      <c r="B764" s="86" t="s">
        <v>1676</v>
      </c>
      <c r="C764" s="86" t="s">
        <v>1678</v>
      </c>
      <c r="D764" s="124" t="s">
        <v>3519</v>
      </c>
      <c r="E764" s="126" t="s">
        <v>3275</v>
      </c>
      <c r="F764" s="126" t="s">
        <v>3285</v>
      </c>
      <c r="G764" s="127"/>
      <c r="H764" s="127" t="s">
        <v>3274</v>
      </c>
      <c r="I764" s="64">
        <v>21.33</v>
      </c>
      <c r="J764" s="128" t="s">
        <v>3519</v>
      </c>
      <c r="K764" s="127" t="s">
        <v>3407</v>
      </c>
      <c r="L764" s="65">
        <v>764</v>
      </c>
      <c r="M764" s="129" t="s">
        <v>1684</v>
      </c>
      <c r="N764" s="129" t="s">
        <v>1685</v>
      </c>
      <c r="O764" s="90"/>
      <c r="P764" s="67"/>
    </row>
    <row r="765" spans="1:16" ht="51">
      <c r="A765" s="53">
        <v>765</v>
      </c>
      <c r="B765" s="86" t="s">
        <v>1676</v>
      </c>
      <c r="C765" s="86" t="s">
        <v>1679</v>
      </c>
      <c r="D765" s="124" t="s">
        <v>3519</v>
      </c>
      <c r="E765" s="126" t="s">
        <v>3275</v>
      </c>
      <c r="F765" s="126" t="s">
        <v>3513</v>
      </c>
      <c r="G765" s="127" t="s">
        <v>3407</v>
      </c>
      <c r="H765" s="127" t="s">
        <v>3274</v>
      </c>
      <c r="I765" s="64">
        <v>21.14</v>
      </c>
      <c r="J765" s="128" t="s">
        <v>3519</v>
      </c>
      <c r="K765" s="127" t="s">
        <v>3407</v>
      </c>
      <c r="L765" s="65">
        <v>765</v>
      </c>
      <c r="M765" s="129" t="s">
        <v>1686</v>
      </c>
      <c r="N765" s="129" t="s">
        <v>1687</v>
      </c>
      <c r="O765" s="90"/>
      <c r="P765" s="67"/>
    </row>
    <row r="766" spans="1:16" ht="89.25">
      <c r="A766" s="53">
        <v>766</v>
      </c>
      <c r="B766" s="86" t="s">
        <v>1676</v>
      </c>
      <c r="C766" s="86" t="s">
        <v>1680</v>
      </c>
      <c r="D766" s="124" t="s">
        <v>2916</v>
      </c>
      <c r="E766" s="126" t="s">
        <v>3533</v>
      </c>
      <c r="F766" s="126" t="s">
        <v>2903</v>
      </c>
      <c r="G766" s="127"/>
      <c r="H766" s="127" t="s">
        <v>3274</v>
      </c>
      <c r="I766" s="64">
        <v>53.44</v>
      </c>
      <c r="J766" s="128" t="s">
        <v>2916</v>
      </c>
      <c r="K766" s="127" t="s">
        <v>3407</v>
      </c>
      <c r="L766" s="65">
        <v>766</v>
      </c>
      <c r="M766" s="129" t="s">
        <v>1688</v>
      </c>
      <c r="N766" s="129" t="s">
        <v>1689</v>
      </c>
      <c r="O766" s="90"/>
      <c r="P766" s="67"/>
    </row>
    <row r="767" spans="1:16" ht="89.25">
      <c r="A767" s="53">
        <v>767</v>
      </c>
      <c r="B767" s="86" t="s">
        <v>1676</v>
      </c>
      <c r="C767" s="86" t="s">
        <v>1681</v>
      </c>
      <c r="D767" s="124" t="s">
        <v>1948</v>
      </c>
      <c r="E767" s="126" t="s">
        <v>3509</v>
      </c>
      <c r="F767" s="126" t="s">
        <v>3284</v>
      </c>
      <c r="G767" s="127"/>
      <c r="H767" s="127" t="s">
        <v>3274</v>
      </c>
      <c r="I767" s="64">
        <v>54.12</v>
      </c>
      <c r="J767" s="128" t="s">
        <v>1948</v>
      </c>
      <c r="K767" s="127" t="s">
        <v>3407</v>
      </c>
      <c r="L767" s="65">
        <v>767</v>
      </c>
      <c r="M767" s="129" t="s">
        <v>1690</v>
      </c>
      <c r="N767" s="129" t="s">
        <v>1689</v>
      </c>
      <c r="O767" s="90"/>
      <c r="P767" s="67"/>
    </row>
    <row r="768" spans="1:16" ht="51">
      <c r="A768" s="53">
        <v>768</v>
      </c>
      <c r="B768" s="86" t="s">
        <v>1691</v>
      </c>
      <c r="C768" s="86" t="s">
        <v>1692</v>
      </c>
      <c r="D768" s="124" t="s">
        <v>3515</v>
      </c>
      <c r="E768" s="126"/>
      <c r="F768" s="126"/>
      <c r="G768" s="127" t="s">
        <v>3258</v>
      </c>
      <c r="H768" s="127" t="s">
        <v>3266</v>
      </c>
      <c r="I768" s="64">
        <v>16.05</v>
      </c>
      <c r="J768" s="128" t="s">
        <v>3515</v>
      </c>
      <c r="K768" s="127" t="s">
        <v>3258</v>
      </c>
      <c r="L768" s="65">
        <v>768</v>
      </c>
      <c r="M768" s="129" t="s">
        <v>1695</v>
      </c>
      <c r="N768" s="129" t="s">
        <v>497</v>
      </c>
      <c r="O768" s="90"/>
      <c r="P768" s="67"/>
    </row>
    <row r="769" spans="1:16" ht="25.5">
      <c r="A769" s="53">
        <v>769</v>
      </c>
      <c r="B769" s="86" t="s">
        <v>1691</v>
      </c>
      <c r="C769" s="86" t="s">
        <v>1693</v>
      </c>
      <c r="D769" s="124" t="s">
        <v>1946</v>
      </c>
      <c r="E769" s="126"/>
      <c r="F769" s="126"/>
      <c r="G769" s="127" t="s">
        <v>3407</v>
      </c>
      <c r="H769" s="127" t="s">
        <v>3266</v>
      </c>
      <c r="I769" s="64">
        <v>19.13</v>
      </c>
      <c r="J769" s="128" t="s">
        <v>1946</v>
      </c>
      <c r="K769" s="127" t="s">
        <v>3407</v>
      </c>
      <c r="L769" s="65">
        <v>769</v>
      </c>
      <c r="M769" s="129" t="s">
        <v>1696</v>
      </c>
      <c r="N769" s="129" t="s">
        <v>499</v>
      </c>
      <c r="O769" s="90"/>
      <c r="P769" s="67"/>
    </row>
    <row r="770" spans="1:16" ht="102">
      <c r="A770" s="53">
        <v>770</v>
      </c>
      <c r="B770" s="86" t="s">
        <v>1691</v>
      </c>
      <c r="C770" s="86" t="s">
        <v>1694</v>
      </c>
      <c r="D770" s="124" t="s">
        <v>469</v>
      </c>
      <c r="E770" s="126"/>
      <c r="F770" s="126"/>
      <c r="G770" s="127" t="s">
        <v>3407</v>
      </c>
      <c r="H770" s="127" t="s">
        <v>3266</v>
      </c>
      <c r="I770" s="64">
        <v>0</v>
      </c>
      <c r="J770" s="128" t="s">
        <v>3265</v>
      </c>
      <c r="K770" s="127" t="s">
        <v>3407</v>
      </c>
      <c r="L770" s="65">
        <v>770</v>
      </c>
      <c r="M770" s="129" t="s">
        <v>1697</v>
      </c>
      <c r="N770" s="129" t="s">
        <v>1530</v>
      </c>
      <c r="O770" s="90"/>
      <c r="P770" s="67"/>
    </row>
    <row r="771" spans="1:16" ht="38.25">
      <c r="A771" s="53">
        <v>771</v>
      </c>
      <c r="B771" s="58" t="s">
        <v>1737</v>
      </c>
      <c r="C771" s="58" t="s">
        <v>1714</v>
      </c>
      <c r="D771" s="124" t="s">
        <v>2842</v>
      </c>
      <c r="E771" s="126" t="s">
        <v>3295</v>
      </c>
      <c r="F771" s="126" t="s">
        <v>3282</v>
      </c>
      <c r="G771" s="127" t="s">
        <v>3407</v>
      </c>
      <c r="H771" s="127" t="s">
        <v>3266</v>
      </c>
      <c r="I771" s="64">
        <v>3.1</v>
      </c>
      <c r="J771" s="128" t="s">
        <v>2842</v>
      </c>
      <c r="K771" s="127" t="s">
        <v>3407</v>
      </c>
      <c r="L771" s="65">
        <v>771</v>
      </c>
      <c r="M771" s="129" t="s">
        <v>1738</v>
      </c>
      <c r="N771" s="129" t="s">
        <v>1739</v>
      </c>
      <c r="O771" s="90"/>
      <c r="P771" s="67"/>
    </row>
    <row r="772" spans="1:16" ht="38.25">
      <c r="A772" s="53">
        <v>772</v>
      </c>
      <c r="B772" s="58" t="s">
        <v>1737</v>
      </c>
      <c r="C772" s="58" t="s">
        <v>1715</v>
      </c>
      <c r="D772" s="124" t="s">
        <v>2845</v>
      </c>
      <c r="E772" s="126" t="s">
        <v>3295</v>
      </c>
      <c r="F772" s="126" t="s">
        <v>2901</v>
      </c>
      <c r="G772" s="127" t="s">
        <v>3407</v>
      </c>
      <c r="H772" s="127" t="s">
        <v>3266</v>
      </c>
      <c r="I772" s="64">
        <v>3.15</v>
      </c>
      <c r="J772" s="128" t="s">
        <v>2845</v>
      </c>
      <c r="K772" s="127" t="s">
        <v>3407</v>
      </c>
      <c r="L772" s="65">
        <v>772</v>
      </c>
      <c r="M772" s="129" t="s">
        <v>1738</v>
      </c>
      <c r="N772" s="129" t="s">
        <v>1739</v>
      </c>
      <c r="O772" s="90"/>
      <c r="P772" s="67"/>
    </row>
    <row r="773" spans="1:16" ht="38.25">
      <c r="A773" s="53">
        <v>773</v>
      </c>
      <c r="B773" s="58" t="s">
        <v>1737</v>
      </c>
      <c r="C773" s="58" t="s">
        <v>1716</v>
      </c>
      <c r="D773" s="124" t="s">
        <v>2890</v>
      </c>
      <c r="E773" s="126" t="s">
        <v>3295</v>
      </c>
      <c r="F773" s="126" t="s">
        <v>3281</v>
      </c>
      <c r="G773" s="127" t="s">
        <v>3407</v>
      </c>
      <c r="H773" s="127" t="s">
        <v>3266</v>
      </c>
      <c r="I773" s="64">
        <v>3.26</v>
      </c>
      <c r="J773" s="128" t="s">
        <v>2890</v>
      </c>
      <c r="K773" s="127" t="s">
        <v>3407</v>
      </c>
      <c r="L773" s="65">
        <v>773</v>
      </c>
      <c r="M773" s="129" t="s">
        <v>1738</v>
      </c>
      <c r="N773" s="129" t="s">
        <v>1739</v>
      </c>
      <c r="O773" s="90"/>
      <c r="P773" s="67"/>
    </row>
    <row r="774" spans="1:16" ht="38.25">
      <c r="A774" s="53">
        <v>774</v>
      </c>
      <c r="B774" s="58" t="s">
        <v>1737</v>
      </c>
      <c r="C774" s="58" t="s">
        <v>1717</v>
      </c>
      <c r="D774" s="124" t="s">
        <v>3626</v>
      </c>
      <c r="E774" s="126" t="s">
        <v>3508</v>
      </c>
      <c r="F774" s="126" t="s">
        <v>3326</v>
      </c>
      <c r="G774" s="127" t="s">
        <v>3258</v>
      </c>
      <c r="H774" s="127" t="s">
        <v>3274</v>
      </c>
      <c r="I774" s="64">
        <v>5.34</v>
      </c>
      <c r="J774" s="128" t="s">
        <v>3626</v>
      </c>
      <c r="K774" s="127" t="s">
        <v>3258</v>
      </c>
      <c r="L774" s="65">
        <v>774</v>
      </c>
      <c r="M774" s="129" t="s">
        <v>1740</v>
      </c>
      <c r="N774" s="129" t="s">
        <v>1741</v>
      </c>
      <c r="O774" s="90"/>
      <c r="P774" s="67"/>
    </row>
    <row r="775" spans="1:16" ht="12.75">
      <c r="A775" s="53">
        <v>775</v>
      </c>
      <c r="B775" s="58" t="s">
        <v>1737</v>
      </c>
      <c r="C775" s="58" t="s">
        <v>1718</v>
      </c>
      <c r="D775" s="124" t="s">
        <v>3626</v>
      </c>
      <c r="E775" s="126" t="s">
        <v>3508</v>
      </c>
      <c r="F775" s="126" t="s">
        <v>3310</v>
      </c>
      <c r="G775" s="127" t="s">
        <v>3407</v>
      </c>
      <c r="H775" s="127" t="s">
        <v>3266</v>
      </c>
      <c r="I775" s="64">
        <v>5.38</v>
      </c>
      <c r="J775" s="128" t="s">
        <v>3626</v>
      </c>
      <c r="K775" s="127" t="s">
        <v>3407</v>
      </c>
      <c r="L775" s="65">
        <v>775</v>
      </c>
      <c r="M775" s="129" t="s">
        <v>1742</v>
      </c>
      <c r="N775" s="129" t="s">
        <v>1743</v>
      </c>
      <c r="O775" s="90"/>
      <c r="P775" s="67"/>
    </row>
    <row r="776" spans="1:16" ht="25.5">
      <c r="A776" s="53">
        <v>776</v>
      </c>
      <c r="B776" s="58" t="s">
        <v>1737</v>
      </c>
      <c r="C776" s="58" t="s">
        <v>1719</v>
      </c>
      <c r="D776" s="124" t="s">
        <v>3259</v>
      </c>
      <c r="E776" s="126" t="s">
        <v>3508</v>
      </c>
      <c r="F776" s="126" t="s">
        <v>3509</v>
      </c>
      <c r="G776" s="127" t="s">
        <v>3407</v>
      </c>
      <c r="H776" s="127" t="s">
        <v>3266</v>
      </c>
      <c r="I776" s="64">
        <v>5.64</v>
      </c>
      <c r="J776" s="128" t="s">
        <v>3259</v>
      </c>
      <c r="K776" s="127" t="s">
        <v>3407</v>
      </c>
      <c r="L776" s="65">
        <v>776</v>
      </c>
      <c r="M776" s="129" t="s">
        <v>1744</v>
      </c>
      <c r="N776" s="129" t="s">
        <v>1745</v>
      </c>
      <c r="O776" s="90"/>
      <c r="P776" s="67"/>
    </row>
    <row r="777" spans="1:16" ht="25.5">
      <c r="A777" s="53">
        <v>777</v>
      </c>
      <c r="B777" s="58" t="s">
        <v>1737</v>
      </c>
      <c r="C777" s="58" t="s">
        <v>1720</v>
      </c>
      <c r="D777" s="124" t="s">
        <v>3259</v>
      </c>
      <c r="E777" s="126" t="s">
        <v>3923</v>
      </c>
      <c r="F777" s="126" t="s">
        <v>3461</v>
      </c>
      <c r="G777" s="127" t="s">
        <v>3407</v>
      </c>
      <c r="H777" s="127" t="s">
        <v>3266</v>
      </c>
      <c r="I777" s="64">
        <v>6.01</v>
      </c>
      <c r="J777" s="128" t="s">
        <v>3259</v>
      </c>
      <c r="K777" s="127" t="s">
        <v>3407</v>
      </c>
      <c r="L777" s="65">
        <v>777</v>
      </c>
      <c r="M777" s="129" t="s">
        <v>1746</v>
      </c>
      <c r="N777" s="129" t="s">
        <v>1747</v>
      </c>
      <c r="O777" s="90"/>
      <c r="P777" s="67"/>
    </row>
    <row r="778" spans="1:16" ht="25.5">
      <c r="A778" s="53">
        <v>778</v>
      </c>
      <c r="B778" s="58" t="s">
        <v>1737</v>
      </c>
      <c r="C778" s="58" t="s">
        <v>1721</v>
      </c>
      <c r="D778" s="124" t="s">
        <v>1698</v>
      </c>
      <c r="E778" s="126" t="s">
        <v>3517</v>
      </c>
      <c r="F778" s="126" t="s">
        <v>3461</v>
      </c>
      <c r="G778" s="127" t="s">
        <v>3258</v>
      </c>
      <c r="H778" s="127" t="s">
        <v>3274</v>
      </c>
      <c r="I778" s="64">
        <v>17.03</v>
      </c>
      <c r="J778" s="128" t="s">
        <v>1698</v>
      </c>
      <c r="K778" s="127" t="s">
        <v>3258</v>
      </c>
      <c r="L778" s="65">
        <v>778</v>
      </c>
      <c r="M778" s="129" t="s">
        <v>696</v>
      </c>
      <c r="N778" s="129" t="s">
        <v>697</v>
      </c>
      <c r="O778" s="90"/>
      <c r="P778" s="67"/>
    </row>
    <row r="779" spans="1:16" ht="25.5">
      <c r="A779" s="53">
        <v>779</v>
      </c>
      <c r="B779" s="58" t="s">
        <v>1737</v>
      </c>
      <c r="C779" s="58" t="s">
        <v>1722</v>
      </c>
      <c r="D779" s="124" t="s">
        <v>2909</v>
      </c>
      <c r="E779" s="126" t="s">
        <v>3516</v>
      </c>
      <c r="F779" s="126" t="s">
        <v>3461</v>
      </c>
      <c r="G779" s="127" t="s">
        <v>3258</v>
      </c>
      <c r="H779" s="127" t="s">
        <v>3266</v>
      </c>
      <c r="I779" s="64">
        <v>32.57</v>
      </c>
      <c r="J779" s="128" t="s">
        <v>2909</v>
      </c>
      <c r="K779" s="127" t="s">
        <v>3258</v>
      </c>
      <c r="L779" s="65">
        <v>779</v>
      </c>
      <c r="M779" s="129" t="s">
        <v>698</v>
      </c>
      <c r="N779" s="129" t="s">
        <v>699</v>
      </c>
      <c r="O779" s="90"/>
      <c r="P779" s="67"/>
    </row>
    <row r="780" spans="1:16" ht="25.5">
      <c r="A780" s="53">
        <v>780</v>
      </c>
      <c r="B780" s="58" t="s">
        <v>1737</v>
      </c>
      <c r="C780" s="58" t="s">
        <v>1723</v>
      </c>
      <c r="D780" s="124" t="s">
        <v>1800</v>
      </c>
      <c r="E780" s="126" t="s">
        <v>2903</v>
      </c>
      <c r="F780" s="126" t="s">
        <v>2901</v>
      </c>
      <c r="G780" s="127" t="s">
        <v>3258</v>
      </c>
      <c r="H780" s="127" t="s">
        <v>3266</v>
      </c>
      <c r="I780" s="64">
        <v>44.15</v>
      </c>
      <c r="J780" s="128" t="s">
        <v>1800</v>
      </c>
      <c r="K780" s="127" t="s">
        <v>3258</v>
      </c>
      <c r="L780" s="65">
        <v>780</v>
      </c>
      <c r="M780" s="129" t="s">
        <v>698</v>
      </c>
      <c r="N780" s="129" t="s">
        <v>700</v>
      </c>
      <c r="O780" s="90"/>
      <c r="P780" s="67"/>
    </row>
    <row r="781" spans="1:16" ht="38.25">
      <c r="A781" s="53">
        <v>781</v>
      </c>
      <c r="B781" s="58" t="s">
        <v>1737</v>
      </c>
      <c r="C781" s="58" t="s">
        <v>1724</v>
      </c>
      <c r="D781" s="124" t="s">
        <v>1699</v>
      </c>
      <c r="E781" s="126" t="s">
        <v>3509</v>
      </c>
      <c r="F781" s="126" t="s">
        <v>3533</v>
      </c>
      <c r="G781" s="127" t="s">
        <v>3407</v>
      </c>
      <c r="H781" s="127" t="s">
        <v>3266</v>
      </c>
      <c r="I781" s="64">
        <v>64.63</v>
      </c>
      <c r="J781" s="128" t="s">
        <v>1699</v>
      </c>
      <c r="K781" s="127" t="s">
        <v>3407</v>
      </c>
      <c r="L781" s="65">
        <v>781</v>
      </c>
      <c r="M781" s="129" t="s">
        <v>701</v>
      </c>
      <c r="N781" s="129" t="s">
        <v>702</v>
      </c>
      <c r="O781" s="90"/>
      <c r="P781" s="67"/>
    </row>
    <row r="782" spans="1:16" ht="38.25">
      <c r="A782" s="53">
        <v>782</v>
      </c>
      <c r="B782" s="58" t="s">
        <v>1737</v>
      </c>
      <c r="C782" s="58" t="s">
        <v>1725</v>
      </c>
      <c r="D782" s="124" t="s">
        <v>1700</v>
      </c>
      <c r="E782" s="126" t="s">
        <v>3323</v>
      </c>
      <c r="F782" s="126" t="s">
        <v>3285</v>
      </c>
      <c r="G782" s="127" t="s">
        <v>3407</v>
      </c>
      <c r="H782" s="127" t="s">
        <v>3266</v>
      </c>
      <c r="I782" s="64">
        <v>65.33</v>
      </c>
      <c r="J782" s="128" t="s">
        <v>1700</v>
      </c>
      <c r="K782" s="127" t="s">
        <v>3407</v>
      </c>
      <c r="L782" s="65">
        <v>782</v>
      </c>
      <c r="M782" s="129" t="s">
        <v>701</v>
      </c>
      <c r="N782" s="129" t="s">
        <v>702</v>
      </c>
      <c r="O782" s="90"/>
      <c r="P782" s="67"/>
    </row>
    <row r="783" spans="1:16" ht="38.25">
      <c r="A783" s="53">
        <v>783</v>
      </c>
      <c r="B783" s="58" t="s">
        <v>1737</v>
      </c>
      <c r="C783" s="58" t="s">
        <v>1726</v>
      </c>
      <c r="D783" s="124" t="s">
        <v>1701</v>
      </c>
      <c r="E783" s="126" t="s">
        <v>1702</v>
      </c>
      <c r="F783" s="126" t="s">
        <v>3525</v>
      </c>
      <c r="G783" s="127" t="s">
        <v>3407</v>
      </c>
      <c r="H783" s="127" t="s">
        <v>3266</v>
      </c>
      <c r="I783" s="64">
        <v>66.04</v>
      </c>
      <c r="J783" s="128" t="s">
        <v>1701</v>
      </c>
      <c r="K783" s="127" t="s">
        <v>3407</v>
      </c>
      <c r="L783" s="65">
        <v>783</v>
      </c>
      <c r="M783" s="129" t="s">
        <v>701</v>
      </c>
      <c r="N783" s="129" t="s">
        <v>702</v>
      </c>
      <c r="O783" s="90"/>
      <c r="P783" s="67"/>
    </row>
    <row r="784" spans="1:16" ht="38.25">
      <c r="A784" s="53">
        <v>784</v>
      </c>
      <c r="B784" s="58" t="s">
        <v>1737</v>
      </c>
      <c r="C784" s="58" t="s">
        <v>1727</v>
      </c>
      <c r="D784" s="124" t="s">
        <v>1703</v>
      </c>
      <c r="E784" s="126" t="s">
        <v>1702</v>
      </c>
      <c r="F784" s="126" t="s">
        <v>3927</v>
      </c>
      <c r="G784" s="127" t="s">
        <v>3407</v>
      </c>
      <c r="H784" s="127" t="s">
        <v>3266</v>
      </c>
      <c r="I784" s="64">
        <v>66.34</v>
      </c>
      <c r="J784" s="128" t="s">
        <v>1703</v>
      </c>
      <c r="K784" s="127" t="s">
        <v>3407</v>
      </c>
      <c r="L784" s="65">
        <v>784</v>
      </c>
      <c r="M784" s="129" t="s">
        <v>701</v>
      </c>
      <c r="N784" s="129" t="s">
        <v>702</v>
      </c>
      <c r="O784" s="90"/>
      <c r="P784" s="67"/>
    </row>
    <row r="785" spans="1:16" ht="38.25">
      <c r="A785" s="53">
        <v>785</v>
      </c>
      <c r="B785" s="58" t="s">
        <v>1737</v>
      </c>
      <c r="C785" s="58" t="s">
        <v>1728</v>
      </c>
      <c r="D785" s="124" t="s">
        <v>1704</v>
      </c>
      <c r="E785" s="126" t="s">
        <v>1705</v>
      </c>
      <c r="F785" s="126" t="s">
        <v>3282</v>
      </c>
      <c r="G785" s="127" t="s">
        <v>3407</v>
      </c>
      <c r="H785" s="127" t="s">
        <v>3266</v>
      </c>
      <c r="I785" s="64">
        <v>67.1</v>
      </c>
      <c r="J785" s="128" t="s">
        <v>1704</v>
      </c>
      <c r="K785" s="127" t="s">
        <v>3407</v>
      </c>
      <c r="L785" s="65">
        <v>785</v>
      </c>
      <c r="M785" s="129" t="s">
        <v>701</v>
      </c>
      <c r="N785" s="129" t="s">
        <v>702</v>
      </c>
      <c r="O785" s="90"/>
      <c r="P785" s="67"/>
    </row>
    <row r="786" spans="1:16" ht="38.25">
      <c r="A786" s="53">
        <v>786</v>
      </c>
      <c r="B786" s="58" t="s">
        <v>1737</v>
      </c>
      <c r="C786" s="58" t="s">
        <v>1729</v>
      </c>
      <c r="D786" s="124" t="s">
        <v>1706</v>
      </c>
      <c r="E786" s="126" t="s">
        <v>1705</v>
      </c>
      <c r="F786" s="126" t="s">
        <v>3294</v>
      </c>
      <c r="G786" s="127" t="s">
        <v>3407</v>
      </c>
      <c r="H786" s="127" t="s">
        <v>3266</v>
      </c>
      <c r="I786" s="64">
        <v>67.48</v>
      </c>
      <c r="J786" s="128" t="s">
        <v>1706</v>
      </c>
      <c r="K786" s="127" t="s">
        <v>3407</v>
      </c>
      <c r="L786" s="65">
        <v>786</v>
      </c>
      <c r="M786" s="129" t="s">
        <v>701</v>
      </c>
      <c r="N786" s="129" t="s">
        <v>702</v>
      </c>
      <c r="O786" s="90"/>
      <c r="P786" s="67"/>
    </row>
    <row r="787" spans="1:16" ht="38.25">
      <c r="A787" s="53">
        <v>787</v>
      </c>
      <c r="B787" s="58" t="s">
        <v>1737</v>
      </c>
      <c r="C787" s="58" t="s">
        <v>1730</v>
      </c>
      <c r="D787" s="124" t="s">
        <v>1707</v>
      </c>
      <c r="E787" s="126" t="s">
        <v>1708</v>
      </c>
      <c r="F787" s="126" t="s">
        <v>3512</v>
      </c>
      <c r="G787" s="127" t="s">
        <v>3407</v>
      </c>
      <c r="H787" s="127" t="s">
        <v>3266</v>
      </c>
      <c r="I787" s="64">
        <v>68.23</v>
      </c>
      <c r="J787" s="128" t="s">
        <v>1707</v>
      </c>
      <c r="K787" s="127" t="s">
        <v>3407</v>
      </c>
      <c r="L787" s="65">
        <v>787</v>
      </c>
      <c r="M787" s="129" t="s">
        <v>701</v>
      </c>
      <c r="N787" s="129" t="s">
        <v>702</v>
      </c>
      <c r="O787" s="90"/>
      <c r="P787" s="67"/>
    </row>
    <row r="788" spans="1:16" ht="38.25">
      <c r="A788" s="53">
        <v>788</v>
      </c>
      <c r="B788" s="58" t="s">
        <v>1737</v>
      </c>
      <c r="C788" s="58" t="s">
        <v>1731</v>
      </c>
      <c r="D788" s="124" t="s">
        <v>1709</v>
      </c>
      <c r="E788" s="126" t="s">
        <v>1708</v>
      </c>
      <c r="F788" s="126" t="s">
        <v>3537</v>
      </c>
      <c r="G788" s="127" t="s">
        <v>3407</v>
      </c>
      <c r="H788" s="127" t="s">
        <v>3266</v>
      </c>
      <c r="I788" s="64">
        <v>68.6</v>
      </c>
      <c r="J788" s="128" t="s">
        <v>1709</v>
      </c>
      <c r="K788" s="127" t="s">
        <v>3407</v>
      </c>
      <c r="L788" s="65">
        <v>788</v>
      </c>
      <c r="M788" s="129" t="s">
        <v>701</v>
      </c>
      <c r="N788" s="129" t="s">
        <v>702</v>
      </c>
      <c r="O788" s="90"/>
      <c r="P788" s="67"/>
    </row>
    <row r="789" spans="1:16" ht="38.25">
      <c r="A789" s="53">
        <v>789</v>
      </c>
      <c r="B789" s="58" t="s">
        <v>1737</v>
      </c>
      <c r="C789" s="58" t="s">
        <v>1732</v>
      </c>
      <c r="D789" s="124" t="s">
        <v>1710</v>
      </c>
      <c r="E789" s="126" t="s">
        <v>3312</v>
      </c>
      <c r="F789" s="126" t="s">
        <v>3282</v>
      </c>
      <c r="G789" s="127" t="s">
        <v>3258</v>
      </c>
      <c r="H789" s="127" t="s">
        <v>3266</v>
      </c>
      <c r="I789" s="64">
        <v>75.1</v>
      </c>
      <c r="J789" s="128" t="s">
        <v>1710</v>
      </c>
      <c r="K789" s="127" t="s">
        <v>3258</v>
      </c>
      <c r="L789" s="65">
        <v>789</v>
      </c>
      <c r="M789" s="129" t="s">
        <v>703</v>
      </c>
      <c r="N789" s="129" t="s">
        <v>704</v>
      </c>
      <c r="O789" s="90"/>
      <c r="P789" s="67"/>
    </row>
    <row r="790" spans="1:16" ht="51">
      <c r="A790" s="53">
        <v>790</v>
      </c>
      <c r="B790" s="58" t="s">
        <v>1737</v>
      </c>
      <c r="C790" s="58" t="s">
        <v>1733</v>
      </c>
      <c r="D790" s="124" t="s">
        <v>1711</v>
      </c>
      <c r="E790" s="126" t="s">
        <v>3315</v>
      </c>
      <c r="F790" s="126" t="s">
        <v>3276</v>
      </c>
      <c r="G790" s="127" t="s">
        <v>3258</v>
      </c>
      <c r="H790" s="127" t="s">
        <v>3266</v>
      </c>
      <c r="I790" s="64">
        <v>78.07</v>
      </c>
      <c r="J790" s="128" t="s">
        <v>1711</v>
      </c>
      <c r="K790" s="127" t="s">
        <v>3258</v>
      </c>
      <c r="L790" s="65">
        <v>790</v>
      </c>
      <c r="M790" s="129" t="s">
        <v>698</v>
      </c>
      <c r="N790" s="129" t="s">
        <v>705</v>
      </c>
      <c r="O790" s="90"/>
      <c r="P790" s="67"/>
    </row>
    <row r="791" spans="1:16" ht="25.5">
      <c r="A791" s="53">
        <v>791</v>
      </c>
      <c r="B791" s="58" t="s">
        <v>1737</v>
      </c>
      <c r="C791" s="58" t="s">
        <v>1734</v>
      </c>
      <c r="D791" s="124" t="s">
        <v>1846</v>
      </c>
      <c r="E791" s="126" t="s">
        <v>1847</v>
      </c>
      <c r="F791" s="126" t="s">
        <v>3513</v>
      </c>
      <c r="G791" s="127" t="s">
        <v>3407</v>
      </c>
      <c r="H791" s="127" t="s">
        <v>3266</v>
      </c>
      <c r="I791" s="64">
        <v>79.14</v>
      </c>
      <c r="J791" s="128" t="s">
        <v>1846</v>
      </c>
      <c r="K791" s="127" t="s">
        <v>3407</v>
      </c>
      <c r="L791" s="65">
        <v>791</v>
      </c>
      <c r="M791" s="129" t="s">
        <v>706</v>
      </c>
      <c r="N791" s="129" t="s">
        <v>707</v>
      </c>
      <c r="O791" s="90"/>
      <c r="P791" s="67"/>
    </row>
    <row r="792" spans="1:16" ht="12.75">
      <c r="A792" s="53">
        <v>792</v>
      </c>
      <c r="B792" s="58" t="s">
        <v>1737</v>
      </c>
      <c r="C792" s="58" t="s">
        <v>1735</v>
      </c>
      <c r="D792" s="124" t="s">
        <v>1846</v>
      </c>
      <c r="E792" s="126" t="s">
        <v>1712</v>
      </c>
      <c r="F792" s="126" t="s">
        <v>2901</v>
      </c>
      <c r="G792" s="127" t="s">
        <v>3407</v>
      </c>
      <c r="H792" s="127" t="s">
        <v>3266</v>
      </c>
      <c r="I792" s="64">
        <v>80.1</v>
      </c>
      <c r="J792" s="128" t="s">
        <v>1846</v>
      </c>
      <c r="K792" s="127" t="s">
        <v>3407</v>
      </c>
      <c r="L792" s="65">
        <v>792</v>
      </c>
      <c r="M792" s="129" t="s">
        <v>708</v>
      </c>
      <c r="N792" s="129" t="s">
        <v>709</v>
      </c>
      <c r="O792" s="90"/>
      <c r="P792" s="67"/>
    </row>
    <row r="793" spans="1:16" ht="25.5">
      <c r="A793" s="53">
        <v>793</v>
      </c>
      <c r="B793" s="58" t="s">
        <v>1737</v>
      </c>
      <c r="C793" s="58" t="s">
        <v>1736</v>
      </c>
      <c r="D793" s="124" t="s">
        <v>1713</v>
      </c>
      <c r="E793" s="126" t="s">
        <v>3321</v>
      </c>
      <c r="F793" s="126" t="s">
        <v>3924</v>
      </c>
      <c r="G793" s="127" t="s">
        <v>3407</v>
      </c>
      <c r="H793" s="127" t="s">
        <v>3266</v>
      </c>
      <c r="I793" s="64">
        <v>83.02</v>
      </c>
      <c r="J793" s="128" t="s">
        <v>1713</v>
      </c>
      <c r="K793" s="127" t="s">
        <v>3407</v>
      </c>
      <c r="L793" s="65">
        <v>793</v>
      </c>
      <c r="M793" s="129" t="s">
        <v>710</v>
      </c>
      <c r="N793" s="129" t="s">
        <v>711</v>
      </c>
      <c r="O793" s="90"/>
      <c r="P793" s="67"/>
    </row>
    <row r="794" spans="1:16" ht="63.75">
      <c r="A794" s="53">
        <v>794</v>
      </c>
      <c r="B794" s="58" t="s">
        <v>712</v>
      </c>
      <c r="C794" s="86" t="s">
        <v>713</v>
      </c>
      <c r="D794" s="124" t="s">
        <v>3255</v>
      </c>
      <c r="E794" s="126"/>
      <c r="F794" s="126"/>
      <c r="G794" s="127" t="s">
        <v>3407</v>
      </c>
      <c r="H794" s="127" t="s">
        <v>3266</v>
      </c>
      <c r="I794" s="64">
        <v>0</v>
      </c>
      <c r="J794" s="128" t="s">
        <v>3265</v>
      </c>
      <c r="K794" s="127" t="s">
        <v>3407</v>
      </c>
      <c r="L794" s="65">
        <v>794</v>
      </c>
      <c r="M794" s="129" t="s">
        <v>719</v>
      </c>
      <c r="N794" s="129" t="s">
        <v>720</v>
      </c>
      <c r="O794" s="90"/>
      <c r="P794" s="67"/>
    </row>
    <row r="795" spans="1:16" ht="63.75">
      <c r="A795" s="53">
        <v>795</v>
      </c>
      <c r="B795" s="58" t="s">
        <v>712</v>
      </c>
      <c r="C795" s="86" t="s">
        <v>714</v>
      </c>
      <c r="D795" s="124" t="s">
        <v>3255</v>
      </c>
      <c r="E795" s="126"/>
      <c r="F795" s="126"/>
      <c r="G795" s="127" t="s">
        <v>3258</v>
      </c>
      <c r="H795" s="127" t="s">
        <v>3274</v>
      </c>
      <c r="I795" s="64">
        <v>0</v>
      </c>
      <c r="J795" s="128" t="s">
        <v>3265</v>
      </c>
      <c r="K795" s="127" t="s">
        <v>3258</v>
      </c>
      <c r="L795" s="65">
        <v>795</v>
      </c>
      <c r="M795" s="129" t="s">
        <v>721</v>
      </c>
      <c r="N795" s="129" t="s">
        <v>722</v>
      </c>
      <c r="O795" s="90"/>
      <c r="P795" s="67"/>
    </row>
    <row r="796" spans="1:16" ht="63.75">
      <c r="A796" s="53">
        <v>796</v>
      </c>
      <c r="B796" s="58" t="s">
        <v>712</v>
      </c>
      <c r="C796" s="86" t="s">
        <v>715</v>
      </c>
      <c r="D796" s="124" t="s">
        <v>3261</v>
      </c>
      <c r="E796" s="126" t="s">
        <v>3923</v>
      </c>
      <c r="F796" s="126" t="s">
        <v>3928</v>
      </c>
      <c r="G796" s="127" t="s">
        <v>3258</v>
      </c>
      <c r="H796" s="127" t="s">
        <v>3274</v>
      </c>
      <c r="I796" s="64">
        <v>6.5</v>
      </c>
      <c r="J796" s="128" t="s">
        <v>3261</v>
      </c>
      <c r="K796" s="127" t="s">
        <v>3258</v>
      </c>
      <c r="L796" s="65">
        <v>796</v>
      </c>
      <c r="M796" s="129" t="s">
        <v>723</v>
      </c>
      <c r="N796" s="129" t="s">
        <v>724</v>
      </c>
      <c r="O796" s="90"/>
      <c r="P796" s="67"/>
    </row>
    <row r="797" spans="1:16" ht="25.5">
      <c r="A797" s="53">
        <v>797</v>
      </c>
      <c r="B797" s="58" t="s">
        <v>712</v>
      </c>
      <c r="C797" s="86" t="s">
        <v>716</v>
      </c>
      <c r="D797" s="124" t="s">
        <v>3526</v>
      </c>
      <c r="E797" s="126" t="s">
        <v>3275</v>
      </c>
      <c r="F797" s="126" t="s">
        <v>3924</v>
      </c>
      <c r="G797" s="127" t="s">
        <v>3407</v>
      </c>
      <c r="H797" s="127" t="s">
        <v>3266</v>
      </c>
      <c r="I797" s="64">
        <v>31.02</v>
      </c>
      <c r="J797" s="128" t="s">
        <v>3526</v>
      </c>
      <c r="K797" s="127" t="s">
        <v>3407</v>
      </c>
      <c r="L797" s="65">
        <v>797</v>
      </c>
      <c r="M797" s="129" t="s">
        <v>725</v>
      </c>
      <c r="N797" s="129" t="s">
        <v>726</v>
      </c>
      <c r="O797" s="90"/>
      <c r="P797" s="67"/>
    </row>
    <row r="798" spans="1:16" ht="102">
      <c r="A798" s="53">
        <v>798</v>
      </c>
      <c r="B798" s="58" t="s">
        <v>712</v>
      </c>
      <c r="C798" s="86" t="s">
        <v>717</v>
      </c>
      <c r="D798" s="124" t="s">
        <v>3543</v>
      </c>
      <c r="E798" s="126" t="s">
        <v>3275</v>
      </c>
      <c r="F798" s="126" t="s">
        <v>3318</v>
      </c>
      <c r="G798" s="127" t="s">
        <v>3407</v>
      </c>
      <c r="H798" s="127" t="s">
        <v>3266</v>
      </c>
      <c r="I798" s="64">
        <v>31.28</v>
      </c>
      <c r="J798" s="128" t="s">
        <v>3543</v>
      </c>
      <c r="K798" s="127" t="s">
        <v>3407</v>
      </c>
      <c r="L798" s="65">
        <v>798</v>
      </c>
      <c r="M798" s="129" t="s">
        <v>727</v>
      </c>
      <c r="N798" s="129" t="s">
        <v>728</v>
      </c>
      <c r="O798" s="90"/>
      <c r="P798" s="67"/>
    </row>
    <row r="799" spans="1:16" ht="63.75">
      <c r="A799" s="53">
        <v>799</v>
      </c>
      <c r="B799" s="58" t="s">
        <v>712</v>
      </c>
      <c r="C799" s="86" t="s">
        <v>718</v>
      </c>
      <c r="D799" s="124" t="s">
        <v>3255</v>
      </c>
      <c r="E799" s="126"/>
      <c r="F799" s="126"/>
      <c r="G799" s="127" t="s">
        <v>3407</v>
      </c>
      <c r="H799" s="127" t="s">
        <v>3266</v>
      </c>
      <c r="I799" s="64">
        <v>0</v>
      </c>
      <c r="J799" s="128" t="s">
        <v>3265</v>
      </c>
      <c r="K799" s="127" t="s">
        <v>3407</v>
      </c>
      <c r="L799" s="65">
        <v>799</v>
      </c>
      <c r="M799" s="129" t="s">
        <v>729</v>
      </c>
      <c r="N799" s="129" t="s">
        <v>730</v>
      </c>
      <c r="O799" s="90"/>
      <c r="P799" s="67"/>
    </row>
    <row r="800" spans="1:16" ht="12.75">
      <c r="A800" s="53">
        <v>800</v>
      </c>
      <c r="B800" s="86" t="s">
        <v>731</v>
      </c>
      <c r="C800" s="86" t="s">
        <v>732</v>
      </c>
      <c r="D800" s="124" t="s">
        <v>2046</v>
      </c>
      <c r="E800" s="126" t="s">
        <v>3293</v>
      </c>
      <c r="F800" s="126" t="s">
        <v>3291</v>
      </c>
      <c r="G800" s="127" t="s">
        <v>3407</v>
      </c>
      <c r="H800" s="127" t="s">
        <v>3266</v>
      </c>
      <c r="I800" s="64">
        <v>36.39</v>
      </c>
      <c r="J800" s="128" t="s">
        <v>2046</v>
      </c>
      <c r="K800" s="92" t="s">
        <v>3407</v>
      </c>
      <c r="L800" s="65">
        <v>800</v>
      </c>
      <c r="M800" s="129" t="s">
        <v>734</v>
      </c>
      <c r="N800" s="129" t="s">
        <v>735</v>
      </c>
      <c r="O800" s="90"/>
      <c r="P800" s="67"/>
    </row>
    <row r="801" spans="1:16" ht="38.25">
      <c r="A801" s="53">
        <v>801</v>
      </c>
      <c r="B801" s="86" t="s">
        <v>731</v>
      </c>
      <c r="C801" s="86" t="s">
        <v>733</v>
      </c>
      <c r="D801" s="124" t="s">
        <v>3422</v>
      </c>
      <c r="E801" s="126" t="s">
        <v>3930</v>
      </c>
      <c r="F801" s="126"/>
      <c r="G801" s="127" t="s">
        <v>3407</v>
      </c>
      <c r="H801" s="127" t="s">
        <v>3266</v>
      </c>
      <c r="I801" s="64">
        <v>54.5</v>
      </c>
      <c r="J801" s="128" t="s">
        <v>3422</v>
      </c>
      <c r="K801" s="92" t="s">
        <v>3407</v>
      </c>
      <c r="L801" s="65">
        <v>801</v>
      </c>
      <c r="M801" s="129" t="s">
        <v>736</v>
      </c>
      <c r="N801" s="129" t="s">
        <v>2085</v>
      </c>
      <c r="O801" s="90"/>
      <c r="P801" s="67"/>
    </row>
    <row r="802" spans="1:16" ht="12.75">
      <c r="A802" s="53">
        <v>802</v>
      </c>
      <c r="B802" s="86" t="s">
        <v>738</v>
      </c>
      <c r="C802" s="86" t="s">
        <v>739</v>
      </c>
      <c r="D802" s="124" t="s">
        <v>3525</v>
      </c>
      <c r="E802" s="126" t="s">
        <v>3525</v>
      </c>
      <c r="F802" s="126" t="s">
        <v>3292</v>
      </c>
      <c r="G802" s="127" t="s">
        <v>3258</v>
      </c>
      <c r="H802" s="127" t="s">
        <v>3274</v>
      </c>
      <c r="I802" s="64">
        <v>4.49</v>
      </c>
      <c r="J802" s="128" t="s">
        <v>3525</v>
      </c>
      <c r="K802" s="127" t="s">
        <v>3258</v>
      </c>
      <c r="L802" s="65">
        <v>802</v>
      </c>
      <c r="M802" s="129" t="s">
        <v>750</v>
      </c>
      <c r="N802" s="129" t="s">
        <v>751</v>
      </c>
      <c r="O802" s="90"/>
      <c r="P802" s="67"/>
    </row>
    <row r="803" spans="1:16" ht="12.75">
      <c r="A803" s="53">
        <v>803</v>
      </c>
      <c r="B803" s="86" t="s">
        <v>738</v>
      </c>
      <c r="C803" s="86" t="s">
        <v>740</v>
      </c>
      <c r="D803" s="124" t="s">
        <v>3525</v>
      </c>
      <c r="E803" s="126" t="s">
        <v>3525</v>
      </c>
      <c r="F803" s="126" t="s">
        <v>3531</v>
      </c>
      <c r="G803" s="127" t="s">
        <v>3258</v>
      </c>
      <c r="H803" s="127" t="s">
        <v>3258</v>
      </c>
      <c r="I803" s="64">
        <v>4.52</v>
      </c>
      <c r="J803" s="128" t="s">
        <v>3525</v>
      </c>
      <c r="K803" s="127" t="s">
        <v>3258</v>
      </c>
      <c r="L803" s="65">
        <v>803</v>
      </c>
      <c r="M803" s="129" t="s">
        <v>752</v>
      </c>
      <c r="N803" s="129" t="s">
        <v>751</v>
      </c>
      <c r="O803" s="90"/>
      <c r="P803" s="67"/>
    </row>
    <row r="804" spans="1:16" ht="38.25">
      <c r="A804" s="53">
        <v>804</v>
      </c>
      <c r="B804" s="86" t="s">
        <v>738</v>
      </c>
      <c r="C804" s="86" t="s">
        <v>741</v>
      </c>
      <c r="D804" s="124" t="s">
        <v>2840</v>
      </c>
      <c r="E804" s="126" t="s">
        <v>3308</v>
      </c>
      <c r="F804" s="126" t="s">
        <v>3281</v>
      </c>
      <c r="G804" s="127" t="s">
        <v>3258</v>
      </c>
      <c r="H804" s="127" t="s">
        <v>3274</v>
      </c>
      <c r="I804" s="64">
        <v>19.26</v>
      </c>
      <c r="J804" s="128" t="s">
        <v>2840</v>
      </c>
      <c r="K804" s="127" t="s">
        <v>3258</v>
      </c>
      <c r="L804" s="65">
        <v>804</v>
      </c>
      <c r="M804" s="129" t="s">
        <v>753</v>
      </c>
      <c r="N804" s="129" t="s">
        <v>754</v>
      </c>
      <c r="O804" s="90"/>
      <c r="P804" s="67"/>
    </row>
    <row r="805" spans="1:16" ht="51">
      <c r="A805" s="53">
        <v>805</v>
      </c>
      <c r="B805" s="86" t="s">
        <v>738</v>
      </c>
      <c r="C805" s="86" t="s">
        <v>742</v>
      </c>
      <c r="D805" s="124" t="s">
        <v>3526</v>
      </c>
      <c r="E805" s="126" t="s">
        <v>3275</v>
      </c>
      <c r="F805" s="126" t="s">
        <v>3924</v>
      </c>
      <c r="G805" s="127" t="s">
        <v>3407</v>
      </c>
      <c r="H805" s="127" t="s">
        <v>3266</v>
      </c>
      <c r="I805" s="64">
        <v>31.02</v>
      </c>
      <c r="J805" s="128" t="s">
        <v>3526</v>
      </c>
      <c r="K805" s="127" t="s">
        <v>3407</v>
      </c>
      <c r="L805" s="65">
        <v>805</v>
      </c>
      <c r="M805" s="129" t="s">
        <v>755</v>
      </c>
      <c r="N805" s="129" t="s">
        <v>756</v>
      </c>
      <c r="O805" s="90"/>
      <c r="P805" s="67"/>
    </row>
    <row r="806" spans="1:16" ht="76.5">
      <c r="A806" s="53">
        <v>806</v>
      </c>
      <c r="B806" s="86" t="s">
        <v>738</v>
      </c>
      <c r="C806" s="86" t="s">
        <v>743</v>
      </c>
      <c r="D806" s="124" t="s">
        <v>3518</v>
      </c>
      <c r="E806" s="126" t="s">
        <v>3310</v>
      </c>
      <c r="F806" s="126" t="s">
        <v>3288</v>
      </c>
      <c r="G806" s="127" t="s">
        <v>3407</v>
      </c>
      <c r="H806" s="127" t="s">
        <v>3266</v>
      </c>
      <c r="I806" s="64">
        <v>38.61</v>
      </c>
      <c r="J806" s="128" t="s">
        <v>3518</v>
      </c>
      <c r="K806" s="127" t="s">
        <v>3407</v>
      </c>
      <c r="L806" s="65">
        <v>806</v>
      </c>
      <c r="M806" s="129" t="s">
        <v>757</v>
      </c>
      <c r="N806" s="129" t="s">
        <v>758</v>
      </c>
      <c r="O806" s="90"/>
      <c r="P806" s="67"/>
    </row>
    <row r="807" spans="1:16" ht="12.75">
      <c r="A807" s="53">
        <v>807</v>
      </c>
      <c r="B807" s="86" t="s">
        <v>738</v>
      </c>
      <c r="C807" s="86" t="s">
        <v>744</v>
      </c>
      <c r="D807" s="124" t="s">
        <v>3544</v>
      </c>
      <c r="E807" s="126" t="s">
        <v>2903</v>
      </c>
      <c r="F807" s="126" t="s">
        <v>2903</v>
      </c>
      <c r="G807" s="127" t="s">
        <v>3258</v>
      </c>
      <c r="H807" s="127" t="s">
        <v>3274</v>
      </c>
      <c r="I807" s="64">
        <v>44.44</v>
      </c>
      <c r="J807" s="128" t="s">
        <v>3544</v>
      </c>
      <c r="K807" s="127" t="s">
        <v>3258</v>
      </c>
      <c r="L807" s="65">
        <v>807</v>
      </c>
      <c r="M807" s="129" t="s">
        <v>759</v>
      </c>
      <c r="N807" s="129" t="s">
        <v>760</v>
      </c>
      <c r="O807" s="90"/>
      <c r="P807" s="67"/>
    </row>
    <row r="808" spans="1:16" ht="140.25">
      <c r="A808" s="53">
        <v>808</v>
      </c>
      <c r="B808" s="86" t="s">
        <v>738</v>
      </c>
      <c r="C808" s="86" t="s">
        <v>745</v>
      </c>
      <c r="D808" s="124" t="s">
        <v>3420</v>
      </c>
      <c r="E808" s="126" t="s">
        <v>3289</v>
      </c>
      <c r="F808" s="126" t="s">
        <v>3308</v>
      </c>
      <c r="G808" s="127" t="s">
        <v>3407</v>
      </c>
      <c r="H808" s="127" t="s">
        <v>3266</v>
      </c>
      <c r="I808" s="64">
        <v>46.32</v>
      </c>
      <c r="J808" s="128" t="s">
        <v>3420</v>
      </c>
      <c r="K808" s="127" t="s">
        <v>3407</v>
      </c>
      <c r="L808" s="65">
        <v>808</v>
      </c>
      <c r="M808" s="129" t="s">
        <v>761</v>
      </c>
      <c r="N808" s="129" t="s">
        <v>762</v>
      </c>
      <c r="O808" s="90"/>
      <c r="P808" s="67"/>
    </row>
    <row r="809" spans="1:16" ht="140.25">
      <c r="A809" s="53">
        <v>809</v>
      </c>
      <c r="B809" s="86" t="s">
        <v>738</v>
      </c>
      <c r="C809" s="86" t="s">
        <v>746</v>
      </c>
      <c r="D809" s="124" t="s">
        <v>3387</v>
      </c>
      <c r="E809" s="126" t="s">
        <v>3294</v>
      </c>
      <c r="F809" s="126" t="s">
        <v>3461</v>
      </c>
      <c r="G809" s="127" t="s">
        <v>3407</v>
      </c>
      <c r="H809" s="127" t="s">
        <v>3266</v>
      </c>
      <c r="I809" s="64">
        <v>48.15</v>
      </c>
      <c r="J809" s="128" t="s">
        <v>3387</v>
      </c>
      <c r="K809" s="127" t="s">
        <v>3407</v>
      </c>
      <c r="L809" s="65">
        <v>809</v>
      </c>
      <c r="M809" s="129" t="s">
        <v>763</v>
      </c>
      <c r="N809" s="129" t="s">
        <v>762</v>
      </c>
      <c r="O809" s="90"/>
      <c r="P809" s="67"/>
    </row>
    <row r="810" spans="1:16" ht="89.25">
      <c r="A810" s="53">
        <v>810</v>
      </c>
      <c r="B810" s="86" t="s">
        <v>738</v>
      </c>
      <c r="C810" s="86" t="s">
        <v>747</v>
      </c>
      <c r="D810" s="124" t="s">
        <v>2918</v>
      </c>
      <c r="E810" s="126" t="s">
        <v>3298</v>
      </c>
      <c r="F810" s="126" t="s">
        <v>3594</v>
      </c>
      <c r="G810" s="127" t="s">
        <v>3407</v>
      </c>
      <c r="H810" s="127" t="s">
        <v>3266</v>
      </c>
      <c r="I810" s="64">
        <v>56.6</v>
      </c>
      <c r="J810" s="128" t="s">
        <v>2918</v>
      </c>
      <c r="K810" s="127" t="s">
        <v>3407</v>
      </c>
      <c r="L810" s="65">
        <v>810</v>
      </c>
      <c r="M810" s="129" t="s">
        <v>764</v>
      </c>
      <c r="N810" s="129" t="s">
        <v>765</v>
      </c>
      <c r="O810" s="90"/>
      <c r="P810" s="67"/>
    </row>
    <row r="811" spans="1:16" ht="25.5">
      <c r="A811" s="53">
        <v>811</v>
      </c>
      <c r="B811" s="86" t="s">
        <v>738</v>
      </c>
      <c r="C811" s="86" t="s">
        <v>748</v>
      </c>
      <c r="D811" s="124" t="s">
        <v>2918</v>
      </c>
      <c r="E811" s="126" t="s">
        <v>3540</v>
      </c>
      <c r="F811" s="126" t="s">
        <v>3923</v>
      </c>
      <c r="G811" s="127" t="s">
        <v>3258</v>
      </c>
      <c r="H811" s="127" t="s">
        <v>3274</v>
      </c>
      <c r="I811" s="64">
        <v>57.06</v>
      </c>
      <c r="J811" s="128" t="s">
        <v>2918</v>
      </c>
      <c r="K811" s="127" t="s">
        <v>3258</v>
      </c>
      <c r="L811" s="65">
        <v>811</v>
      </c>
      <c r="M811" s="129" t="s">
        <v>766</v>
      </c>
      <c r="N811" s="129"/>
      <c r="O811" s="90"/>
      <c r="P811" s="67"/>
    </row>
    <row r="812" spans="1:16" ht="25.5">
      <c r="A812" s="53">
        <v>812</v>
      </c>
      <c r="B812" s="86" t="s">
        <v>738</v>
      </c>
      <c r="C812" s="86" t="s">
        <v>749</v>
      </c>
      <c r="D812" s="124" t="s">
        <v>737</v>
      </c>
      <c r="E812" s="126" t="s">
        <v>3300</v>
      </c>
      <c r="F812" s="126" t="s">
        <v>3275</v>
      </c>
      <c r="G812" s="127" t="s">
        <v>3258</v>
      </c>
      <c r="H812" s="127" t="s">
        <v>3274</v>
      </c>
      <c r="I812" s="64">
        <v>72.3</v>
      </c>
      <c r="J812" s="128" t="s">
        <v>737</v>
      </c>
      <c r="K812" s="127" t="s">
        <v>3258</v>
      </c>
      <c r="L812" s="65">
        <v>812</v>
      </c>
      <c r="M812" s="129" t="s">
        <v>767</v>
      </c>
      <c r="N812" s="129"/>
      <c r="O812" s="90"/>
      <c r="P812" s="67"/>
    </row>
    <row r="813" spans="1:16" ht="25.5">
      <c r="A813" s="53">
        <v>813</v>
      </c>
      <c r="B813" s="125" t="s">
        <v>768</v>
      </c>
      <c r="C813" s="125" t="s">
        <v>769</v>
      </c>
      <c r="D813" s="125" t="s">
        <v>3515</v>
      </c>
      <c r="E813" s="83">
        <v>15</v>
      </c>
      <c r="F813" s="83">
        <v>63</v>
      </c>
      <c r="G813" s="83" t="s">
        <v>3258</v>
      </c>
      <c r="H813" s="84" t="s">
        <v>3274</v>
      </c>
      <c r="I813" s="84">
        <v>15.63</v>
      </c>
      <c r="J813" s="112" t="s">
        <v>3515</v>
      </c>
      <c r="K813" s="127" t="s">
        <v>3258</v>
      </c>
      <c r="L813" s="53">
        <v>813</v>
      </c>
      <c r="M813" s="129" t="s">
        <v>770</v>
      </c>
      <c r="N813" s="129" t="s">
        <v>771</v>
      </c>
      <c r="O813" s="90"/>
      <c r="P813" s="67"/>
    </row>
    <row r="814" spans="1:16" ht="12.75">
      <c r="A814" s="53">
        <v>814</v>
      </c>
      <c r="B814" s="125" t="s">
        <v>768</v>
      </c>
      <c r="C814" s="125" t="s">
        <v>772</v>
      </c>
      <c r="D814" s="124" t="s">
        <v>3544</v>
      </c>
      <c r="E814" s="126" t="s">
        <v>2903</v>
      </c>
      <c r="F814" s="126" t="s">
        <v>3305</v>
      </c>
      <c r="G814" s="127" t="s">
        <v>3258</v>
      </c>
      <c r="H814" s="127" t="s">
        <v>3274</v>
      </c>
      <c r="I814" s="84">
        <v>44.22</v>
      </c>
      <c r="J814" s="128" t="s">
        <v>3544</v>
      </c>
      <c r="K814" s="127" t="s">
        <v>3258</v>
      </c>
      <c r="L814" s="53">
        <v>814</v>
      </c>
      <c r="M814" s="129" t="s">
        <v>773</v>
      </c>
      <c r="N814" s="129" t="s">
        <v>774</v>
      </c>
      <c r="O814" s="90"/>
      <c r="P814" s="67"/>
    </row>
    <row r="815" spans="1:16" ht="12.75">
      <c r="A815" s="53">
        <v>815</v>
      </c>
      <c r="B815" s="125" t="s">
        <v>768</v>
      </c>
      <c r="C815" s="125" t="s">
        <v>775</v>
      </c>
      <c r="D815" s="124" t="s">
        <v>3544</v>
      </c>
      <c r="E815" s="126" t="s">
        <v>2903</v>
      </c>
      <c r="F815" s="126" t="s">
        <v>3531</v>
      </c>
      <c r="G815" s="127" t="s">
        <v>3258</v>
      </c>
      <c r="H815" s="127" t="s">
        <v>3274</v>
      </c>
      <c r="I815" s="84">
        <v>44.52</v>
      </c>
      <c r="J815" s="128" t="s">
        <v>3544</v>
      </c>
      <c r="K815" s="127" t="s">
        <v>3258</v>
      </c>
      <c r="L815" s="53">
        <v>815</v>
      </c>
      <c r="M815" s="129" t="s">
        <v>776</v>
      </c>
      <c r="N815" s="129" t="s">
        <v>777</v>
      </c>
      <c r="O815" s="90"/>
      <c r="P815" s="67"/>
    </row>
    <row r="816" spans="1:16" ht="38.25">
      <c r="A816" s="53">
        <v>816</v>
      </c>
      <c r="B816" s="86" t="s">
        <v>780</v>
      </c>
      <c r="C816" s="86" t="s">
        <v>781</v>
      </c>
      <c r="D816" s="124" t="s">
        <v>3261</v>
      </c>
      <c r="E816" s="126" t="s">
        <v>3278</v>
      </c>
      <c r="F816" s="126" t="s">
        <v>3295</v>
      </c>
      <c r="G816" s="127" t="s">
        <v>3407</v>
      </c>
      <c r="H816" s="127" t="s">
        <v>3266</v>
      </c>
      <c r="I816" s="64">
        <v>8.09</v>
      </c>
      <c r="J816" s="93" t="s">
        <v>3261</v>
      </c>
      <c r="K816" s="92" t="s">
        <v>3407</v>
      </c>
      <c r="L816" s="65">
        <v>816</v>
      </c>
      <c r="M816" s="129" t="s">
        <v>778</v>
      </c>
      <c r="N816" s="129" t="s">
        <v>779</v>
      </c>
      <c r="O816" s="90"/>
      <c r="P816" s="67"/>
    </row>
    <row r="817" spans="1:16" ht="102">
      <c r="A817" s="53">
        <v>817</v>
      </c>
      <c r="B817" s="86" t="s">
        <v>782</v>
      </c>
      <c r="C817" s="86" t="s">
        <v>783</v>
      </c>
      <c r="D817" s="124" t="s">
        <v>2044</v>
      </c>
      <c r="E817" s="126"/>
      <c r="F817" s="126"/>
      <c r="G817" s="127" t="s">
        <v>3407</v>
      </c>
      <c r="H817" s="127" t="s">
        <v>3274</v>
      </c>
      <c r="I817" s="64">
        <v>0</v>
      </c>
      <c r="J817" s="93" t="s">
        <v>3265</v>
      </c>
      <c r="K817" s="92" t="s">
        <v>3407</v>
      </c>
      <c r="L817" s="65">
        <v>817</v>
      </c>
      <c r="M817" s="129" t="s">
        <v>2090</v>
      </c>
      <c r="N817" s="129" t="s">
        <v>2091</v>
      </c>
      <c r="O817" s="90"/>
      <c r="P817" s="67"/>
    </row>
    <row r="818" spans="1:16" ht="114.75">
      <c r="A818" s="53">
        <v>818</v>
      </c>
      <c r="B818" s="86" t="s">
        <v>784</v>
      </c>
      <c r="C818" s="86" t="s">
        <v>785</v>
      </c>
      <c r="D818" s="124" t="s">
        <v>3544</v>
      </c>
      <c r="E818" s="126" t="s">
        <v>2903</v>
      </c>
      <c r="F818" s="126" t="s">
        <v>3297</v>
      </c>
      <c r="G818" s="127" t="s">
        <v>3258</v>
      </c>
      <c r="H818" s="127" t="s">
        <v>3274</v>
      </c>
      <c r="I818" s="64">
        <v>44.3</v>
      </c>
      <c r="J818" s="128" t="s">
        <v>3544</v>
      </c>
      <c r="K818" s="127" t="s">
        <v>3258</v>
      </c>
      <c r="L818" s="65">
        <v>818</v>
      </c>
      <c r="M818" s="129" t="s">
        <v>787</v>
      </c>
      <c r="N818" s="129" t="s">
        <v>788</v>
      </c>
      <c r="O818" s="90"/>
      <c r="P818" s="67"/>
    </row>
    <row r="819" spans="1:16" ht="12.75">
      <c r="A819" s="53">
        <v>819</v>
      </c>
      <c r="B819" s="86" t="s">
        <v>784</v>
      </c>
      <c r="C819" s="86" t="s">
        <v>786</v>
      </c>
      <c r="D819" s="124" t="s">
        <v>3544</v>
      </c>
      <c r="E819" s="126" t="s">
        <v>2903</v>
      </c>
      <c r="F819" s="126" t="s">
        <v>2903</v>
      </c>
      <c r="G819" s="127" t="s">
        <v>3407</v>
      </c>
      <c r="H819" s="127" t="s">
        <v>3274</v>
      </c>
      <c r="I819" s="64">
        <v>44.44</v>
      </c>
      <c r="J819" s="128" t="s">
        <v>3544</v>
      </c>
      <c r="K819" s="127" t="s">
        <v>3407</v>
      </c>
      <c r="L819" s="65">
        <v>819</v>
      </c>
      <c r="M819" s="129" t="s">
        <v>789</v>
      </c>
      <c r="N819" s="129" t="s">
        <v>790</v>
      </c>
      <c r="O819" s="90"/>
      <c r="P819" s="67"/>
    </row>
    <row r="820" spans="1:16" ht="25.5">
      <c r="A820" s="53">
        <v>820</v>
      </c>
      <c r="B820" s="86" t="s">
        <v>791</v>
      </c>
      <c r="C820" s="86" t="s">
        <v>792</v>
      </c>
      <c r="D820" s="124" t="s">
        <v>2899</v>
      </c>
      <c r="E820" s="126"/>
      <c r="F820" s="126"/>
      <c r="G820" s="127" t="s">
        <v>3258</v>
      </c>
      <c r="H820" s="127"/>
      <c r="I820" s="64">
        <v>5.58</v>
      </c>
      <c r="J820" s="128" t="s">
        <v>2899</v>
      </c>
      <c r="K820" s="127" t="s">
        <v>3258</v>
      </c>
      <c r="L820" s="65">
        <v>820</v>
      </c>
      <c r="M820" s="129" t="s">
        <v>2064</v>
      </c>
      <c r="N820" s="129"/>
      <c r="O820" s="90"/>
      <c r="P820" s="67"/>
    </row>
    <row r="821" spans="1:16" ht="38.25">
      <c r="A821" s="53">
        <v>821</v>
      </c>
      <c r="B821" s="58" t="s">
        <v>791</v>
      </c>
      <c r="C821" s="86" t="s">
        <v>793</v>
      </c>
      <c r="D821" s="124" t="s">
        <v>3260</v>
      </c>
      <c r="E821" s="126"/>
      <c r="F821" s="126"/>
      <c r="G821" s="127" t="s">
        <v>3258</v>
      </c>
      <c r="H821" s="127"/>
      <c r="I821" s="64">
        <v>6.16</v>
      </c>
      <c r="J821" s="128" t="s">
        <v>3260</v>
      </c>
      <c r="K821" s="127" t="s">
        <v>3258</v>
      </c>
      <c r="L821" s="65">
        <v>821</v>
      </c>
      <c r="M821" s="129" t="s">
        <v>2065</v>
      </c>
      <c r="N821" s="129" t="s">
        <v>2066</v>
      </c>
      <c r="O821" s="90"/>
      <c r="P821" s="67"/>
    </row>
    <row r="822" spans="1:16" ht="38.25">
      <c r="A822" s="53">
        <v>822</v>
      </c>
      <c r="B822" s="58" t="s">
        <v>791</v>
      </c>
      <c r="C822" s="86" t="s">
        <v>794</v>
      </c>
      <c r="D822" s="124" t="s">
        <v>3526</v>
      </c>
      <c r="E822" s="126"/>
      <c r="F822" s="126"/>
      <c r="G822" s="127" t="s">
        <v>3407</v>
      </c>
      <c r="H822" s="127" t="s">
        <v>3266</v>
      </c>
      <c r="I822" s="64">
        <v>31.02</v>
      </c>
      <c r="J822" s="128" t="s">
        <v>3526</v>
      </c>
      <c r="K822" s="127" t="s">
        <v>3407</v>
      </c>
      <c r="L822" s="65">
        <v>822</v>
      </c>
      <c r="M822" s="129" t="s">
        <v>2074</v>
      </c>
      <c r="N822" s="129" t="s">
        <v>2075</v>
      </c>
      <c r="O822" s="90"/>
      <c r="P822" s="67"/>
    </row>
    <row r="823" spans="1:16" ht="38.25">
      <c r="A823" s="53">
        <v>823</v>
      </c>
      <c r="B823" s="58" t="s">
        <v>791</v>
      </c>
      <c r="C823" s="86" t="s">
        <v>795</v>
      </c>
      <c r="D823" s="124" t="s">
        <v>2046</v>
      </c>
      <c r="E823" s="126"/>
      <c r="F823" s="126"/>
      <c r="G823" s="127" t="s">
        <v>3407</v>
      </c>
      <c r="H823" s="127" t="s">
        <v>3274</v>
      </c>
      <c r="I823" s="64">
        <v>36.39</v>
      </c>
      <c r="J823" s="128" t="s">
        <v>2046</v>
      </c>
      <c r="K823" s="127" t="s">
        <v>3407</v>
      </c>
      <c r="L823" s="65">
        <v>823</v>
      </c>
      <c r="M823" s="129" t="s">
        <v>2078</v>
      </c>
      <c r="N823" s="129" t="s">
        <v>2079</v>
      </c>
      <c r="O823" s="90"/>
      <c r="P823" s="67"/>
    </row>
    <row r="824" spans="1:16" ht="25.5">
      <c r="A824" s="53">
        <v>824</v>
      </c>
      <c r="B824" s="58" t="s">
        <v>791</v>
      </c>
      <c r="C824" s="86" t="s">
        <v>796</v>
      </c>
      <c r="D824" s="124" t="s">
        <v>2915</v>
      </c>
      <c r="E824" s="126"/>
      <c r="F824" s="126"/>
      <c r="G824" s="127" t="s">
        <v>3258</v>
      </c>
      <c r="H824" s="127" t="s">
        <v>3274</v>
      </c>
      <c r="I824" s="64">
        <v>53.7</v>
      </c>
      <c r="J824" s="128" t="s">
        <v>2915</v>
      </c>
      <c r="K824" s="127" t="s">
        <v>3258</v>
      </c>
      <c r="L824" s="65">
        <v>824</v>
      </c>
      <c r="M824" s="129" t="s">
        <v>2081</v>
      </c>
      <c r="N824" s="129" t="s">
        <v>2082</v>
      </c>
      <c r="O824" s="90"/>
      <c r="P824" s="67"/>
    </row>
    <row r="825" spans="1:16" ht="51">
      <c r="A825" s="53">
        <v>825</v>
      </c>
      <c r="B825" s="58" t="s">
        <v>791</v>
      </c>
      <c r="C825" s="86" t="s">
        <v>797</v>
      </c>
      <c r="D825" s="124" t="s">
        <v>2913</v>
      </c>
      <c r="E825" s="126"/>
      <c r="F825" s="126"/>
      <c r="G825" s="127" t="s">
        <v>3407</v>
      </c>
      <c r="H825" s="127" t="s">
        <v>3274</v>
      </c>
      <c r="I825" s="64">
        <v>52.19</v>
      </c>
      <c r="J825" s="128" t="s">
        <v>2913</v>
      </c>
      <c r="K825" s="127" t="s">
        <v>3407</v>
      </c>
      <c r="L825" s="65">
        <v>825</v>
      </c>
      <c r="M825" s="129" t="s">
        <v>2083</v>
      </c>
      <c r="N825" s="129"/>
      <c r="O825" s="90"/>
      <c r="P825" s="67"/>
    </row>
    <row r="826" spans="1:16" ht="38.25">
      <c r="A826" s="53">
        <v>826</v>
      </c>
      <c r="B826" s="58" t="s">
        <v>791</v>
      </c>
      <c r="C826" s="86" t="s">
        <v>798</v>
      </c>
      <c r="D826" s="124" t="s">
        <v>2918</v>
      </c>
      <c r="E826" s="126"/>
      <c r="F826" s="126"/>
      <c r="G826" s="127" t="s">
        <v>3407</v>
      </c>
      <c r="H826" s="127" t="s">
        <v>3266</v>
      </c>
      <c r="I826" s="64">
        <v>56.39</v>
      </c>
      <c r="J826" s="128" t="s">
        <v>2918</v>
      </c>
      <c r="K826" s="127" t="s">
        <v>3407</v>
      </c>
      <c r="L826" s="65">
        <v>826</v>
      </c>
      <c r="M826" s="129" t="s">
        <v>2086</v>
      </c>
      <c r="N826" s="129" t="s">
        <v>2087</v>
      </c>
      <c r="O826" s="90"/>
      <c r="P826" s="67"/>
    </row>
    <row r="827" spans="1:16" ht="38.25">
      <c r="A827" s="53">
        <v>827</v>
      </c>
      <c r="B827" s="86" t="s">
        <v>799</v>
      </c>
      <c r="C827" s="86" t="s">
        <v>800</v>
      </c>
      <c r="D827" s="124" t="s">
        <v>2046</v>
      </c>
      <c r="E827" s="126"/>
      <c r="F827" s="126"/>
      <c r="G827" s="127" t="s">
        <v>3407</v>
      </c>
      <c r="H827" s="127" t="s">
        <v>3274</v>
      </c>
      <c r="I827" s="64">
        <v>36.39</v>
      </c>
      <c r="J827" s="128" t="s">
        <v>2046</v>
      </c>
      <c r="K827" s="92" t="s">
        <v>3407</v>
      </c>
      <c r="L827" s="65">
        <v>827</v>
      </c>
      <c r="M827" s="129" t="s">
        <v>2078</v>
      </c>
      <c r="N827" s="129" t="s">
        <v>2079</v>
      </c>
      <c r="O827" s="90"/>
      <c r="P827" s="67"/>
    </row>
    <row r="828" spans="1:16" ht="63.75">
      <c r="A828" s="53">
        <v>828</v>
      </c>
      <c r="B828" s="86" t="s">
        <v>799</v>
      </c>
      <c r="C828" s="86" t="s">
        <v>801</v>
      </c>
      <c r="D828" s="124" t="s">
        <v>2918</v>
      </c>
      <c r="E828" s="126"/>
      <c r="F828" s="126"/>
      <c r="G828" s="127" t="s">
        <v>3407</v>
      </c>
      <c r="H828" s="127" t="s">
        <v>3274</v>
      </c>
      <c r="I828" s="64">
        <v>56.6</v>
      </c>
      <c r="J828" s="128" t="s">
        <v>2918</v>
      </c>
      <c r="K828" s="92" t="s">
        <v>3407</v>
      </c>
      <c r="L828" s="65">
        <v>828</v>
      </c>
      <c r="M828" s="129" t="s">
        <v>2088</v>
      </c>
      <c r="N828" s="129" t="s">
        <v>2089</v>
      </c>
      <c r="O828" s="90"/>
      <c r="P828" s="67"/>
    </row>
    <row r="829" spans="1:16" ht="51">
      <c r="A829" s="53">
        <v>829</v>
      </c>
      <c r="B829" s="86" t="s">
        <v>802</v>
      </c>
      <c r="C829" s="86" t="s">
        <v>803</v>
      </c>
      <c r="D829" s="124" t="s">
        <v>3257</v>
      </c>
      <c r="E829" s="126"/>
      <c r="F829" s="126"/>
      <c r="G829" s="127" t="s">
        <v>3407</v>
      </c>
      <c r="H829" s="127" t="s">
        <v>3266</v>
      </c>
      <c r="I829" s="64">
        <v>11.44</v>
      </c>
      <c r="J829" s="128" t="s">
        <v>3257</v>
      </c>
      <c r="K829" s="127" t="s">
        <v>3407</v>
      </c>
      <c r="L829" s="65">
        <v>829</v>
      </c>
      <c r="M829" s="129" t="s">
        <v>2068</v>
      </c>
      <c r="N829" s="129" t="s">
        <v>2069</v>
      </c>
      <c r="O829" s="90"/>
      <c r="P829" s="67"/>
    </row>
    <row r="830" spans="1:16" ht="63.75">
      <c r="A830" s="53">
        <v>830</v>
      </c>
      <c r="B830" s="58" t="s">
        <v>802</v>
      </c>
      <c r="C830" s="86" t="s">
        <v>804</v>
      </c>
      <c r="D830" s="124" t="s">
        <v>3519</v>
      </c>
      <c r="E830" s="126"/>
      <c r="F830" s="126"/>
      <c r="G830" s="127" t="s">
        <v>3407</v>
      </c>
      <c r="H830" s="127" t="s">
        <v>3266</v>
      </c>
      <c r="I830" s="64">
        <v>21.14</v>
      </c>
      <c r="J830" s="128" t="s">
        <v>3519</v>
      </c>
      <c r="K830" s="127" t="s">
        <v>3407</v>
      </c>
      <c r="L830" s="65">
        <v>830</v>
      </c>
      <c r="M830" s="129" t="s">
        <v>2070</v>
      </c>
      <c r="N830" s="129" t="s">
        <v>2071</v>
      </c>
      <c r="O830" s="90"/>
      <c r="P830" s="67"/>
    </row>
    <row r="831" spans="1:16" ht="51">
      <c r="A831" s="53">
        <v>831</v>
      </c>
      <c r="B831" s="58" t="s">
        <v>802</v>
      </c>
      <c r="C831" s="86" t="s">
        <v>805</v>
      </c>
      <c r="D831" s="124" t="s">
        <v>3524</v>
      </c>
      <c r="E831" s="126"/>
      <c r="F831" s="126"/>
      <c r="G831" s="127" t="s">
        <v>3407</v>
      </c>
      <c r="H831" s="127" t="s">
        <v>3266</v>
      </c>
      <c r="I831" s="64">
        <v>28.63</v>
      </c>
      <c r="J831" s="128" t="s">
        <v>3524</v>
      </c>
      <c r="K831" s="127" t="s">
        <v>3407</v>
      </c>
      <c r="L831" s="65">
        <v>831</v>
      </c>
      <c r="M831" s="129" t="s">
        <v>2072</v>
      </c>
      <c r="N831" s="129" t="s">
        <v>2073</v>
      </c>
      <c r="O831" s="90"/>
      <c r="P831" s="67"/>
    </row>
    <row r="832" spans="1:16" ht="38.25">
      <c r="A832" s="53">
        <v>832</v>
      </c>
      <c r="B832" s="58" t="s">
        <v>802</v>
      </c>
      <c r="C832" s="86" t="s">
        <v>806</v>
      </c>
      <c r="D832" s="124" t="s">
        <v>3526</v>
      </c>
      <c r="E832" s="126"/>
      <c r="F832" s="126"/>
      <c r="G832" s="127" t="s">
        <v>3407</v>
      </c>
      <c r="H832" s="127" t="s">
        <v>3266</v>
      </c>
      <c r="I832" s="64">
        <v>31.02</v>
      </c>
      <c r="J832" s="128" t="s">
        <v>3526</v>
      </c>
      <c r="K832" s="127" t="s">
        <v>3407</v>
      </c>
      <c r="L832" s="65">
        <v>832</v>
      </c>
      <c r="M832" s="129" t="s">
        <v>2074</v>
      </c>
      <c r="N832" s="129" t="s">
        <v>2075</v>
      </c>
      <c r="O832" s="90"/>
      <c r="P832" s="67"/>
    </row>
    <row r="833" spans="1:16" ht="38.25">
      <c r="A833" s="53">
        <v>833</v>
      </c>
      <c r="B833" s="58" t="s">
        <v>802</v>
      </c>
      <c r="C833" s="86" t="s">
        <v>807</v>
      </c>
      <c r="D833" s="124" t="s">
        <v>3422</v>
      </c>
      <c r="E833" s="126"/>
      <c r="F833" s="126"/>
      <c r="G833" s="127" t="s">
        <v>3407</v>
      </c>
      <c r="H833" s="127" t="s">
        <v>3266</v>
      </c>
      <c r="I833" s="64">
        <v>54.52</v>
      </c>
      <c r="J833" s="128" t="s">
        <v>3422</v>
      </c>
      <c r="K833" s="127" t="s">
        <v>3407</v>
      </c>
      <c r="L833" s="65">
        <v>833</v>
      </c>
      <c r="M833" s="129" t="s">
        <v>2084</v>
      </c>
      <c r="N833" s="129" t="s">
        <v>2085</v>
      </c>
      <c r="O833" s="90"/>
      <c r="P833" s="67"/>
    </row>
    <row r="834" spans="1:16" ht="38.25">
      <c r="A834" s="53">
        <v>834</v>
      </c>
      <c r="B834" s="58" t="s">
        <v>802</v>
      </c>
      <c r="C834" s="86" t="s">
        <v>808</v>
      </c>
      <c r="D834" s="124" t="s">
        <v>2918</v>
      </c>
      <c r="E834" s="126"/>
      <c r="F834" s="126"/>
      <c r="G834" s="127" t="s">
        <v>3407</v>
      </c>
      <c r="H834" s="127" t="s">
        <v>3266</v>
      </c>
      <c r="I834" s="64">
        <v>56.39</v>
      </c>
      <c r="J834" s="128" t="s">
        <v>2918</v>
      </c>
      <c r="K834" s="127" t="s">
        <v>3407</v>
      </c>
      <c r="L834" s="65">
        <v>834</v>
      </c>
      <c r="M834" s="129" t="s">
        <v>2086</v>
      </c>
      <c r="N834" s="129" t="s">
        <v>2087</v>
      </c>
      <c r="O834" s="90"/>
      <c r="P834" s="67"/>
    </row>
    <row r="835" spans="1:16" ht="63.75">
      <c r="A835" s="53">
        <v>835</v>
      </c>
      <c r="B835" s="58" t="s">
        <v>802</v>
      </c>
      <c r="C835" s="86" t="s">
        <v>809</v>
      </c>
      <c r="D835" s="124" t="s">
        <v>2918</v>
      </c>
      <c r="E835" s="126"/>
      <c r="F835" s="126"/>
      <c r="G835" s="127" t="s">
        <v>3407</v>
      </c>
      <c r="H835" s="127" t="s">
        <v>3274</v>
      </c>
      <c r="I835" s="64">
        <v>56.6</v>
      </c>
      <c r="J835" s="128" t="s">
        <v>2918</v>
      </c>
      <c r="K835" s="127" t="s">
        <v>3407</v>
      </c>
      <c r="L835" s="65">
        <v>835</v>
      </c>
      <c r="M835" s="129" t="s">
        <v>2088</v>
      </c>
      <c r="N835" s="129" t="s">
        <v>2089</v>
      </c>
      <c r="O835" s="90"/>
      <c r="P835" s="67"/>
    </row>
    <row r="836" spans="1:16" ht="63.75">
      <c r="A836" s="53">
        <v>836</v>
      </c>
      <c r="B836" s="86" t="s">
        <v>818</v>
      </c>
      <c r="C836" s="86" t="s">
        <v>819</v>
      </c>
      <c r="D836" s="124" t="s">
        <v>2909</v>
      </c>
      <c r="E836" s="126" t="s">
        <v>3285</v>
      </c>
      <c r="F836" s="126" t="s">
        <v>810</v>
      </c>
      <c r="G836" s="127" t="s">
        <v>3407</v>
      </c>
      <c r="H836" s="127" t="s">
        <v>3266</v>
      </c>
      <c r="I836" s="64">
        <v>33.01</v>
      </c>
      <c r="J836" s="128" t="s">
        <v>3265</v>
      </c>
      <c r="K836" s="127" t="s">
        <v>3407</v>
      </c>
      <c r="L836" s="65">
        <v>836</v>
      </c>
      <c r="M836" s="129" t="s">
        <v>824</v>
      </c>
      <c r="N836" s="129" t="s">
        <v>825</v>
      </c>
      <c r="O836" s="90"/>
      <c r="P836" s="67"/>
    </row>
    <row r="837" spans="1:16" ht="140.25">
      <c r="A837" s="53">
        <v>837</v>
      </c>
      <c r="B837" s="86" t="s">
        <v>818</v>
      </c>
      <c r="C837" s="86" t="s">
        <v>820</v>
      </c>
      <c r="D837" s="124" t="s">
        <v>811</v>
      </c>
      <c r="E837" s="126" t="s">
        <v>3277</v>
      </c>
      <c r="F837" s="126" t="s">
        <v>812</v>
      </c>
      <c r="G837" s="127" t="s">
        <v>3407</v>
      </c>
      <c r="H837" s="127" t="s">
        <v>3266</v>
      </c>
      <c r="I837" s="64">
        <v>37.41</v>
      </c>
      <c r="J837" s="128" t="s">
        <v>811</v>
      </c>
      <c r="K837" s="127" t="s">
        <v>3407</v>
      </c>
      <c r="L837" s="65">
        <v>837</v>
      </c>
      <c r="M837" s="129" t="s">
        <v>826</v>
      </c>
      <c r="N837" s="129" t="s">
        <v>827</v>
      </c>
      <c r="O837" s="90"/>
      <c r="P837" s="67"/>
    </row>
    <row r="838" spans="1:16" ht="76.5">
      <c r="A838" s="53">
        <v>838</v>
      </c>
      <c r="B838" s="86" t="s">
        <v>818</v>
      </c>
      <c r="C838" s="86" t="s">
        <v>821</v>
      </c>
      <c r="D838" s="124" t="s">
        <v>813</v>
      </c>
      <c r="E838" s="126" t="s">
        <v>3277</v>
      </c>
      <c r="F838" s="126" t="s">
        <v>3509</v>
      </c>
      <c r="G838" s="127" t="s">
        <v>3407</v>
      </c>
      <c r="H838" s="127" t="s">
        <v>3266</v>
      </c>
      <c r="I838" s="64">
        <v>37.64</v>
      </c>
      <c r="J838" s="128" t="s">
        <v>813</v>
      </c>
      <c r="K838" s="127" t="s">
        <v>3407</v>
      </c>
      <c r="L838" s="65">
        <v>838</v>
      </c>
      <c r="M838" s="129" t="s">
        <v>828</v>
      </c>
      <c r="N838" s="129" t="s">
        <v>829</v>
      </c>
      <c r="O838" s="90"/>
      <c r="P838" s="67"/>
    </row>
    <row r="839" spans="1:16" ht="204">
      <c r="A839" s="53">
        <v>839</v>
      </c>
      <c r="B839" s="86" t="s">
        <v>818</v>
      </c>
      <c r="C839" s="86" t="s">
        <v>822</v>
      </c>
      <c r="D839" s="124" t="s">
        <v>814</v>
      </c>
      <c r="E839" s="126" t="s">
        <v>815</v>
      </c>
      <c r="F839" s="126" t="s">
        <v>816</v>
      </c>
      <c r="G839" s="127" t="s">
        <v>3407</v>
      </c>
      <c r="H839" s="127" t="s">
        <v>3266</v>
      </c>
      <c r="I839" s="64">
        <v>48.45</v>
      </c>
      <c r="J839" s="128" t="s">
        <v>814</v>
      </c>
      <c r="K839" s="127" t="s">
        <v>3407</v>
      </c>
      <c r="L839" s="65">
        <v>839</v>
      </c>
      <c r="M839" s="129" t="s">
        <v>830</v>
      </c>
      <c r="N839" s="129" t="s">
        <v>831</v>
      </c>
      <c r="O839" s="90"/>
      <c r="P839" s="67"/>
    </row>
    <row r="840" spans="1:16" ht="63.75">
      <c r="A840" s="53">
        <v>840</v>
      </c>
      <c r="B840" s="86" t="s">
        <v>818</v>
      </c>
      <c r="C840" s="86" t="s">
        <v>823</v>
      </c>
      <c r="D840" s="124" t="s">
        <v>1940</v>
      </c>
      <c r="E840" s="126" t="s">
        <v>817</v>
      </c>
      <c r="F840" s="126" t="s">
        <v>3923</v>
      </c>
      <c r="G840" s="127" t="s">
        <v>3258</v>
      </c>
      <c r="H840" s="127" t="s">
        <v>3266</v>
      </c>
      <c r="I840" s="64">
        <v>52.05</v>
      </c>
      <c r="J840" s="128" t="s">
        <v>1940</v>
      </c>
      <c r="K840" s="127" t="s">
        <v>3258</v>
      </c>
      <c r="L840" s="65">
        <v>840</v>
      </c>
      <c r="M840" s="129" t="s">
        <v>832</v>
      </c>
      <c r="N840" s="129" t="s">
        <v>833</v>
      </c>
      <c r="O840" s="90"/>
      <c r="P840" s="67"/>
    </row>
    <row r="841" spans="1:16" ht="25.5">
      <c r="A841" s="53">
        <v>841</v>
      </c>
      <c r="B841" s="86" t="s">
        <v>301</v>
      </c>
      <c r="C841" s="58" t="s">
        <v>275</v>
      </c>
      <c r="D841" s="124" t="s">
        <v>3261</v>
      </c>
      <c r="E841" s="126" t="s">
        <v>3923</v>
      </c>
      <c r="F841" s="126" t="s">
        <v>2910</v>
      </c>
      <c r="G841" s="127" t="s">
        <v>3258</v>
      </c>
      <c r="H841" s="127" t="s">
        <v>3266</v>
      </c>
      <c r="I841" s="64">
        <v>6.53</v>
      </c>
      <c r="J841" s="128" t="s">
        <v>3261</v>
      </c>
      <c r="K841" s="127" t="s">
        <v>3258</v>
      </c>
      <c r="L841" s="65">
        <v>841</v>
      </c>
      <c r="M841" s="129" t="s">
        <v>851</v>
      </c>
      <c r="N841" s="129" t="s">
        <v>852</v>
      </c>
      <c r="O841" s="90"/>
      <c r="P841" s="67"/>
    </row>
    <row r="842" spans="1:16" ht="140.25">
      <c r="A842" s="53">
        <v>842</v>
      </c>
      <c r="B842" s="58" t="s">
        <v>301</v>
      </c>
      <c r="C842" s="58" t="s">
        <v>276</v>
      </c>
      <c r="D842" s="124" t="s">
        <v>3519</v>
      </c>
      <c r="E842" s="126" t="s">
        <v>3290</v>
      </c>
      <c r="F842" s="126" t="s">
        <v>3294</v>
      </c>
      <c r="G842" s="127" t="s">
        <v>3407</v>
      </c>
      <c r="H842" s="127" t="s">
        <v>3266</v>
      </c>
      <c r="I842" s="64">
        <v>20.48</v>
      </c>
      <c r="J842" s="128" t="s">
        <v>3519</v>
      </c>
      <c r="K842" s="127" t="s">
        <v>3407</v>
      </c>
      <c r="L842" s="65">
        <v>842</v>
      </c>
      <c r="M842" s="129" t="s">
        <v>853</v>
      </c>
      <c r="N842" s="129" t="s">
        <v>854</v>
      </c>
      <c r="O842" s="90"/>
      <c r="P842" s="67"/>
    </row>
    <row r="843" spans="1:16" ht="63.75">
      <c r="A843" s="53">
        <v>843</v>
      </c>
      <c r="B843" s="58" t="s">
        <v>301</v>
      </c>
      <c r="C843" s="58" t="s">
        <v>277</v>
      </c>
      <c r="D843" s="124" t="s">
        <v>2909</v>
      </c>
      <c r="E843" s="126" t="s">
        <v>3285</v>
      </c>
      <c r="F843" s="126" t="s">
        <v>810</v>
      </c>
      <c r="G843" s="127" t="s">
        <v>3407</v>
      </c>
      <c r="H843" s="127" t="s">
        <v>3266</v>
      </c>
      <c r="I843" s="64">
        <v>33.01</v>
      </c>
      <c r="J843" s="128" t="s">
        <v>2909</v>
      </c>
      <c r="K843" s="127" t="s">
        <v>3407</v>
      </c>
      <c r="L843" s="65">
        <v>843</v>
      </c>
      <c r="M843" s="129" t="s">
        <v>824</v>
      </c>
      <c r="N843" s="129" t="s">
        <v>825</v>
      </c>
      <c r="O843" s="90"/>
      <c r="P843" s="67"/>
    </row>
    <row r="844" spans="1:16" ht="76.5">
      <c r="A844" s="53">
        <v>844</v>
      </c>
      <c r="B844" s="58" t="s">
        <v>301</v>
      </c>
      <c r="C844" s="58" t="s">
        <v>278</v>
      </c>
      <c r="D844" s="124" t="s">
        <v>3532</v>
      </c>
      <c r="E844" s="126" t="s">
        <v>3293</v>
      </c>
      <c r="F844" s="126" t="s">
        <v>834</v>
      </c>
      <c r="G844" s="127" t="s">
        <v>3407</v>
      </c>
      <c r="H844" s="127" t="s">
        <v>3266</v>
      </c>
      <c r="I844" s="64">
        <v>36.25</v>
      </c>
      <c r="J844" s="128" t="s">
        <v>3532</v>
      </c>
      <c r="K844" s="127" t="s">
        <v>3407</v>
      </c>
      <c r="L844" s="65">
        <v>844</v>
      </c>
      <c r="M844" s="129" t="s">
        <v>855</v>
      </c>
      <c r="N844" s="129" t="s">
        <v>856</v>
      </c>
      <c r="O844" s="90"/>
      <c r="P844" s="67"/>
    </row>
    <row r="845" spans="1:16" ht="63.75">
      <c r="A845" s="53">
        <v>845</v>
      </c>
      <c r="B845" s="58" t="s">
        <v>301</v>
      </c>
      <c r="C845" s="58" t="s">
        <v>279</v>
      </c>
      <c r="D845" s="124" t="s">
        <v>3532</v>
      </c>
      <c r="E845" s="126" t="s">
        <v>3293</v>
      </c>
      <c r="F845" s="126" t="s">
        <v>2910</v>
      </c>
      <c r="G845" s="127" t="s">
        <v>3407</v>
      </c>
      <c r="H845" s="127" t="s">
        <v>3266</v>
      </c>
      <c r="I845" s="64">
        <v>36.52</v>
      </c>
      <c r="J845" s="128" t="s">
        <v>3532</v>
      </c>
      <c r="K845" s="127" t="s">
        <v>3407</v>
      </c>
      <c r="L845" s="65">
        <v>845</v>
      </c>
      <c r="M845" s="129" t="s">
        <v>857</v>
      </c>
      <c r="N845" s="129" t="s">
        <v>858</v>
      </c>
      <c r="O845" s="90"/>
      <c r="P845" s="67"/>
    </row>
    <row r="846" spans="1:16" ht="25.5">
      <c r="A846" s="53">
        <v>846</v>
      </c>
      <c r="B846" s="58" t="s">
        <v>301</v>
      </c>
      <c r="C846" s="58" t="s">
        <v>280</v>
      </c>
      <c r="D846" s="124" t="s">
        <v>835</v>
      </c>
      <c r="E846" s="126" t="s">
        <v>3293</v>
      </c>
      <c r="F846" s="126" t="s">
        <v>3509</v>
      </c>
      <c r="G846" s="127" t="s">
        <v>3258</v>
      </c>
      <c r="H846" s="127" t="s">
        <v>3274</v>
      </c>
      <c r="I846" s="64">
        <v>36.63</v>
      </c>
      <c r="J846" s="128" t="s">
        <v>835</v>
      </c>
      <c r="K846" s="127" t="s">
        <v>3258</v>
      </c>
      <c r="L846" s="65">
        <v>846</v>
      </c>
      <c r="M846" s="129" t="s">
        <v>859</v>
      </c>
      <c r="N846" s="129" t="s">
        <v>860</v>
      </c>
      <c r="O846" s="90"/>
      <c r="P846" s="67"/>
    </row>
    <row r="847" spans="1:16" ht="63.75">
      <c r="A847" s="53">
        <v>847</v>
      </c>
      <c r="B847" s="58" t="s">
        <v>301</v>
      </c>
      <c r="C847" s="58" t="s">
        <v>281</v>
      </c>
      <c r="D847" s="124" t="s">
        <v>3534</v>
      </c>
      <c r="E847" s="126" t="s">
        <v>3277</v>
      </c>
      <c r="F847" s="126" t="s">
        <v>3279</v>
      </c>
      <c r="G847" s="127" t="s">
        <v>3407</v>
      </c>
      <c r="H847" s="127" t="s">
        <v>3266</v>
      </c>
      <c r="I847" s="64">
        <v>37.11</v>
      </c>
      <c r="J847" s="128" t="s">
        <v>3534</v>
      </c>
      <c r="K847" s="127" t="s">
        <v>3407</v>
      </c>
      <c r="L847" s="65">
        <v>847</v>
      </c>
      <c r="M847" s="129" t="s">
        <v>248</v>
      </c>
      <c r="N847" s="129" t="s">
        <v>249</v>
      </c>
      <c r="O847" s="90"/>
      <c r="P847" s="67"/>
    </row>
    <row r="848" spans="1:16" ht="127.5">
      <c r="A848" s="53">
        <v>848</v>
      </c>
      <c r="B848" s="58" t="s">
        <v>301</v>
      </c>
      <c r="C848" s="58" t="s">
        <v>282</v>
      </c>
      <c r="D848" s="124" t="s">
        <v>811</v>
      </c>
      <c r="E848" s="126" t="s">
        <v>3277</v>
      </c>
      <c r="F848" s="126" t="s">
        <v>812</v>
      </c>
      <c r="G848" s="127" t="s">
        <v>3407</v>
      </c>
      <c r="H848" s="127" t="s">
        <v>3266</v>
      </c>
      <c r="I848" s="64">
        <v>37.41</v>
      </c>
      <c r="J848" s="128" t="s">
        <v>811</v>
      </c>
      <c r="K848" s="127" t="s">
        <v>3407</v>
      </c>
      <c r="L848" s="65">
        <v>848</v>
      </c>
      <c r="M848" s="129" t="s">
        <v>250</v>
      </c>
      <c r="N848" s="129" t="s">
        <v>827</v>
      </c>
      <c r="O848" s="90"/>
      <c r="P848" s="67"/>
    </row>
    <row r="849" spans="1:16" ht="25.5">
      <c r="A849" s="53">
        <v>849</v>
      </c>
      <c r="B849" s="58" t="s">
        <v>301</v>
      </c>
      <c r="C849" s="58" t="s">
        <v>283</v>
      </c>
      <c r="D849" s="124" t="s">
        <v>811</v>
      </c>
      <c r="E849" s="126" t="s">
        <v>3277</v>
      </c>
      <c r="F849" s="126" t="s">
        <v>3928</v>
      </c>
      <c r="G849" s="127" t="s">
        <v>3407</v>
      </c>
      <c r="H849" s="127" t="s">
        <v>3266</v>
      </c>
      <c r="I849" s="64">
        <v>37.5</v>
      </c>
      <c r="J849" s="128" t="s">
        <v>811</v>
      </c>
      <c r="K849" s="127" t="s">
        <v>3407</v>
      </c>
      <c r="L849" s="65">
        <v>849</v>
      </c>
      <c r="M849" s="129" t="s">
        <v>251</v>
      </c>
      <c r="N849" s="129" t="s">
        <v>252</v>
      </c>
      <c r="O849" s="90"/>
      <c r="P849" s="67"/>
    </row>
    <row r="850" spans="1:16" ht="76.5">
      <c r="A850" s="53">
        <v>850</v>
      </c>
      <c r="B850" s="58" t="s">
        <v>301</v>
      </c>
      <c r="C850" s="58" t="s">
        <v>284</v>
      </c>
      <c r="D850" s="124" t="s">
        <v>813</v>
      </c>
      <c r="E850" s="126" t="s">
        <v>3277</v>
      </c>
      <c r="F850" s="126" t="s">
        <v>3509</v>
      </c>
      <c r="G850" s="127" t="s">
        <v>3407</v>
      </c>
      <c r="H850" s="127" t="s">
        <v>3266</v>
      </c>
      <c r="I850" s="64">
        <v>37.64</v>
      </c>
      <c r="J850" s="128" t="s">
        <v>813</v>
      </c>
      <c r="K850" s="127" t="s">
        <v>3407</v>
      </c>
      <c r="L850" s="65">
        <v>850</v>
      </c>
      <c r="M850" s="129" t="s">
        <v>828</v>
      </c>
      <c r="N850" s="129" t="s">
        <v>829</v>
      </c>
      <c r="O850" s="90"/>
      <c r="P850" s="67"/>
    </row>
    <row r="851" spans="1:16" ht="127.5">
      <c r="A851" s="53">
        <v>851</v>
      </c>
      <c r="B851" s="58" t="s">
        <v>301</v>
      </c>
      <c r="C851" s="58" t="s">
        <v>285</v>
      </c>
      <c r="D851" s="124" t="s">
        <v>2885</v>
      </c>
      <c r="E851" s="126" t="s">
        <v>3301</v>
      </c>
      <c r="F851" s="126" t="s">
        <v>2860</v>
      </c>
      <c r="G851" s="127" t="s">
        <v>3407</v>
      </c>
      <c r="H851" s="127" t="s">
        <v>3266</v>
      </c>
      <c r="I851" s="64">
        <v>40.21</v>
      </c>
      <c r="J851" s="128" t="s">
        <v>2885</v>
      </c>
      <c r="K851" s="127" t="s">
        <v>3407</v>
      </c>
      <c r="L851" s="65">
        <v>851</v>
      </c>
      <c r="M851" s="129" t="s">
        <v>253</v>
      </c>
      <c r="N851" s="129" t="s">
        <v>254</v>
      </c>
      <c r="O851" s="90"/>
      <c r="P851" s="67"/>
    </row>
    <row r="852" spans="1:16" ht="127.5">
      <c r="A852" s="53">
        <v>852</v>
      </c>
      <c r="B852" s="58" t="s">
        <v>301</v>
      </c>
      <c r="C852" s="58" t="s">
        <v>286</v>
      </c>
      <c r="D852" s="124" t="s">
        <v>836</v>
      </c>
      <c r="E852" s="126" t="s">
        <v>3286</v>
      </c>
      <c r="F852" s="126" t="s">
        <v>837</v>
      </c>
      <c r="G852" s="127" t="s">
        <v>838</v>
      </c>
      <c r="H852" s="127" t="s">
        <v>3266</v>
      </c>
      <c r="I852" s="64">
        <v>4127</v>
      </c>
      <c r="J852" s="128" t="s">
        <v>836</v>
      </c>
      <c r="K852" s="127" t="s">
        <v>3407</v>
      </c>
      <c r="L852" s="65">
        <v>852</v>
      </c>
      <c r="M852" s="129" t="s">
        <v>253</v>
      </c>
      <c r="N852" s="129" t="s">
        <v>255</v>
      </c>
      <c r="O852" s="90"/>
      <c r="P852" s="67"/>
    </row>
    <row r="853" spans="1:16" ht="127.5">
      <c r="A853" s="53">
        <v>853</v>
      </c>
      <c r="B853" s="58" t="s">
        <v>301</v>
      </c>
      <c r="C853" s="58" t="s">
        <v>287</v>
      </c>
      <c r="D853" s="124" t="s">
        <v>839</v>
      </c>
      <c r="E853" s="126" t="s">
        <v>3536</v>
      </c>
      <c r="F853" s="126" t="s">
        <v>840</v>
      </c>
      <c r="G853" s="127" t="s">
        <v>3407</v>
      </c>
      <c r="H853" s="127" t="s">
        <v>3266</v>
      </c>
      <c r="I853" s="64">
        <v>42.23</v>
      </c>
      <c r="J853" s="128" t="s">
        <v>839</v>
      </c>
      <c r="K853" s="127" t="s">
        <v>3407</v>
      </c>
      <c r="L853" s="65">
        <v>853</v>
      </c>
      <c r="M853" s="129" t="s">
        <v>253</v>
      </c>
      <c r="N853" s="129" t="s">
        <v>255</v>
      </c>
      <c r="O853" s="90"/>
      <c r="P853" s="67"/>
    </row>
    <row r="854" spans="1:16" ht="127.5">
      <c r="A854" s="53">
        <v>854</v>
      </c>
      <c r="B854" s="58" t="s">
        <v>301</v>
      </c>
      <c r="C854" s="58" t="s">
        <v>288</v>
      </c>
      <c r="D854" s="124" t="s">
        <v>841</v>
      </c>
      <c r="E854" s="126" t="s">
        <v>3627</v>
      </c>
      <c r="F854" s="126" t="s">
        <v>842</v>
      </c>
      <c r="G854" s="127" t="s">
        <v>838</v>
      </c>
      <c r="H854" s="127" t="s">
        <v>3266</v>
      </c>
      <c r="I854" s="64">
        <v>43.32</v>
      </c>
      <c r="J854" s="128" t="s">
        <v>841</v>
      </c>
      <c r="K854" s="127" t="s">
        <v>3407</v>
      </c>
      <c r="L854" s="65">
        <v>854</v>
      </c>
      <c r="M854" s="129" t="s">
        <v>253</v>
      </c>
      <c r="N854" s="129" t="s">
        <v>255</v>
      </c>
      <c r="O854" s="90"/>
      <c r="P854" s="67"/>
    </row>
    <row r="855" spans="1:16" ht="12.75">
      <c r="A855" s="53">
        <v>855</v>
      </c>
      <c r="B855" s="58" t="s">
        <v>301</v>
      </c>
      <c r="C855" s="58" t="s">
        <v>289</v>
      </c>
      <c r="D855" s="124" t="s">
        <v>3544</v>
      </c>
      <c r="E855" s="126" t="s">
        <v>2903</v>
      </c>
      <c r="F855" s="126" t="s">
        <v>2903</v>
      </c>
      <c r="G855" s="127" t="s">
        <v>3258</v>
      </c>
      <c r="H855" s="127" t="s">
        <v>3274</v>
      </c>
      <c r="I855" s="64">
        <v>44.44</v>
      </c>
      <c r="J855" s="128" t="s">
        <v>3544</v>
      </c>
      <c r="K855" s="127" t="s">
        <v>3258</v>
      </c>
      <c r="L855" s="65">
        <v>855</v>
      </c>
      <c r="M855" s="129" t="s">
        <v>256</v>
      </c>
      <c r="N855" s="129" t="s">
        <v>257</v>
      </c>
      <c r="O855" s="90"/>
      <c r="P855" s="67"/>
    </row>
    <row r="856" spans="1:16" ht="63.75">
      <c r="A856" s="53">
        <v>856</v>
      </c>
      <c r="B856" s="58" t="s">
        <v>301</v>
      </c>
      <c r="C856" s="58" t="s">
        <v>290</v>
      </c>
      <c r="D856" s="124" t="s">
        <v>814</v>
      </c>
      <c r="E856" s="126" t="s">
        <v>3294</v>
      </c>
      <c r="F856" s="126" t="s">
        <v>843</v>
      </c>
      <c r="G856" s="127" t="s">
        <v>3258</v>
      </c>
      <c r="H856" s="127" t="s">
        <v>3274</v>
      </c>
      <c r="I856" s="64">
        <v>48.45</v>
      </c>
      <c r="J856" s="128" t="s">
        <v>814</v>
      </c>
      <c r="K856" s="127" t="s">
        <v>3258</v>
      </c>
      <c r="L856" s="65">
        <v>856</v>
      </c>
      <c r="M856" s="129" t="s">
        <v>258</v>
      </c>
      <c r="N856" s="135" t="s">
        <v>259</v>
      </c>
      <c r="O856" s="90"/>
      <c r="P856" s="67"/>
    </row>
    <row r="857" spans="1:16" ht="204">
      <c r="A857" s="53">
        <v>857</v>
      </c>
      <c r="B857" s="58" t="s">
        <v>301</v>
      </c>
      <c r="C857" s="58" t="s">
        <v>291</v>
      </c>
      <c r="D857" s="124" t="s">
        <v>814</v>
      </c>
      <c r="E857" s="126" t="s">
        <v>815</v>
      </c>
      <c r="F857" s="126" t="s">
        <v>816</v>
      </c>
      <c r="G857" s="127" t="s">
        <v>3407</v>
      </c>
      <c r="H857" s="127" t="s">
        <v>3266</v>
      </c>
      <c r="I857" s="64">
        <v>48.45</v>
      </c>
      <c r="J857" s="128" t="s">
        <v>814</v>
      </c>
      <c r="K857" s="127" t="s">
        <v>3407</v>
      </c>
      <c r="L857" s="65">
        <v>857</v>
      </c>
      <c r="M857" s="129" t="s">
        <v>830</v>
      </c>
      <c r="N857" s="129" t="s">
        <v>831</v>
      </c>
      <c r="O857" s="90"/>
      <c r="P857" s="67"/>
    </row>
    <row r="858" spans="1:16" ht="51">
      <c r="A858" s="53">
        <v>858</v>
      </c>
      <c r="B858" s="58" t="s">
        <v>301</v>
      </c>
      <c r="C858" s="58" t="s">
        <v>292</v>
      </c>
      <c r="D858" s="124" t="s">
        <v>814</v>
      </c>
      <c r="E858" s="126" t="s">
        <v>844</v>
      </c>
      <c r="F858" s="126"/>
      <c r="G858" s="127" t="s">
        <v>3258</v>
      </c>
      <c r="H858" s="127" t="s">
        <v>3274</v>
      </c>
      <c r="I858" s="64">
        <v>48.45</v>
      </c>
      <c r="J858" s="128" t="s">
        <v>814</v>
      </c>
      <c r="K858" s="127" t="s">
        <v>3258</v>
      </c>
      <c r="L858" s="65">
        <v>858</v>
      </c>
      <c r="M858" s="129" t="s">
        <v>260</v>
      </c>
      <c r="N858" s="129" t="s">
        <v>261</v>
      </c>
      <c r="O858" s="90"/>
      <c r="P858" s="67"/>
    </row>
    <row r="859" spans="1:16" ht="89.25">
      <c r="A859" s="53">
        <v>859</v>
      </c>
      <c r="B859" s="58" t="s">
        <v>301</v>
      </c>
      <c r="C859" s="58" t="s">
        <v>293</v>
      </c>
      <c r="D859" s="124" t="s">
        <v>814</v>
      </c>
      <c r="E859" s="126" t="s">
        <v>3928</v>
      </c>
      <c r="F859" s="126" t="s">
        <v>845</v>
      </c>
      <c r="G859" s="127" t="s">
        <v>3258</v>
      </c>
      <c r="H859" s="127" t="s">
        <v>3266</v>
      </c>
      <c r="I859" s="64">
        <v>50.15</v>
      </c>
      <c r="J859" s="128" t="s">
        <v>814</v>
      </c>
      <c r="K859" s="127" t="s">
        <v>3258</v>
      </c>
      <c r="L859" s="65">
        <v>859</v>
      </c>
      <c r="M859" s="129" t="s">
        <v>262</v>
      </c>
      <c r="N859" s="129" t="s">
        <v>263</v>
      </c>
      <c r="O859" s="90"/>
      <c r="P859" s="67"/>
    </row>
    <row r="860" spans="1:16" ht="127.5">
      <c r="A860" s="53">
        <v>860</v>
      </c>
      <c r="B860" s="58" t="s">
        <v>301</v>
      </c>
      <c r="C860" s="58" t="s">
        <v>294</v>
      </c>
      <c r="D860" s="124" t="s">
        <v>814</v>
      </c>
      <c r="E860" s="126" t="s">
        <v>3928</v>
      </c>
      <c r="F860" s="126" t="s">
        <v>846</v>
      </c>
      <c r="G860" s="127" t="s">
        <v>3407</v>
      </c>
      <c r="H860" s="127" t="s">
        <v>3266</v>
      </c>
      <c r="I860" s="64">
        <v>37.28</v>
      </c>
      <c r="J860" s="128" t="s">
        <v>814</v>
      </c>
      <c r="K860" s="127" t="s">
        <v>3407</v>
      </c>
      <c r="L860" s="65">
        <v>860</v>
      </c>
      <c r="M860" s="129" t="s">
        <v>264</v>
      </c>
      <c r="N860" s="129" t="s">
        <v>255</v>
      </c>
      <c r="O860" s="90"/>
      <c r="P860" s="67"/>
    </row>
    <row r="861" spans="1:16" ht="63.75">
      <c r="A861" s="53">
        <v>861</v>
      </c>
      <c r="B861" s="58" t="s">
        <v>301</v>
      </c>
      <c r="C861" s="58" t="s">
        <v>295</v>
      </c>
      <c r="D861" s="124" t="s">
        <v>2914</v>
      </c>
      <c r="E861" s="126" t="s">
        <v>3929</v>
      </c>
      <c r="F861" s="126" t="s">
        <v>3294</v>
      </c>
      <c r="G861" s="127" t="s">
        <v>3258</v>
      </c>
      <c r="H861" s="127" t="s">
        <v>3266</v>
      </c>
      <c r="I861" s="64">
        <v>51.47</v>
      </c>
      <c r="J861" s="128" t="s">
        <v>2914</v>
      </c>
      <c r="K861" s="127" t="s">
        <v>3258</v>
      </c>
      <c r="L861" s="65">
        <v>861</v>
      </c>
      <c r="M861" s="129" t="s">
        <v>265</v>
      </c>
      <c r="N861" s="129" t="s">
        <v>266</v>
      </c>
      <c r="O861" s="90"/>
      <c r="P861" s="67"/>
    </row>
    <row r="862" spans="1:16" ht="63.75">
      <c r="A862" s="53">
        <v>862</v>
      </c>
      <c r="B862" s="58" t="s">
        <v>301</v>
      </c>
      <c r="C862" s="58" t="s">
        <v>296</v>
      </c>
      <c r="D862" s="124" t="s">
        <v>1940</v>
      </c>
      <c r="E862" s="126" t="s">
        <v>817</v>
      </c>
      <c r="F862" s="126" t="s">
        <v>3923</v>
      </c>
      <c r="G862" s="127" t="s">
        <v>3258</v>
      </c>
      <c r="H862" s="127" t="s">
        <v>3266</v>
      </c>
      <c r="I862" s="64">
        <v>52.05</v>
      </c>
      <c r="J862" s="128" t="s">
        <v>1940</v>
      </c>
      <c r="K862" s="127" t="s">
        <v>3258</v>
      </c>
      <c r="L862" s="65">
        <v>862</v>
      </c>
      <c r="M862" s="129" t="s">
        <v>265</v>
      </c>
      <c r="N862" s="129" t="s">
        <v>266</v>
      </c>
      <c r="O862" s="90"/>
      <c r="P862" s="67"/>
    </row>
    <row r="863" spans="1:16" ht="38.25">
      <c r="A863" s="53">
        <v>863</v>
      </c>
      <c r="B863" s="58" t="s">
        <v>301</v>
      </c>
      <c r="C863" s="58" t="s">
        <v>297</v>
      </c>
      <c r="D863" s="124" t="s">
        <v>3538</v>
      </c>
      <c r="E863" s="126" t="s">
        <v>817</v>
      </c>
      <c r="F863" s="126" t="s">
        <v>847</v>
      </c>
      <c r="G863" s="127" t="s">
        <v>3407</v>
      </c>
      <c r="H863" s="127" t="s">
        <v>3266</v>
      </c>
      <c r="I863" s="64">
        <v>50.23</v>
      </c>
      <c r="J863" s="128" t="s">
        <v>3538</v>
      </c>
      <c r="K863" s="127" t="s">
        <v>3407</v>
      </c>
      <c r="L863" s="65">
        <v>863</v>
      </c>
      <c r="M863" s="129" t="s">
        <v>267</v>
      </c>
      <c r="N863" s="129" t="s">
        <v>268</v>
      </c>
      <c r="O863" s="90"/>
      <c r="P863" s="67"/>
    </row>
    <row r="864" spans="1:16" ht="63.75">
      <c r="A864" s="53">
        <v>864</v>
      </c>
      <c r="B864" s="58" t="s">
        <v>301</v>
      </c>
      <c r="C864" s="58" t="s">
        <v>298</v>
      </c>
      <c r="D864" s="124" t="s">
        <v>1541</v>
      </c>
      <c r="E864" s="126" t="s">
        <v>817</v>
      </c>
      <c r="F864" s="126" t="s">
        <v>848</v>
      </c>
      <c r="G864" s="127" t="s">
        <v>3258</v>
      </c>
      <c r="H864" s="127" t="s">
        <v>3266</v>
      </c>
      <c r="I864" s="64">
        <v>52.45</v>
      </c>
      <c r="J864" s="128" t="s">
        <v>1541</v>
      </c>
      <c r="K864" s="127" t="s">
        <v>3258</v>
      </c>
      <c r="L864" s="65">
        <v>864</v>
      </c>
      <c r="M864" s="129" t="s">
        <v>269</v>
      </c>
      <c r="N864" s="129" t="s">
        <v>270</v>
      </c>
      <c r="O864" s="90"/>
      <c r="P864" s="67"/>
    </row>
    <row r="865" spans="1:16" ht="12.75">
      <c r="A865" s="53">
        <v>865</v>
      </c>
      <c r="B865" s="58" t="s">
        <v>301</v>
      </c>
      <c r="C865" s="58" t="s">
        <v>299</v>
      </c>
      <c r="D865" s="124" t="s">
        <v>2915</v>
      </c>
      <c r="E865" s="126" t="s">
        <v>817</v>
      </c>
      <c r="F865" s="126" t="s">
        <v>3509</v>
      </c>
      <c r="G865" s="127" t="s">
        <v>3258</v>
      </c>
      <c r="H865" s="127" t="s">
        <v>3274</v>
      </c>
      <c r="I865" s="64">
        <v>52.64</v>
      </c>
      <c r="J865" s="128" t="s">
        <v>2915</v>
      </c>
      <c r="K865" s="127" t="s">
        <v>3258</v>
      </c>
      <c r="L865" s="65">
        <v>865</v>
      </c>
      <c r="M865" s="129" t="s">
        <v>271</v>
      </c>
      <c r="N865" s="129" t="s">
        <v>272</v>
      </c>
      <c r="O865" s="90"/>
      <c r="P865" s="67"/>
    </row>
    <row r="866" spans="1:16" ht="25.5">
      <c r="A866" s="53">
        <v>866</v>
      </c>
      <c r="B866" s="58" t="s">
        <v>301</v>
      </c>
      <c r="C866" s="58" t="s">
        <v>300</v>
      </c>
      <c r="D866" s="124" t="s">
        <v>849</v>
      </c>
      <c r="E866" s="126" t="s">
        <v>850</v>
      </c>
      <c r="F866" s="126" t="s">
        <v>2849</v>
      </c>
      <c r="G866" s="127" t="s">
        <v>3407</v>
      </c>
      <c r="H866" s="127" t="s">
        <v>3266</v>
      </c>
      <c r="I866" s="64">
        <v>51.23</v>
      </c>
      <c r="J866" s="128" t="s">
        <v>849</v>
      </c>
      <c r="K866" s="127" t="s">
        <v>3407</v>
      </c>
      <c r="L866" s="65">
        <v>866</v>
      </c>
      <c r="M866" s="129" t="s">
        <v>273</v>
      </c>
      <c r="N866" s="129" t="s">
        <v>274</v>
      </c>
      <c r="O866" s="90"/>
      <c r="P866" s="67"/>
    </row>
    <row r="867" spans="1:16" ht="38.25">
      <c r="A867" s="53">
        <v>867</v>
      </c>
      <c r="B867" s="86" t="s">
        <v>303</v>
      </c>
      <c r="C867" s="86" t="s">
        <v>304</v>
      </c>
      <c r="D867" s="124" t="s">
        <v>302</v>
      </c>
      <c r="E867" s="126" t="s">
        <v>3279</v>
      </c>
      <c r="F867" s="126" t="s">
        <v>3516</v>
      </c>
      <c r="G867" s="127" t="s">
        <v>3258</v>
      </c>
      <c r="H867" s="127" t="s">
        <v>3274</v>
      </c>
      <c r="I867" s="64">
        <v>11.32</v>
      </c>
      <c r="J867" s="128" t="s">
        <v>302</v>
      </c>
      <c r="K867" s="127" t="s">
        <v>3258</v>
      </c>
      <c r="L867" s="65">
        <v>867</v>
      </c>
      <c r="M867" s="129" t="s">
        <v>309</v>
      </c>
      <c r="N867" s="129" t="s">
        <v>310</v>
      </c>
      <c r="O867" s="90"/>
      <c r="P867" s="67"/>
    </row>
    <row r="868" spans="1:16" ht="38.25">
      <c r="A868" s="53">
        <v>868</v>
      </c>
      <c r="B868" s="86" t="s">
        <v>303</v>
      </c>
      <c r="C868" s="86" t="s">
        <v>305</v>
      </c>
      <c r="D868" s="124" t="s">
        <v>3257</v>
      </c>
      <c r="E868" s="126" t="s">
        <v>3284</v>
      </c>
      <c r="F868" s="126" t="s">
        <v>3510</v>
      </c>
      <c r="G868" s="127" t="s">
        <v>3258</v>
      </c>
      <c r="H868" s="127" t="s">
        <v>3274</v>
      </c>
      <c r="I868" s="64">
        <v>12.15</v>
      </c>
      <c r="J868" s="128" t="s">
        <v>3257</v>
      </c>
      <c r="K868" s="127" t="s">
        <v>3258</v>
      </c>
      <c r="L868" s="65">
        <v>868</v>
      </c>
      <c r="M868" s="129" t="s">
        <v>311</v>
      </c>
      <c r="N868" s="129" t="s">
        <v>310</v>
      </c>
      <c r="O868" s="90"/>
      <c r="P868" s="67"/>
    </row>
    <row r="869" spans="1:16" ht="38.25">
      <c r="A869" s="53">
        <v>869</v>
      </c>
      <c r="B869" s="86" t="s">
        <v>303</v>
      </c>
      <c r="C869" s="86" t="s">
        <v>306</v>
      </c>
      <c r="D869" s="124" t="s">
        <v>3102</v>
      </c>
      <c r="E869" s="126" t="s">
        <v>3925</v>
      </c>
      <c r="F869" s="126" t="s">
        <v>3287</v>
      </c>
      <c r="G869" s="127" t="s">
        <v>3258</v>
      </c>
      <c r="H869" s="127" t="s">
        <v>3274</v>
      </c>
      <c r="I869" s="64">
        <v>13.45</v>
      </c>
      <c r="J869" s="128" t="s">
        <v>3102</v>
      </c>
      <c r="K869" s="127" t="s">
        <v>3258</v>
      </c>
      <c r="L869" s="65">
        <v>869</v>
      </c>
      <c r="M869" s="129" t="s">
        <v>312</v>
      </c>
      <c r="N869" s="129" t="s">
        <v>313</v>
      </c>
      <c r="O869" s="90"/>
      <c r="P869" s="67"/>
    </row>
    <row r="870" spans="1:16" ht="38.25">
      <c r="A870" s="53">
        <v>870</v>
      </c>
      <c r="B870" s="86" t="s">
        <v>303</v>
      </c>
      <c r="C870" s="86" t="s">
        <v>307</v>
      </c>
      <c r="D870" s="124" t="s">
        <v>3514</v>
      </c>
      <c r="E870" s="126" t="s">
        <v>2901</v>
      </c>
      <c r="F870" s="126" t="s">
        <v>3525</v>
      </c>
      <c r="G870" s="127" t="s">
        <v>3258</v>
      </c>
      <c r="H870" s="127" t="s">
        <v>3274</v>
      </c>
      <c r="I870" s="64">
        <v>15.01</v>
      </c>
      <c r="J870" s="128" t="s">
        <v>3514</v>
      </c>
      <c r="K870" s="127" t="s">
        <v>3258</v>
      </c>
      <c r="L870" s="65">
        <v>870</v>
      </c>
      <c r="M870" s="129" t="s">
        <v>314</v>
      </c>
      <c r="N870" s="129" t="s">
        <v>310</v>
      </c>
      <c r="O870" s="90"/>
      <c r="P870" s="67"/>
    </row>
    <row r="871" spans="1:16" ht="153">
      <c r="A871" s="53">
        <v>871</v>
      </c>
      <c r="B871" s="86" t="s">
        <v>303</v>
      </c>
      <c r="C871" s="86" t="s">
        <v>308</v>
      </c>
      <c r="D871" s="124" t="s">
        <v>2919</v>
      </c>
      <c r="E871" s="126" t="s">
        <v>3537</v>
      </c>
      <c r="F871" s="126"/>
      <c r="G871" s="127" t="s">
        <v>3407</v>
      </c>
      <c r="H871" s="127" t="s">
        <v>3274</v>
      </c>
      <c r="I871" s="64">
        <v>60.01</v>
      </c>
      <c r="J871" s="128" t="s">
        <v>2919</v>
      </c>
      <c r="K871" s="127" t="s">
        <v>3407</v>
      </c>
      <c r="L871" s="65">
        <v>871</v>
      </c>
      <c r="M871" s="129" t="s">
        <v>897</v>
      </c>
      <c r="N871" s="129" t="s">
        <v>898</v>
      </c>
      <c r="O871" s="90"/>
      <c r="P871" s="67"/>
    </row>
    <row r="872" spans="1:16" ht="25.5">
      <c r="A872" s="53">
        <v>872</v>
      </c>
      <c r="B872" s="86" t="s">
        <v>899</v>
      </c>
      <c r="C872" s="58" t="s">
        <v>900</v>
      </c>
      <c r="D872" s="124" t="s">
        <v>3261</v>
      </c>
      <c r="E872" s="126" t="s">
        <v>3923</v>
      </c>
      <c r="F872" s="126" t="s">
        <v>2910</v>
      </c>
      <c r="G872" s="127" t="s">
        <v>3258</v>
      </c>
      <c r="H872" s="127" t="s">
        <v>3266</v>
      </c>
      <c r="I872" s="64">
        <v>6.53</v>
      </c>
      <c r="J872" s="128" t="s">
        <v>3261</v>
      </c>
      <c r="K872" s="127" t="s">
        <v>3258</v>
      </c>
      <c r="L872" s="65">
        <v>872</v>
      </c>
      <c r="M872" s="129" t="s">
        <v>851</v>
      </c>
      <c r="N872" s="129" t="s">
        <v>852</v>
      </c>
      <c r="O872" s="90"/>
      <c r="P872" s="67"/>
    </row>
    <row r="873" spans="1:16" ht="140.25">
      <c r="A873" s="53">
        <v>873</v>
      </c>
      <c r="B873" s="58" t="s">
        <v>899</v>
      </c>
      <c r="C873" s="58" t="s">
        <v>901</v>
      </c>
      <c r="D873" s="124" t="s">
        <v>3519</v>
      </c>
      <c r="E873" s="126" t="s">
        <v>3290</v>
      </c>
      <c r="F873" s="126" t="s">
        <v>3294</v>
      </c>
      <c r="G873" s="127" t="s">
        <v>3407</v>
      </c>
      <c r="H873" s="127" t="s">
        <v>3266</v>
      </c>
      <c r="I873" s="64">
        <v>20.48</v>
      </c>
      <c r="J873" s="128" t="s">
        <v>3519</v>
      </c>
      <c r="K873" s="127" t="s">
        <v>3407</v>
      </c>
      <c r="L873" s="65">
        <v>873</v>
      </c>
      <c r="M873" s="129" t="s">
        <v>853</v>
      </c>
      <c r="N873" s="129" t="s">
        <v>854</v>
      </c>
      <c r="O873" s="90"/>
      <c r="P873" s="67"/>
    </row>
    <row r="874" spans="1:16" ht="63.75">
      <c r="A874" s="53">
        <v>874</v>
      </c>
      <c r="B874" s="58" t="s">
        <v>899</v>
      </c>
      <c r="C874" s="58" t="s">
        <v>902</v>
      </c>
      <c r="D874" s="124" t="s">
        <v>2909</v>
      </c>
      <c r="E874" s="126" t="s">
        <v>3285</v>
      </c>
      <c r="F874" s="126" t="s">
        <v>810</v>
      </c>
      <c r="G874" s="127" t="s">
        <v>3407</v>
      </c>
      <c r="H874" s="127" t="s">
        <v>3266</v>
      </c>
      <c r="I874" s="64">
        <v>33.01</v>
      </c>
      <c r="J874" s="128" t="s">
        <v>2909</v>
      </c>
      <c r="K874" s="127" t="s">
        <v>3407</v>
      </c>
      <c r="L874" s="65">
        <v>874</v>
      </c>
      <c r="M874" s="129" t="s">
        <v>824</v>
      </c>
      <c r="N874" s="129" t="s">
        <v>825</v>
      </c>
      <c r="O874" s="90"/>
      <c r="P874" s="67"/>
    </row>
    <row r="875" spans="1:16" ht="76.5">
      <c r="A875" s="53">
        <v>875</v>
      </c>
      <c r="B875" s="58" t="s">
        <v>899</v>
      </c>
      <c r="C875" s="58" t="s">
        <v>903</v>
      </c>
      <c r="D875" s="124" t="s">
        <v>3532</v>
      </c>
      <c r="E875" s="126" t="s">
        <v>3293</v>
      </c>
      <c r="F875" s="126" t="s">
        <v>834</v>
      </c>
      <c r="G875" s="127" t="s">
        <v>3407</v>
      </c>
      <c r="H875" s="127" t="s">
        <v>3266</v>
      </c>
      <c r="I875" s="64">
        <v>36.25</v>
      </c>
      <c r="J875" s="128" t="s">
        <v>3532</v>
      </c>
      <c r="K875" s="127" t="s">
        <v>3407</v>
      </c>
      <c r="L875" s="65">
        <v>875</v>
      </c>
      <c r="M875" s="129" t="s">
        <v>855</v>
      </c>
      <c r="N875" s="129" t="s">
        <v>856</v>
      </c>
      <c r="O875" s="90"/>
      <c r="P875" s="67"/>
    </row>
    <row r="876" spans="1:16" ht="63.75">
      <c r="A876" s="53">
        <v>876</v>
      </c>
      <c r="B876" s="58" t="s">
        <v>899</v>
      </c>
      <c r="C876" s="58" t="s">
        <v>904</v>
      </c>
      <c r="D876" s="124" t="s">
        <v>3532</v>
      </c>
      <c r="E876" s="126" t="s">
        <v>3293</v>
      </c>
      <c r="F876" s="126" t="s">
        <v>2910</v>
      </c>
      <c r="G876" s="127" t="s">
        <v>3407</v>
      </c>
      <c r="H876" s="127" t="s">
        <v>3266</v>
      </c>
      <c r="I876" s="64">
        <v>36.52</v>
      </c>
      <c r="J876" s="128" t="s">
        <v>3532</v>
      </c>
      <c r="K876" s="127" t="s">
        <v>3407</v>
      </c>
      <c r="L876" s="65">
        <v>876</v>
      </c>
      <c r="M876" s="129" t="s">
        <v>857</v>
      </c>
      <c r="N876" s="129" t="s">
        <v>858</v>
      </c>
      <c r="O876" s="90"/>
      <c r="P876" s="67"/>
    </row>
    <row r="877" spans="1:16" ht="25.5">
      <c r="A877" s="53">
        <v>877</v>
      </c>
      <c r="B877" s="58" t="s">
        <v>899</v>
      </c>
      <c r="C877" s="58" t="s">
        <v>905</v>
      </c>
      <c r="D877" s="124" t="s">
        <v>835</v>
      </c>
      <c r="E877" s="126" t="s">
        <v>3293</v>
      </c>
      <c r="F877" s="126" t="s">
        <v>3509</v>
      </c>
      <c r="G877" s="127" t="s">
        <v>3258</v>
      </c>
      <c r="H877" s="127" t="s">
        <v>3274</v>
      </c>
      <c r="I877" s="64">
        <v>36.63</v>
      </c>
      <c r="J877" s="128" t="s">
        <v>835</v>
      </c>
      <c r="K877" s="127" t="s">
        <v>3258</v>
      </c>
      <c r="L877" s="65">
        <v>877</v>
      </c>
      <c r="M877" s="129" t="s">
        <v>859</v>
      </c>
      <c r="N877" s="129" t="s">
        <v>860</v>
      </c>
      <c r="O877" s="90"/>
      <c r="P877" s="67"/>
    </row>
    <row r="878" spans="1:16" ht="63.75">
      <c r="A878" s="53">
        <v>878</v>
      </c>
      <c r="B878" s="58" t="s">
        <v>899</v>
      </c>
      <c r="C878" s="58" t="s">
        <v>906</v>
      </c>
      <c r="D878" s="124" t="s">
        <v>3534</v>
      </c>
      <c r="E878" s="126" t="s">
        <v>3277</v>
      </c>
      <c r="F878" s="126" t="s">
        <v>3279</v>
      </c>
      <c r="G878" s="127" t="s">
        <v>3407</v>
      </c>
      <c r="H878" s="127" t="s">
        <v>3266</v>
      </c>
      <c r="I878" s="64">
        <v>37.11</v>
      </c>
      <c r="J878" s="128" t="s">
        <v>3534</v>
      </c>
      <c r="K878" s="127" t="s">
        <v>3407</v>
      </c>
      <c r="L878" s="65">
        <v>878</v>
      </c>
      <c r="M878" s="129" t="s">
        <v>248</v>
      </c>
      <c r="N878" s="129" t="s">
        <v>249</v>
      </c>
      <c r="O878" s="90"/>
      <c r="P878" s="67"/>
    </row>
    <row r="879" spans="1:16" ht="127.5">
      <c r="A879" s="53">
        <v>879</v>
      </c>
      <c r="B879" s="58" t="s">
        <v>899</v>
      </c>
      <c r="C879" s="58" t="s">
        <v>907</v>
      </c>
      <c r="D879" s="124" t="s">
        <v>811</v>
      </c>
      <c r="E879" s="126" t="s">
        <v>3277</v>
      </c>
      <c r="F879" s="126" t="s">
        <v>812</v>
      </c>
      <c r="G879" s="127" t="s">
        <v>3407</v>
      </c>
      <c r="H879" s="127" t="s">
        <v>3266</v>
      </c>
      <c r="I879" s="64">
        <v>37.41</v>
      </c>
      <c r="J879" s="128" t="s">
        <v>811</v>
      </c>
      <c r="K879" s="127" t="s">
        <v>3407</v>
      </c>
      <c r="L879" s="65">
        <v>879</v>
      </c>
      <c r="M879" s="129" t="s">
        <v>926</v>
      </c>
      <c r="N879" s="129" t="s">
        <v>827</v>
      </c>
      <c r="O879" s="90"/>
      <c r="P879" s="67"/>
    </row>
    <row r="880" spans="1:16" ht="25.5">
      <c r="A880" s="53">
        <v>880</v>
      </c>
      <c r="B880" s="58" t="s">
        <v>899</v>
      </c>
      <c r="C880" s="58" t="s">
        <v>908</v>
      </c>
      <c r="D880" s="124" t="s">
        <v>811</v>
      </c>
      <c r="E880" s="126" t="s">
        <v>3277</v>
      </c>
      <c r="F880" s="126" t="s">
        <v>3928</v>
      </c>
      <c r="G880" s="127" t="s">
        <v>3407</v>
      </c>
      <c r="H880" s="127" t="s">
        <v>3266</v>
      </c>
      <c r="I880" s="64">
        <v>37.5</v>
      </c>
      <c r="J880" s="128" t="s">
        <v>811</v>
      </c>
      <c r="K880" s="127" t="s">
        <v>3407</v>
      </c>
      <c r="L880" s="65">
        <v>880</v>
      </c>
      <c r="M880" s="129" t="s">
        <v>251</v>
      </c>
      <c r="N880" s="129" t="s">
        <v>252</v>
      </c>
      <c r="O880" s="90"/>
      <c r="P880" s="67"/>
    </row>
    <row r="881" spans="1:16" ht="76.5">
      <c r="A881" s="53">
        <v>881</v>
      </c>
      <c r="B881" s="58" t="s">
        <v>899</v>
      </c>
      <c r="C881" s="58" t="s">
        <v>909</v>
      </c>
      <c r="D881" s="124" t="s">
        <v>813</v>
      </c>
      <c r="E881" s="126" t="s">
        <v>3277</v>
      </c>
      <c r="F881" s="126" t="s">
        <v>3509</v>
      </c>
      <c r="G881" s="127" t="s">
        <v>3407</v>
      </c>
      <c r="H881" s="127" t="s">
        <v>3266</v>
      </c>
      <c r="I881" s="64">
        <v>37.64</v>
      </c>
      <c r="J881" s="128" t="s">
        <v>813</v>
      </c>
      <c r="K881" s="127" t="s">
        <v>3407</v>
      </c>
      <c r="L881" s="65">
        <v>881</v>
      </c>
      <c r="M881" s="129" t="s">
        <v>828</v>
      </c>
      <c r="N881" s="129" t="s">
        <v>829</v>
      </c>
      <c r="O881" s="90"/>
      <c r="P881" s="67"/>
    </row>
    <row r="882" spans="1:16" ht="127.5">
      <c r="A882" s="53">
        <v>882</v>
      </c>
      <c r="B882" s="58" t="s">
        <v>899</v>
      </c>
      <c r="C882" s="58" t="s">
        <v>910</v>
      </c>
      <c r="D882" s="124" t="s">
        <v>2885</v>
      </c>
      <c r="E882" s="126" t="s">
        <v>3301</v>
      </c>
      <c r="F882" s="126" t="s">
        <v>2860</v>
      </c>
      <c r="G882" s="127" t="s">
        <v>3407</v>
      </c>
      <c r="H882" s="127" t="s">
        <v>3266</v>
      </c>
      <c r="I882" s="64">
        <v>40.21</v>
      </c>
      <c r="J882" s="128" t="s">
        <v>2885</v>
      </c>
      <c r="K882" s="127" t="s">
        <v>3407</v>
      </c>
      <c r="L882" s="65">
        <v>882</v>
      </c>
      <c r="M882" s="129" t="s">
        <v>253</v>
      </c>
      <c r="N882" s="129" t="s">
        <v>254</v>
      </c>
      <c r="O882" s="90"/>
      <c r="P882" s="67"/>
    </row>
    <row r="883" spans="1:16" ht="127.5">
      <c r="A883" s="53">
        <v>883</v>
      </c>
      <c r="B883" s="58" t="s">
        <v>899</v>
      </c>
      <c r="C883" s="58" t="s">
        <v>911</v>
      </c>
      <c r="D883" s="124" t="s">
        <v>836</v>
      </c>
      <c r="E883" s="126" t="s">
        <v>3286</v>
      </c>
      <c r="F883" s="126" t="s">
        <v>837</v>
      </c>
      <c r="G883" s="127" t="s">
        <v>838</v>
      </c>
      <c r="H883" s="127" t="s">
        <v>3266</v>
      </c>
      <c r="I883" s="64">
        <v>41.27</v>
      </c>
      <c r="J883" s="128" t="s">
        <v>836</v>
      </c>
      <c r="K883" s="127" t="s">
        <v>3407</v>
      </c>
      <c r="L883" s="65">
        <v>883</v>
      </c>
      <c r="M883" s="129" t="s">
        <v>253</v>
      </c>
      <c r="N883" s="129" t="s">
        <v>255</v>
      </c>
      <c r="O883" s="90"/>
      <c r="P883" s="67"/>
    </row>
    <row r="884" spans="1:16" ht="127.5">
      <c r="A884" s="53">
        <v>884</v>
      </c>
      <c r="B884" s="58" t="s">
        <v>899</v>
      </c>
      <c r="C884" s="58" t="s">
        <v>912</v>
      </c>
      <c r="D884" s="124" t="s">
        <v>839</v>
      </c>
      <c r="E884" s="126" t="s">
        <v>3536</v>
      </c>
      <c r="F884" s="126" t="s">
        <v>840</v>
      </c>
      <c r="G884" s="127" t="s">
        <v>3407</v>
      </c>
      <c r="H884" s="127" t="s">
        <v>3266</v>
      </c>
      <c r="I884" s="64">
        <v>42.23</v>
      </c>
      <c r="J884" s="128" t="s">
        <v>839</v>
      </c>
      <c r="K884" s="127" t="s">
        <v>3407</v>
      </c>
      <c r="L884" s="65">
        <v>884</v>
      </c>
      <c r="M884" s="129" t="s">
        <v>253</v>
      </c>
      <c r="N884" s="129" t="s">
        <v>255</v>
      </c>
      <c r="O884" s="90"/>
      <c r="P884" s="67"/>
    </row>
    <row r="885" spans="1:16" ht="127.5">
      <c r="A885" s="53">
        <v>885</v>
      </c>
      <c r="B885" s="58" t="s">
        <v>899</v>
      </c>
      <c r="C885" s="58" t="s">
        <v>913</v>
      </c>
      <c r="D885" s="124" t="s">
        <v>841</v>
      </c>
      <c r="E885" s="126" t="s">
        <v>3627</v>
      </c>
      <c r="F885" s="126" t="s">
        <v>842</v>
      </c>
      <c r="G885" s="127" t="s">
        <v>838</v>
      </c>
      <c r="H885" s="127" t="s">
        <v>3266</v>
      </c>
      <c r="I885" s="64">
        <v>43.32</v>
      </c>
      <c r="J885" s="128" t="s">
        <v>841</v>
      </c>
      <c r="K885" s="127" t="s">
        <v>3407</v>
      </c>
      <c r="L885" s="65">
        <v>885</v>
      </c>
      <c r="M885" s="129" t="s">
        <v>253</v>
      </c>
      <c r="N885" s="129" t="s">
        <v>255</v>
      </c>
      <c r="O885" s="90"/>
      <c r="P885" s="67"/>
    </row>
    <row r="886" spans="1:16" ht="12.75">
      <c r="A886" s="53">
        <v>886</v>
      </c>
      <c r="B886" s="58" t="s">
        <v>899</v>
      </c>
      <c r="C886" s="58" t="s">
        <v>914</v>
      </c>
      <c r="D886" s="124" t="s">
        <v>3544</v>
      </c>
      <c r="E886" s="126" t="s">
        <v>2903</v>
      </c>
      <c r="F886" s="126" t="s">
        <v>2903</v>
      </c>
      <c r="G886" s="127" t="s">
        <v>3258</v>
      </c>
      <c r="H886" s="127" t="s">
        <v>3274</v>
      </c>
      <c r="I886" s="64">
        <v>44.44</v>
      </c>
      <c r="J886" s="128" t="s">
        <v>3544</v>
      </c>
      <c r="K886" s="127" t="s">
        <v>3258</v>
      </c>
      <c r="L886" s="65">
        <v>886</v>
      </c>
      <c r="M886" s="129" t="s">
        <v>256</v>
      </c>
      <c r="N886" s="129" t="s">
        <v>257</v>
      </c>
      <c r="O886" s="90"/>
      <c r="P886" s="67"/>
    </row>
    <row r="887" spans="1:16" ht="63.75">
      <c r="A887" s="53">
        <v>887</v>
      </c>
      <c r="B887" s="58" t="s">
        <v>899</v>
      </c>
      <c r="C887" s="58" t="s">
        <v>915</v>
      </c>
      <c r="D887" s="124" t="s">
        <v>814</v>
      </c>
      <c r="E887" s="126" t="s">
        <v>3294</v>
      </c>
      <c r="F887" s="126" t="s">
        <v>843</v>
      </c>
      <c r="G887" s="127" t="s">
        <v>3258</v>
      </c>
      <c r="H887" s="127" t="s">
        <v>3274</v>
      </c>
      <c r="I887" s="64">
        <v>48.45</v>
      </c>
      <c r="J887" s="128" t="s">
        <v>814</v>
      </c>
      <c r="K887" s="127" t="s">
        <v>3258</v>
      </c>
      <c r="L887" s="65">
        <v>887</v>
      </c>
      <c r="M887" s="129" t="s">
        <v>258</v>
      </c>
      <c r="N887" s="135" t="s">
        <v>259</v>
      </c>
      <c r="O887" s="90"/>
      <c r="P887" s="67"/>
    </row>
    <row r="888" spans="1:16" ht="204">
      <c r="A888" s="53">
        <v>888</v>
      </c>
      <c r="B888" s="58" t="s">
        <v>899</v>
      </c>
      <c r="C888" s="58" t="s">
        <v>916</v>
      </c>
      <c r="D888" s="124" t="s">
        <v>814</v>
      </c>
      <c r="E888" s="126" t="s">
        <v>815</v>
      </c>
      <c r="F888" s="126" t="s">
        <v>816</v>
      </c>
      <c r="G888" s="127" t="s">
        <v>3407</v>
      </c>
      <c r="H888" s="127" t="s">
        <v>3266</v>
      </c>
      <c r="I888" s="64">
        <v>48.45</v>
      </c>
      <c r="J888" s="128" t="s">
        <v>814</v>
      </c>
      <c r="K888" s="127" t="s">
        <v>3407</v>
      </c>
      <c r="L888" s="65">
        <v>888</v>
      </c>
      <c r="M888" s="129" t="s">
        <v>830</v>
      </c>
      <c r="N888" s="129" t="s">
        <v>831</v>
      </c>
      <c r="O888" s="90"/>
      <c r="P888" s="67"/>
    </row>
    <row r="889" spans="1:16" ht="51">
      <c r="A889" s="53">
        <v>889</v>
      </c>
      <c r="B889" s="58" t="s">
        <v>899</v>
      </c>
      <c r="C889" s="58" t="s">
        <v>917</v>
      </c>
      <c r="D889" s="124" t="s">
        <v>814</v>
      </c>
      <c r="E889" s="126" t="s">
        <v>844</v>
      </c>
      <c r="F889" s="126"/>
      <c r="G889" s="127" t="s">
        <v>3258</v>
      </c>
      <c r="H889" s="127" t="s">
        <v>3274</v>
      </c>
      <c r="I889" s="64">
        <v>48.45</v>
      </c>
      <c r="J889" s="128" t="s">
        <v>814</v>
      </c>
      <c r="K889" s="127" t="s">
        <v>3258</v>
      </c>
      <c r="L889" s="65">
        <v>889</v>
      </c>
      <c r="M889" s="129" t="s">
        <v>260</v>
      </c>
      <c r="N889" s="129" t="s">
        <v>261</v>
      </c>
      <c r="O889" s="90"/>
      <c r="P889" s="67"/>
    </row>
    <row r="890" spans="1:16" ht="89.25">
      <c r="A890" s="53">
        <v>890</v>
      </c>
      <c r="B890" s="58" t="s">
        <v>899</v>
      </c>
      <c r="C890" s="58" t="s">
        <v>918</v>
      </c>
      <c r="D890" s="124" t="s">
        <v>814</v>
      </c>
      <c r="E890" s="126" t="s">
        <v>3928</v>
      </c>
      <c r="F890" s="126" t="s">
        <v>845</v>
      </c>
      <c r="G890" s="127" t="s">
        <v>3258</v>
      </c>
      <c r="H890" s="127" t="s">
        <v>3266</v>
      </c>
      <c r="I890" s="64">
        <v>50.15</v>
      </c>
      <c r="J890" s="128" t="s">
        <v>814</v>
      </c>
      <c r="K890" s="127" t="s">
        <v>3258</v>
      </c>
      <c r="L890" s="65">
        <v>890</v>
      </c>
      <c r="M890" s="129" t="s">
        <v>262</v>
      </c>
      <c r="N890" s="129" t="s">
        <v>263</v>
      </c>
      <c r="O890" s="90"/>
      <c r="P890" s="67"/>
    </row>
    <row r="891" spans="1:16" ht="127.5">
      <c r="A891" s="53">
        <v>891</v>
      </c>
      <c r="B891" s="58" t="s">
        <v>899</v>
      </c>
      <c r="C891" s="58" t="s">
        <v>919</v>
      </c>
      <c r="D891" s="124" t="s">
        <v>814</v>
      </c>
      <c r="E891" s="126" t="s">
        <v>3928</v>
      </c>
      <c r="F891" s="126" t="s">
        <v>846</v>
      </c>
      <c r="G891" s="127" t="s">
        <v>3407</v>
      </c>
      <c r="H891" s="127" t="s">
        <v>3266</v>
      </c>
      <c r="I891" s="64">
        <v>37.28</v>
      </c>
      <c r="J891" s="128" t="s">
        <v>814</v>
      </c>
      <c r="K891" s="127" t="s">
        <v>3407</v>
      </c>
      <c r="L891" s="65">
        <v>891</v>
      </c>
      <c r="M891" s="129" t="s">
        <v>264</v>
      </c>
      <c r="N891" s="129" t="s">
        <v>255</v>
      </c>
      <c r="O891" s="90"/>
      <c r="P891" s="67"/>
    </row>
    <row r="892" spans="1:16" ht="63.75">
      <c r="A892" s="53">
        <v>892</v>
      </c>
      <c r="B892" s="58" t="s">
        <v>899</v>
      </c>
      <c r="C892" s="58" t="s">
        <v>920</v>
      </c>
      <c r="D892" s="124" t="s">
        <v>2914</v>
      </c>
      <c r="E892" s="126" t="s">
        <v>3929</v>
      </c>
      <c r="F892" s="126" t="s">
        <v>3294</v>
      </c>
      <c r="G892" s="127" t="s">
        <v>3258</v>
      </c>
      <c r="H892" s="127" t="s">
        <v>3266</v>
      </c>
      <c r="I892" s="64">
        <v>51.47</v>
      </c>
      <c r="J892" s="128" t="s">
        <v>2914</v>
      </c>
      <c r="K892" s="127" t="s">
        <v>3258</v>
      </c>
      <c r="L892" s="65">
        <v>892</v>
      </c>
      <c r="M892" s="129" t="s">
        <v>265</v>
      </c>
      <c r="N892" s="129" t="s">
        <v>266</v>
      </c>
      <c r="O892" s="90"/>
      <c r="P892" s="67"/>
    </row>
    <row r="893" spans="1:16" ht="63.75">
      <c r="A893" s="53">
        <v>893</v>
      </c>
      <c r="B893" s="58" t="s">
        <v>899</v>
      </c>
      <c r="C893" s="58" t="s">
        <v>921</v>
      </c>
      <c r="D893" s="124" t="s">
        <v>1940</v>
      </c>
      <c r="E893" s="126" t="s">
        <v>817</v>
      </c>
      <c r="F893" s="126" t="s">
        <v>3923</v>
      </c>
      <c r="G893" s="127" t="s">
        <v>3258</v>
      </c>
      <c r="H893" s="127" t="s">
        <v>3266</v>
      </c>
      <c r="I893" s="64">
        <v>52.05</v>
      </c>
      <c r="J893" s="128" t="s">
        <v>1940</v>
      </c>
      <c r="K893" s="127" t="s">
        <v>3258</v>
      </c>
      <c r="L893" s="65">
        <v>893</v>
      </c>
      <c r="M893" s="129" t="s">
        <v>265</v>
      </c>
      <c r="N893" s="129" t="s">
        <v>266</v>
      </c>
      <c r="O893" s="90"/>
      <c r="P893" s="67"/>
    </row>
    <row r="894" spans="1:16" ht="38.25">
      <c r="A894" s="53">
        <v>894</v>
      </c>
      <c r="B894" s="58" t="s">
        <v>899</v>
      </c>
      <c r="C894" s="58" t="s">
        <v>922</v>
      </c>
      <c r="D894" s="124" t="s">
        <v>3538</v>
      </c>
      <c r="E894" s="126" t="s">
        <v>817</v>
      </c>
      <c r="F894" s="126" t="s">
        <v>847</v>
      </c>
      <c r="G894" s="127" t="s">
        <v>3407</v>
      </c>
      <c r="H894" s="127" t="s">
        <v>3266</v>
      </c>
      <c r="I894" s="64">
        <v>50.23</v>
      </c>
      <c r="J894" s="128" t="s">
        <v>3538</v>
      </c>
      <c r="K894" s="127" t="s">
        <v>3407</v>
      </c>
      <c r="L894" s="65">
        <v>894</v>
      </c>
      <c r="M894" s="129" t="s">
        <v>267</v>
      </c>
      <c r="N894" s="129" t="s">
        <v>268</v>
      </c>
      <c r="O894" s="90"/>
      <c r="P894" s="67"/>
    </row>
    <row r="895" spans="1:16" ht="63.75">
      <c r="A895" s="53">
        <v>895</v>
      </c>
      <c r="B895" s="58" t="s">
        <v>899</v>
      </c>
      <c r="C895" s="58" t="s">
        <v>923</v>
      </c>
      <c r="D895" s="124" t="s">
        <v>1541</v>
      </c>
      <c r="E895" s="126" t="s">
        <v>817</v>
      </c>
      <c r="F895" s="126" t="s">
        <v>848</v>
      </c>
      <c r="G895" s="127" t="s">
        <v>3258</v>
      </c>
      <c r="H895" s="127" t="s">
        <v>3266</v>
      </c>
      <c r="I895" s="64">
        <v>52.45</v>
      </c>
      <c r="J895" s="128" t="s">
        <v>1541</v>
      </c>
      <c r="K895" s="127" t="s">
        <v>3258</v>
      </c>
      <c r="L895" s="65">
        <v>895</v>
      </c>
      <c r="M895" s="129" t="s">
        <v>269</v>
      </c>
      <c r="N895" s="129" t="s">
        <v>270</v>
      </c>
      <c r="O895" s="90"/>
      <c r="P895" s="67"/>
    </row>
    <row r="896" spans="1:16" ht="12.75">
      <c r="A896" s="53">
        <v>896</v>
      </c>
      <c r="B896" s="58" t="s">
        <v>899</v>
      </c>
      <c r="C896" s="58" t="s">
        <v>924</v>
      </c>
      <c r="D896" s="124" t="s">
        <v>2915</v>
      </c>
      <c r="E896" s="126" t="s">
        <v>817</v>
      </c>
      <c r="F896" s="126" t="s">
        <v>3509</v>
      </c>
      <c r="G896" s="127" t="s">
        <v>3258</v>
      </c>
      <c r="H896" s="127" t="s">
        <v>3274</v>
      </c>
      <c r="I896" s="64">
        <v>52.64</v>
      </c>
      <c r="J896" s="128" t="s">
        <v>2915</v>
      </c>
      <c r="K896" s="127" t="s">
        <v>3258</v>
      </c>
      <c r="L896" s="65">
        <v>896</v>
      </c>
      <c r="M896" s="129" t="s">
        <v>271</v>
      </c>
      <c r="N896" s="129" t="s">
        <v>272</v>
      </c>
      <c r="O896" s="90"/>
      <c r="P896" s="67"/>
    </row>
    <row r="897" spans="1:16" ht="25.5">
      <c r="A897" s="53">
        <v>897</v>
      </c>
      <c r="B897" s="58" t="s">
        <v>899</v>
      </c>
      <c r="C897" s="58" t="s">
        <v>925</v>
      </c>
      <c r="D897" s="124" t="s">
        <v>849</v>
      </c>
      <c r="E897" s="126" t="s">
        <v>850</v>
      </c>
      <c r="F897" s="126" t="s">
        <v>2849</v>
      </c>
      <c r="G897" s="127" t="s">
        <v>3407</v>
      </c>
      <c r="H897" s="127" t="s">
        <v>3266</v>
      </c>
      <c r="I897" s="64">
        <v>51.23</v>
      </c>
      <c r="J897" s="128" t="s">
        <v>849</v>
      </c>
      <c r="K897" s="127" t="s">
        <v>3407</v>
      </c>
      <c r="L897" s="65">
        <v>897</v>
      </c>
      <c r="M897" s="129" t="s">
        <v>273</v>
      </c>
      <c r="N897" s="129" t="s">
        <v>274</v>
      </c>
      <c r="O897" s="90"/>
      <c r="P897" s="67"/>
    </row>
    <row r="898" spans="1:16" ht="12.75">
      <c r="A898" s="53">
        <v>898</v>
      </c>
      <c r="B898" s="86" t="s">
        <v>957</v>
      </c>
      <c r="C898" s="58" t="s">
        <v>933</v>
      </c>
      <c r="D898" s="124" t="s">
        <v>927</v>
      </c>
      <c r="E898" s="126" t="s">
        <v>928</v>
      </c>
      <c r="F898" s="126" t="s">
        <v>3511</v>
      </c>
      <c r="G898" s="127" t="s">
        <v>3258</v>
      </c>
      <c r="H898" s="127" t="s">
        <v>3274</v>
      </c>
      <c r="I898" s="64">
        <v>87.46</v>
      </c>
      <c r="J898" s="128" t="s">
        <v>927</v>
      </c>
      <c r="K898" s="127" t="s">
        <v>3258</v>
      </c>
      <c r="L898" s="65">
        <v>898</v>
      </c>
      <c r="M898" s="129" t="s">
        <v>958</v>
      </c>
      <c r="N898" s="129" t="s">
        <v>959</v>
      </c>
      <c r="O898" s="90"/>
      <c r="P898" s="67"/>
    </row>
    <row r="899" spans="1:16" ht="25.5">
      <c r="A899" s="53">
        <v>899</v>
      </c>
      <c r="B899" s="58" t="s">
        <v>957</v>
      </c>
      <c r="C899" s="58" t="s">
        <v>934</v>
      </c>
      <c r="D899" s="124" t="s">
        <v>929</v>
      </c>
      <c r="E899" s="126" t="s">
        <v>3924</v>
      </c>
      <c r="F899" s="126" t="s">
        <v>3528</v>
      </c>
      <c r="G899" s="127" t="s">
        <v>3258</v>
      </c>
      <c r="H899" s="127" t="s">
        <v>3274</v>
      </c>
      <c r="I899" s="64">
        <v>2.29</v>
      </c>
      <c r="J899" s="128" t="s">
        <v>929</v>
      </c>
      <c r="K899" s="127" t="s">
        <v>3258</v>
      </c>
      <c r="L899" s="65">
        <v>899</v>
      </c>
      <c r="M899" s="129" t="s">
        <v>960</v>
      </c>
      <c r="N899" s="129" t="s">
        <v>961</v>
      </c>
      <c r="O899" s="90"/>
      <c r="P899" s="67"/>
    </row>
    <row r="900" spans="1:16" ht="12.75">
      <c r="A900" s="53">
        <v>900</v>
      </c>
      <c r="B900" s="58" t="s">
        <v>957</v>
      </c>
      <c r="C900" s="58" t="s">
        <v>935</v>
      </c>
      <c r="D900" s="124" t="s">
        <v>3261</v>
      </c>
      <c r="E900" s="126" t="s">
        <v>3276</v>
      </c>
      <c r="F900" s="126" t="s">
        <v>3510</v>
      </c>
      <c r="G900" s="127" t="s">
        <v>3258</v>
      </c>
      <c r="H900" s="127" t="s">
        <v>3274</v>
      </c>
      <c r="I900" s="64">
        <v>7.16</v>
      </c>
      <c r="J900" s="128" t="s">
        <v>3261</v>
      </c>
      <c r="K900" s="127" t="s">
        <v>3258</v>
      </c>
      <c r="L900" s="65">
        <v>900</v>
      </c>
      <c r="M900" s="129" t="s">
        <v>962</v>
      </c>
      <c r="N900" s="129" t="s">
        <v>963</v>
      </c>
      <c r="O900" s="90"/>
      <c r="P900" s="67"/>
    </row>
    <row r="901" spans="1:16" ht="12.75">
      <c r="A901" s="53">
        <v>901</v>
      </c>
      <c r="B901" s="58" t="s">
        <v>957</v>
      </c>
      <c r="C901" s="58" t="s">
        <v>936</v>
      </c>
      <c r="D901" s="124" t="s">
        <v>2270</v>
      </c>
      <c r="E901" s="126" t="s">
        <v>3279</v>
      </c>
      <c r="F901" s="126" t="s">
        <v>3516</v>
      </c>
      <c r="G901" s="127" t="s">
        <v>3258</v>
      </c>
      <c r="H901" s="127" t="s">
        <v>3274</v>
      </c>
      <c r="I901" s="64">
        <v>11.32</v>
      </c>
      <c r="J901" s="128" t="s">
        <v>2270</v>
      </c>
      <c r="K901" s="127" t="s">
        <v>3258</v>
      </c>
      <c r="L901" s="65">
        <v>901</v>
      </c>
      <c r="M901" s="132" t="s">
        <v>964</v>
      </c>
      <c r="N901" s="129">
        <v>30</v>
      </c>
      <c r="O901" s="90"/>
      <c r="P901" s="67"/>
    </row>
    <row r="902" spans="1:16" ht="12.75">
      <c r="A902" s="53">
        <v>902</v>
      </c>
      <c r="B902" s="58" t="s">
        <v>957</v>
      </c>
      <c r="C902" s="58" t="s">
        <v>937</v>
      </c>
      <c r="D902" s="124" t="s">
        <v>3257</v>
      </c>
      <c r="E902" s="126" t="s">
        <v>3279</v>
      </c>
      <c r="F902" s="126" t="s">
        <v>3540</v>
      </c>
      <c r="G902" s="127" t="s">
        <v>3258</v>
      </c>
      <c r="H902" s="127" t="s">
        <v>3274</v>
      </c>
      <c r="I902" s="64">
        <v>11.57</v>
      </c>
      <c r="J902" s="128" t="s">
        <v>3257</v>
      </c>
      <c r="K902" s="127" t="s">
        <v>3258</v>
      </c>
      <c r="L902" s="65">
        <v>902</v>
      </c>
      <c r="M902" s="129" t="s">
        <v>965</v>
      </c>
      <c r="N902" s="129" t="s">
        <v>966</v>
      </c>
      <c r="O902" s="90"/>
      <c r="P902" s="67"/>
    </row>
    <row r="903" spans="1:16" ht="12.75">
      <c r="A903" s="53">
        <v>903</v>
      </c>
      <c r="B903" s="58" t="s">
        <v>957</v>
      </c>
      <c r="C903" s="58" t="s">
        <v>938</v>
      </c>
      <c r="D903" s="124" t="s">
        <v>3257</v>
      </c>
      <c r="E903" s="126" t="s">
        <v>3284</v>
      </c>
      <c r="F903" s="126" t="s">
        <v>3510</v>
      </c>
      <c r="G903" s="127" t="s">
        <v>3258</v>
      </c>
      <c r="H903" s="127" t="s">
        <v>3274</v>
      </c>
      <c r="I903" s="64">
        <v>12.15</v>
      </c>
      <c r="J903" s="128" t="s">
        <v>3257</v>
      </c>
      <c r="K903" s="127" t="s">
        <v>3258</v>
      </c>
      <c r="L903" s="65">
        <v>903</v>
      </c>
      <c r="M903" s="132" t="s">
        <v>967</v>
      </c>
      <c r="N903" s="129" t="s">
        <v>968</v>
      </c>
      <c r="O903" s="90"/>
      <c r="P903" s="67"/>
    </row>
    <row r="904" spans="1:16" ht="38.25">
      <c r="A904" s="53">
        <v>904</v>
      </c>
      <c r="B904" s="58" t="s">
        <v>957</v>
      </c>
      <c r="C904" s="58" t="s">
        <v>939</v>
      </c>
      <c r="D904" s="124" t="s">
        <v>3102</v>
      </c>
      <c r="E904" s="126" t="s">
        <v>3925</v>
      </c>
      <c r="F904" s="126" t="s">
        <v>3301</v>
      </c>
      <c r="G904" s="127" t="s">
        <v>3258</v>
      </c>
      <c r="H904" s="127" t="s">
        <v>3274</v>
      </c>
      <c r="I904" s="64">
        <v>14.11</v>
      </c>
      <c r="J904" s="128" t="s">
        <v>3102</v>
      </c>
      <c r="K904" s="127" t="s">
        <v>3258</v>
      </c>
      <c r="L904" s="65">
        <v>904</v>
      </c>
      <c r="M904" s="129" t="s">
        <v>969</v>
      </c>
      <c r="N904" s="129">
        <v>10</v>
      </c>
      <c r="O904" s="90"/>
      <c r="P904" s="67"/>
    </row>
    <row r="905" spans="1:16" ht="12.75">
      <c r="A905" s="53">
        <v>905</v>
      </c>
      <c r="B905" s="58" t="s">
        <v>957</v>
      </c>
      <c r="C905" s="58" t="s">
        <v>940</v>
      </c>
      <c r="D905" s="124" t="s">
        <v>1243</v>
      </c>
      <c r="E905" s="126" t="s">
        <v>2901</v>
      </c>
      <c r="F905" s="126" t="s">
        <v>3536</v>
      </c>
      <c r="G905" s="127" t="s">
        <v>3258</v>
      </c>
      <c r="H905" s="127" t="s">
        <v>3274</v>
      </c>
      <c r="I905" s="64">
        <v>15.41</v>
      </c>
      <c r="J905" s="128" t="s">
        <v>1243</v>
      </c>
      <c r="K905" s="127" t="s">
        <v>3258</v>
      </c>
      <c r="L905" s="65">
        <v>905</v>
      </c>
      <c r="M905" s="132" t="s">
        <v>970</v>
      </c>
      <c r="N905" s="129" t="s">
        <v>971</v>
      </c>
      <c r="O905" s="90"/>
      <c r="P905" s="67"/>
    </row>
    <row r="906" spans="1:16" ht="12.75">
      <c r="A906" s="53">
        <v>906</v>
      </c>
      <c r="B906" s="58" t="s">
        <v>957</v>
      </c>
      <c r="C906" s="58" t="s">
        <v>941</v>
      </c>
      <c r="D906" s="124" t="s">
        <v>930</v>
      </c>
      <c r="E906" s="126" t="s">
        <v>3310</v>
      </c>
      <c r="F906" s="126" t="s">
        <v>931</v>
      </c>
      <c r="G906" s="127" t="s">
        <v>3258</v>
      </c>
      <c r="H906" s="127" t="s">
        <v>3274</v>
      </c>
      <c r="I906" s="64">
        <v>38.46</v>
      </c>
      <c r="J906" s="128" t="s">
        <v>930</v>
      </c>
      <c r="K906" s="127" t="s">
        <v>3258</v>
      </c>
      <c r="L906" s="65">
        <v>906</v>
      </c>
      <c r="M906" s="136" t="s">
        <v>972</v>
      </c>
      <c r="N906" s="129" t="s">
        <v>973</v>
      </c>
      <c r="O906" s="90"/>
      <c r="P906" s="67"/>
    </row>
    <row r="907" spans="1:16" ht="12.75">
      <c r="A907" s="53">
        <v>907</v>
      </c>
      <c r="B907" s="58" t="s">
        <v>957</v>
      </c>
      <c r="C907" s="58" t="s">
        <v>942</v>
      </c>
      <c r="D907" s="124" t="s">
        <v>3544</v>
      </c>
      <c r="E907" s="126" t="s">
        <v>2903</v>
      </c>
      <c r="F907" s="126" t="s">
        <v>2903</v>
      </c>
      <c r="G907" s="127" t="s">
        <v>3258</v>
      </c>
      <c r="H907" s="127" t="s">
        <v>3274</v>
      </c>
      <c r="I907" s="64">
        <v>44.44</v>
      </c>
      <c r="J907" s="128" t="s">
        <v>3544</v>
      </c>
      <c r="K907" s="127" t="s">
        <v>3258</v>
      </c>
      <c r="L907" s="65">
        <v>907</v>
      </c>
      <c r="M907" s="136" t="s">
        <v>974</v>
      </c>
      <c r="N907" s="129" t="s">
        <v>975</v>
      </c>
      <c r="O907" s="90"/>
      <c r="P907" s="67"/>
    </row>
    <row r="908" spans="1:16" ht="12.75">
      <c r="A908" s="53">
        <v>908</v>
      </c>
      <c r="B908" s="58" t="s">
        <v>957</v>
      </c>
      <c r="C908" s="58" t="s">
        <v>943</v>
      </c>
      <c r="D908" s="124" t="s">
        <v>3420</v>
      </c>
      <c r="E908" s="126" t="s">
        <v>3287</v>
      </c>
      <c r="F908" s="126" t="s">
        <v>3293</v>
      </c>
      <c r="G908" s="127" t="s">
        <v>3258</v>
      </c>
      <c r="H908" s="127" t="s">
        <v>3274</v>
      </c>
      <c r="I908" s="64">
        <v>45.36</v>
      </c>
      <c r="J908" s="128" t="s">
        <v>3420</v>
      </c>
      <c r="K908" s="127" t="s">
        <v>3258</v>
      </c>
      <c r="L908" s="65">
        <v>908</v>
      </c>
      <c r="M908" s="129" t="s">
        <v>976</v>
      </c>
      <c r="N908" s="129" t="s">
        <v>977</v>
      </c>
      <c r="O908" s="90"/>
      <c r="P908" s="67"/>
    </row>
    <row r="909" spans="1:16" ht="12.75">
      <c r="A909" s="53">
        <v>909</v>
      </c>
      <c r="B909" s="58" t="s">
        <v>957</v>
      </c>
      <c r="C909" s="58" t="s">
        <v>944</v>
      </c>
      <c r="D909" s="124" t="s">
        <v>3421</v>
      </c>
      <c r="E909" s="126" t="s">
        <v>3929</v>
      </c>
      <c r="F909" s="126" t="s">
        <v>3924</v>
      </c>
      <c r="G909" s="127" t="s">
        <v>3258</v>
      </c>
      <c r="H909" s="127" t="s">
        <v>3274</v>
      </c>
      <c r="I909" s="64">
        <v>51.02</v>
      </c>
      <c r="J909" s="128" t="s">
        <v>3421</v>
      </c>
      <c r="K909" s="127" t="s">
        <v>3258</v>
      </c>
      <c r="L909" s="65">
        <v>909</v>
      </c>
      <c r="M909" s="129" t="s">
        <v>978</v>
      </c>
      <c r="N909" s="129" t="s">
        <v>979</v>
      </c>
      <c r="O909" s="90"/>
      <c r="P909" s="67"/>
    </row>
    <row r="910" spans="1:16" ht="25.5">
      <c r="A910" s="53">
        <v>910</v>
      </c>
      <c r="B910" s="58" t="s">
        <v>957</v>
      </c>
      <c r="C910" s="58" t="s">
        <v>945</v>
      </c>
      <c r="D910" s="124" t="s">
        <v>2913</v>
      </c>
      <c r="E910" s="126" t="s">
        <v>3929</v>
      </c>
      <c r="F910" s="126" t="s">
        <v>3313</v>
      </c>
      <c r="G910" s="127" t="s">
        <v>3258</v>
      </c>
      <c r="H910" s="127" t="s">
        <v>3274</v>
      </c>
      <c r="I910" s="64">
        <v>51.24</v>
      </c>
      <c r="J910" s="128" t="s">
        <v>2913</v>
      </c>
      <c r="K910" s="127" t="s">
        <v>3258</v>
      </c>
      <c r="L910" s="65">
        <v>910</v>
      </c>
      <c r="M910" s="129" t="s">
        <v>980</v>
      </c>
      <c r="N910" s="129" t="s">
        <v>981</v>
      </c>
      <c r="O910" s="90"/>
      <c r="P910" s="67"/>
    </row>
    <row r="911" spans="1:16" ht="38.25">
      <c r="A911" s="53">
        <v>911</v>
      </c>
      <c r="B911" s="58" t="s">
        <v>957</v>
      </c>
      <c r="C911" s="58" t="s">
        <v>946</v>
      </c>
      <c r="D911" s="124" t="s">
        <v>1940</v>
      </c>
      <c r="E911" s="126" t="s">
        <v>3929</v>
      </c>
      <c r="F911" s="126" t="s">
        <v>3537</v>
      </c>
      <c r="G911" s="127" t="s">
        <v>3258</v>
      </c>
      <c r="H911" s="127" t="s">
        <v>3274</v>
      </c>
      <c r="I911" s="64">
        <v>51.6</v>
      </c>
      <c r="J911" s="128" t="s">
        <v>1940</v>
      </c>
      <c r="K911" s="127" t="s">
        <v>3258</v>
      </c>
      <c r="L911" s="65">
        <v>911</v>
      </c>
      <c r="M911" s="129" t="s">
        <v>982</v>
      </c>
      <c r="N911" s="129" t="s">
        <v>983</v>
      </c>
      <c r="O911" s="90"/>
      <c r="P911" s="67"/>
    </row>
    <row r="912" spans="1:16" ht="25.5">
      <c r="A912" s="53">
        <v>912</v>
      </c>
      <c r="B912" s="58" t="s">
        <v>957</v>
      </c>
      <c r="C912" s="58" t="s">
        <v>947</v>
      </c>
      <c r="D912" s="124" t="s">
        <v>2916</v>
      </c>
      <c r="E912" s="126" t="s">
        <v>2910</v>
      </c>
      <c r="F912" s="126" t="s">
        <v>3540</v>
      </c>
      <c r="G912" s="127" t="s">
        <v>3258</v>
      </c>
      <c r="H912" s="127" t="s">
        <v>3274</v>
      </c>
      <c r="I912" s="64">
        <v>53.58</v>
      </c>
      <c r="J912" s="128" t="s">
        <v>2916</v>
      </c>
      <c r="K912" s="127" t="s">
        <v>3258</v>
      </c>
      <c r="L912" s="65">
        <v>912</v>
      </c>
      <c r="M912" s="129" t="s">
        <v>984</v>
      </c>
      <c r="N912" s="129" t="s">
        <v>985</v>
      </c>
      <c r="O912" s="90"/>
      <c r="P912" s="67"/>
    </row>
    <row r="913" spans="1:16" ht="12.75">
      <c r="A913" s="53">
        <v>913</v>
      </c>
      <c r="B913" s="58" t="s">
        <v>957</v>
      </c>
      <c r="C913" s="58" t="s">
        <v>948</v>
      </c>
      <c r="D913" s="124" t="s">
        <v>2918</v>
      </c>
      <c r="E913" s="126" t="s">
        <v>3298</v>
      </c>
      <c r="F913" s="126" t="s">
        <v>3291</v>
      </c>
      <c r="G913" s="127" t="s">
        <v>3258</v>
      </c>
      <c r="H913" s="127" t="s">
        <v>3274</v>
      </c>
      <c r="I913" s="64">
        <v>56.39</v>
      </c>
      <c r="J913" s="128" t="s">
        <v>2918</v>
      </c>
      <c r="K913" s="127" t="s">
        <v>3258</v>
      </c>
      <c r="L913" s="65">
        <v>913</v>
      </c>
      <c r="M913" s="136" t="s">
        <v>986</v>
      </c>
      <c r="N913" s="129"/>
      <c r="O913" s="90"/>
      <c r="P913" s="67"/>
    </row>
    <row r="914" spans="1:16" ht="25.5">
      <c r="A914" s="53">
        <v>914</v>
      </c>
      <c r="B914" s="58" t="s">
        <v>957</v>
      </c>
      <c r="C914" s="58" t="s">
        <v>949</v>
      </c>
      <c r="D914" s="124" t="s">
        <v>3539</v>
      </c>
      <c r="E914" s="126" t="s">
        <v>3540</v>
      </c>
      <c r="F914" s="126" t="s">
        <v>3512</v>
      </c>
      <c r="G914" s="127" t="s">
        <v>3258</v>
      </c>
      <c r="H914" s="127" t="s">
        <v>3274</v>
      </c>
      <c r="I914" s="64">
        <v>57.23</v>
      </c>
      <c r="J914" s="128" t="s">
        <v>3539</v>
      </c>
      <c r="K914" s="127" t="s">
        <v>3258</v>
      </c>
      <c r="L914" s="65">
        <v>914</v>
      </c>
      <c r="M914" s="136" t="s">
        <v>987</v>
      </c>
      <c r="N914" s="129" t="s">
        <v>988</v>
      </c>
      <c r="O914" s="90"/>
      <c r="P914" s="67"/>
    </row>
    <row r="915" spans="1:16" ht="25.5">
      <c r="A915" s="53">
        <v>915</v>
      </c>
      <c r="B915" s="58" t="s">
        <v>957</v>
      </c>
      <c r="C915" s="58" t="s">
        <v>950</v>
      </c>
      <c r="D915" s="124" t="s">
        <v>1949</v>
      </c>
      <c r="E915" s="126" t="s">
        <v>2894</v>
      </c>
      <c r="F915" s="126" t="s">
        <v>3295</v>
      </c>
      <c r="G915" s="127" t="s">
        <v>3258</v>
      </c>
      <c r="H915" s="127" t="s">
        <v>3274</v>
      </c>
      <c r="I915" s="64">
        <v>58.03</v>
      </c>
      <c r="J915" s="128" t="s">
        <v>1949</v>
      </c>
      <c r="K915" s="127" t="s">
        <v>3258</v>
      </c>
      <c r="L915" s="65">
        <v>915</v>
      </c>
      <c r="M915" s="136" t="s">
        <v>989</v>
      </c>
      <c r="N915" s="129" t="s">
        <v>983</v>
      </c>
      <c r="O915" s="90"/>
      <c r="P915" s="67"/>
    </row>
    <row r="916" spans="1:16" ht="25.5">
      <c r="A916" s="53">
        <v>916</v>
      </c>
      <c r="B916" s="58" t="s">
        <v>957</v>
      </c>
      <c r="C916" s="58" t="s">
        <v>951</v>
      </c>
      <c r="D916" s="124" t="s">
        <v>1950</v>
      </c>
      <c r="E916" s="126" t="s">
        <v>3594</v>
      </c>
      <c r="F916" s="126" t="s">
        <v>3528</v>
      </c>
      <c r="G916" s="127" t="s">
        <v>3258</v>
      </c>
      <c r="H916" s="127" t="s">
        <v>3274</v>
      </c>
      <c r="I916" s="64">
        <v>59.29</v>
      </c>
      <c r="J916" s="128" t="s">
        <v>1950</v>
      </c>
      <c r="K916" s="127" t="s">
        <v>3258</v>
      </c>
      <c r="L916" s="65">
        <v>916</v>
      </c>
      <c r="M916" s="136" t="s">
        <v>990</v>
      </c>
      <c r="N916" s="129" t="s">
        <v>991</v>
      </c>
      <c r="O916" s="90"/>
      <c r="P916" s="67"/>
    </row>
    <row r="917" spans="1:16" ht="12.75">
      <c r="A917" s="53">
        <v>917</v>
      </c>
      <c r="B917" s="58" t="s">
        <v>957</v>
      </c>
      <c r="C917" s="58" t="s">
        <v>952</v>
      </c>
      <c r="D917" s="124" t="s">
        <v>2919</v>
      </c>
      <c r="E917" s="126" t="s">
        <v>3594</v>
      </c>
      <c r="F917" s="126" t="s">
        <v>2903</v>
      </c>
      <c r="G917" s="127" t="s">
        <v>3258</v>
      </c>
      <c r="H917" s="127" t="s">
        <v>3274</v>
      </c>
      <c r="I917" s="64">
        <v>59.44</v>
      </c>
      <c r="J917" s="128" t="s">
        <v>2919</v>
      </c>
      <c r="K917" s="127" t="s">
        <v>3258</v>
      </c>
      <c r="L917" s="65">
        <v>917</v>
      </c>
      <c r="M917" s="136" t="s">
        <v>992</v>
      </c>
      <c r="N917" s="129" t="s">
        <v>993</v>
      </c>
      <c r="O917" s="90"/>
      <c r="P917" s="67"/>
    </row>
    <row r="918" spans="1:16" ht="25.5">
      <c r="A918" s="53">
        <v>918</v>
      </c>
      <c r="B918" s="58" t="s">
        <v>957</v>
      </c>
      <c r="C918" s="58" t="s">
        <v>953</v>
      </c>
      <c r="D918" s="124" t="s">
        <v>2919</v>
      </c>
      <c r="E918" s="126" t="s">
        <v>3288</v>
      </c>
      <c r="F918" s="126" t="s">
        <v>3461</v>
      </c>
      <c r="G918" s="127" t="s">
        <v>3258</v>
      </c>
      <c r="H918" s="127" t="s">
        <v>3274</v>
      </c>
      <c r="I918" s="64">
        <v>61.01</v>
      </c>
      <c r="J918" s="128" t="s">
        <v>2919</v>
      </c>
      <c r="K918" s="127" t="s">
        <v>3258</v>
      </c>
      <c r="L918" s="65">
        <v>918</v>
      </c>
      <c r="M918" s="136" t="s">
        <v>994</v>
      </c>
      <c r="N918" s="129" t="s">
        <v>995</v>
      </c>
      <c r="O918" s="90"/>
      <c r="P918" s="67"/>
    </row>
    <row r="919" spans="1:16" ht="12.75">
      <c r="A919" s="53">
        <v>919</v>
      </c>
      <c r="B919" s="58" t="s">
        <v>957</v>
      </c>
      <c r="C919" s="58" t="s">
        <v>954</v>
      </c>
      <c r="D919" s="124" t="s">
        <v>2919</v>
      </c>
      <c r="E919" s="126" t="s">
        <v>3288</v>
      </c>
      <c r="F919" s="126" t="s">
        <v>3275</v>
      </c>
      <c r="G919" s="127" t="s">
        <v>3258</v>
      </c>
      <c r="H919" s="127" t="s">
        <v>3274</v>
      </c>
      <c r="I919" s="64">
        <v>61.31</v>
      </c>
      <c r="J919" s="128" t="s">
        <v>2919</v>
      </c>
      <c r="K919" s="127" t="s">
        <v>3258</v>
      </c>
      <c r="L919" s="65">
        <v>919</v>
      </c>
      <c r="M919" s="136" t="s">
        <v>996</v>
      </c>
      <c r="N919" s="129" t="s">
        <v>997</v>
      </c>
      <c r="O919" s="90"/>
      <c r="P919" s="67"/>
    </row>
    <row r="920" spans="1:16" ht="12.75">
      <c r="A920" s="53">
        <v>920</v>
      </c>
      <c r="B920" s="58" t="s">
        <v>957</v>
      </c>
      <c r="C920" s="58" t="s">
        <v>955</v>
      </c>
      <c r="D920" s="124" t="s">
        <v>1700</v>
      </c>
      <c r="E920" s="126" t="s">
        <v>3323</v>
      </c>
      <c r="F920" s="126" t="s">
        <v>932</v>
      </c>
      <c r="G920" s="127" t="s">
        <v>3258</v>
      </c>
      <c r="H920" s="127" t="s">
        <v>3274</v>
      </c>
      <c r="I920" s="64">
        <v>65.31</v>
      </c>
      <c r="J920" s="128" t="s">
        <v>1700</v>
      </c>
      <c r="K920" s="127" t="s">
        <v>3258</v>
      </c>
      <c r="L920" s="65">
        <v>920</v>
      </c>
      <c r="M920" s="136" t="s">
        <v>998</v>
      </c>
      <c r="N920" s="136" t="s">
        <v>999</v>
      </c>
      <c r="O920" s="90"/>
      <c r="P920" s="67"/>
    </row>
    <row r="921" spans="1:16" ht="63.75">
      <c r="A921" s="53">
        <v>921</v>
      </c>
      <c r="B921" s="58" t="s">
        <v>957</v>
      </c>
      <c r="C921" s="58" t="s">
        <v>956</v>
      </c>
      <c r="D921" s="124" t="s">
        <v>3526</v>
      </c>
      <c r="E921" s="126" t="s">
        <v>3297</v>
      </c>
      <c r="F921" s="126" t="s">
        <v>2894</v>
      </c>
      <c r="G921" s="127" t="s">
        <v>3407</v>
      </c>
      <c r="H921" s="127" t="s">
        <v>3274</v>
      </c>
      <c r="I921" s="64">
        <v>30.58</v>
      </c>
      <c r="J921" s="128" t="s">
        <v>3526</v>
      </c>
      <c r="K921" s="127" t="s">
        <v>3407</v>
      </c>
      <c r="L921" s="65">
        <v>921</v>
      </c>
      <c r="M921" s="129" t="s">
        <v>1000</v>
      </c>
      <c r="N921" s="129" t="s">
        <v>1001</v>
      </c>
      <c r="O921" s="90"/>
      <c r="P921" s="67"/>
    </row>
    <row r="922" spans="1:16" ht="25.5">
      <c r="A922" s="53">
        <v>922</v>
      </c>
      <c r="B922" s="86" t="s">
        <v>1037</v>
      </c>
      <c r="C922" s="58" t="s">
        <v>1004</v>
      </c>
      <c r="D922" s="124"/>
      <c r="E922" s="126" t="s">
        <v>1002</v>
      </c>
      <c r="F922" s="126"/>
      <c r="G922" s="127" t="s">
        <v>3258</v>
      </c>
      <c r="H922" s="127" t="s">
        <v>3274</v>
      </c>
      <c r="I922" s="64">
        <v>0.31</v>
      </c>
      <c r="J922" s="128"/>
      <c r="K922" s="127" t="s">
        <v>3258</v>
      </c>
      <c r="L922" s="65">
        <v>922</v>
      </c>
      <c r="M922" s="129" t="s">
        <v>1038</v>
      </c>
      <c r="N922" s="129" t="s">
        <v>1038</v>
      </c>
      <c r="O922" s="90"/>
      <c r="P922" s="67"/>
    </row>
    <row r="923" spans="1:16" ht="25.5">
      <c r="A923" s="53">
        <v>923</v>
      </c>
      <c r="B923" s="58" t="s">
        <v>1037</v>
      </c>
      <c r="C923" s="58" t="s">
        <v>1005</v>
      </c>
      <c r="D923" s="124" t="s">
        <v>2899</v>
      </c>
      <c r="E923" s="126" t="s">
        <v>3508</v>
      </c>
      <c r="F923" s="126" t="s">
        <v>2894</v>
      </c>
      <c r="G923" s="127" t="s">
        <v>3258</v>
      </c>
      <c r="H923" s="127" t="s">
        <v>3274</v>
      </c>
      <c r="I923" s="64">
        <v>5.58</v>
      </c>
      <c r="J923" s="128" t="s">
        <v>2899</v>
      </c>
      <c r="K923" s="127" t="s">
        <v>3258</v>
      </c>
      <c r="L923" s="65">
        <v>923</v>
      </c>
      <c r="M923" s="129" t="s">
        <v>1039</v>
      </c>
      <c r="N923" s="129" t="s">
        <v>1039</v>
      </c>
      <c r="O923" s="90"/>
      <c r="P923" s="67"/>
    </row>
    <row r="924" spans="1:16" ht="25.5">
      <c r="A924" s="53">
        <v>924</v>
      </c>
      <c r="B924" s="58" t="s">
        <v>1037</v>
      </c>
      <c r="C924" s="58" t="s">
        <v>1006</v>
      </c>
      <c r="D924" s="124" t="s">
        <v>3260</v>
      </c>
      <c r="E924" s="126" t="s">
        <v>3923</v>
      </c>
      <c r="F924" s="126" t="s">
        <v>3517</v>
      </c>
      <c r="G924" s="127" t="s">
        <v>3258</v>
      </c>
      <c r="H924" s="127" t="s">
        <v>3274</v>
      </c>
      <c r="I924" s="64">
        <v>6.17</v>
      </c>
      <c r="J924" s="128" t="s">
        <v>3260</v>
      </c>
      <c r="K924" s="127" t="s">
        <v>3258</v>
      </c>
      <c r="L924" s="65">
        <v>924</v>
      </c>
      <c r="M924" s="129" t="s">
        <v>1040</v>
      </c>
      <c r="N924" s="129" t="s">
        <v>1040</v>
      </c>
      <c r="O924" s="90"/>
      <c r="P924" s="67"/>
    </row>
    <row r="925" spans="1:16" ht="25.5">
      <c r="A925" s="53">
        <v>925</v>
      </c>
      <c r="B925" s="58" t="s">
        <v>1037</v>
      </c>
      <c r="C925" s="58" t="s">
        <v>1007</v>
      </c>
      <c r="D925" s="124" t="s">
        <v>2900</v>
      </c>
      <c r="E925" s="126" t="s">
        <v>3923</v>
      </c>
      <c r="F925" s="126" t="s">
        <v>3528</v>
      </c>
      <c r="G925" s="127" t="s">
        <v>3258</v>
      </c>
      <c r="H925" s="127" t="s">
        <v>3274</v>
      </c>
      <c r="I925" s="64">
        <v>6.29</v>
      </c>
      <c r="J925" s="128" t="s">
        <v>2900</v>
      </c>
      <c r="K925" s="127" t="s">
        <v>3258</v>
      </c>
      <c r="L925" s="65">
        <v>925</v>
      </c>
      <c r="M925" s="129" t="s">
        <v>1041</v>
      </c>
      <c r="N925" s="129" t="s">
        <v>1041</v>
      </c>
      <c r="O925" s="90"/>
      <c r="P925" s="67"/>
    </row>
    <row r="926" spans="1:16" ht="25.5">
      <c r="A926" s="53">
        <v>926</v>
      </c>
      <c r="B926" s="58" t="s">
        <v>1037</v>
      </c>
      <c r="C926" s="58" t="s">
        <v>1008</v>
      </c>
      <c r="D926" s="124" t="s">
        <v>2899</v>
      </c>
      <c r="E926" s="126" t="s">
        <v>3508</v>
      </c>
      <c r="F926" s="126" t="s">
        <v>3511</v>
      </c>
      <c r="G926" s="127" t="s">
        <v>3258</v>
      </c>
      <c r="H926" s="127" t="s">
        <v>3274</v>
      </c>
      <c r="I926" s="64">
        <v>5.55</v>
      </c>
      <c r="J926" s="128" t="s">
        <v>2899</v>
      </c>
      <c r="K926" s="127" t="s">
        <v>3258</v>
      </c>
      <c r="L926" s="65">
        <v>926</v>
      </c>
      <c r="M926" s="129" t="s">
        <v>1042</v>
      </c>
      <c r="N926" s="129" t="s">
        <v>1042</v>
      </c>
      <c r="O926" s="90"/>
      <c r="P926" s="67"/>
    </row>
    <row r="927" spans="1:16" ht="38.25">
      <c r="A927" s="53">
        <v>927</v>
      </c>
      <c r="B927" s="58" t="s">
        <v>1037</v>
      </c>
      <c r="C927" s="58" t="s">
        <v>1009</v>
      </c>
      <c r="D927" s="124" t="s">
        <v>3261</v>
      </c>
      <c r="E927" s="126" t="s">
        <v>3276</v>
      </c>
      <c r="F927" s="126" t="s">
        <v>3301</v>
      </c>
      <c r="G927" s="127" t="s">
        <v>3407</v>
      </c>
      <c r="H927" s="127" t="s">
        <v>1003</v>
      </c>
      <c r="I927" s="64">
        <v>7.4</v>
      </c>
      <c r="J927" s="128" t="s">
        <v>3261</v>
      </c>
      <c r="K927" s="127" t="s">
        <v>3407</v>
      </c>
      <c r="L927" s="65">
        <v>927</v>
      </c>
      <c r="M927" s="129" t="s">
        <v>1043</v>
      </c>
      <c r="N927" s="129" t="s">
        <v>1044</v>
      </c>
      <c r="O927" s="90"/>
      <c r="P927" s="67"/>
    </row>
    <row r="928" spans="1:16" ht="38.25">
      <c r="A928" s="53">
        <v>928</v>
      </c>
      <c r="B928" s="58" t="s">
        <v>1037</v>
      </c>
      <c r="C928" s="58" t="s">
        <v>1010</v>
      </c>
      <c r="D928" s="124" t="s">
        <v>3261</v>
      </c>
      <c r="E928" s="126" t="s">
        <v>3278</v>
      </c>
      <c r="F928" s="126" t="s">
        <v>3326</v>
      </c>
      <c r="G928" s="127" t="s">
        <v>3407</v>
      </c>
      <c r="H928" s="127" t="s">
        <v>3274</v>
      </c>
      <c r="I928" s="64">
        <v>8.14</v>
      </c>
      <c r="J928" s="128" t="s">
        <v>3261</v>
      </c>
      <c r="K928" s="127" t="s">
        <v>3407</v>
      </c>
      <c r="L928" s="65">
        <v>928</v>
      </c>
      <c r="M928" s="129" t="s">
        <v>1045</v>
      </c>
      <c r="N928" s="129" t="s">
        <v>1046</v>
      </c>
      <c r="O928" s="90"/>
      <c r="P928" s="67"/>
    </row>
    <row r="929" spans="1:16" ht="38.25">
      <c r="A929" s="53">
        <v>929</v>
      </c>
      <c r="B929" s="58" t="s">
        <v>1037</v>
      </c>
      <c r="C929" s="58" t="s">
        <v>1011</v>
      </c>
      <c r="D929" s="124" t="s">
        <v>3257</v>
      </c>
      <c r="E929" s="126" t="s">
        <v>3279</v>
      </c>
      <c r="F929" s="126" t="s">
        <v>3301</v>
      </c>
      <c r="G929" s="127" t="s">
        <v>3407</v>
      </c>
      <c r="H929" s="127" t="s">
        <v>3274</v>
      </c>
      <c r="I929" s="64">
        <v>11.4</v>
      </c>
      <c r="J929" s="128" t="s">
        <v>3257</v>
      </c>
      <c r="K929" s="127" t="s">
        <v>3407</v>
      </c>
      <c r="L929" s="65">
        <v>929</v>
      </c>
      <c r="M929" s="129" t="s">
        <v>1047</v>
      </c>
      <c r="N929" s="129" t="s">
        <v>1048</v>
      </c>
      <c r="O929" s="90"/>
      <c r="P929" s="67"/>
    </row>
    <row r="930" spans="1:16" ht="38.25">
      <c r="A930" s="53">
        <v>930</v>
      </c>
      <c r="B930" s="58" t="s">
        <v>1037</v>
      </c>
      <c r="C930" s="58" t="s">
        <v>1012</v>
      </c>
      <c r="D930" s="124" t="s">
        <v>3386</v>
      </c>
      <c r="E930" s="126" t="s">
        <v>3284</v>
      </c>
      <c r="F930" s="126" t="s">
        <v>3293</v>
      </c>
      <c r="G930" s="127" t="s">
        <v>3407</v>
      </c>
      <c r="H930" s="127" t="s">
        <v>3274</v>
      </c>
      <c r="I930" s="64">
        <v>12.37</v>
      </c>
      <c r="J930" s="128" t="s">
        <v>3386</v>
      </c>
      <c r="K930" s="127" t="s">
        <v>3407</v>
      </c>
      <c r="L930" s="65">
        <v>930</v>
      </c>
      <c r="M930" s="129" t="s">
        <v>1047</v>
      </c>
      <c r="N930" s="129" t="s">
        <v>1048</v>
      </c>
      <c r="O930" s="90"/>
      <c r="P930" s="67"/>
    </row>
    <row r="931" spans="1:16" ht="38.25">
      <c r="A931" s="53">
        <v>931</v>
      </c>
      <c r="B931" s="58" t="s">
        <v>1037</v>
      </c>
      <c r="C931" s="58" t="s">
        <v>1013</v>
      </c>
      <c r="D931" s="124" t="s">
        <v>3102</v>
      </c>
      <c r="E931" s="126" t="s">
        <v>3925</v>
      </c>
      <c r="F931" s="126" t="s">
        <v>3293</v>
      </c>
      <c r="G931" s="127" t="s">
        <v>3407</v>
      </c>
      <c r="H931" s="127" t="s">
        <v>3274</v>
      </c>
      <c r="I931" s="64">
        <v>13.37</v>
      </c>
      <c r="J931" s="128" t="s">
        <v>3102</v>
      </c>
      <c r="K931" s="127" t="s">
        <v>3407</v>
      </c>
      <c r="L931" s="65">
        <v>931</v>
      </c>
      <c r="M931" s="129" t="s">
        <v>1047</v>
      </c>
      <c r="N931" s="129" t="s">
        <v>1048</v>
      </c>
      <c r="O931" s="90"/>
      <c r="P931" s="67"/>
    </row>
    <row r="932" spans="1:16" ht="38.25">
      <c r="A932" s="53">
        <v>932</v>
      </c>
      <c r="B932" s="58" t="s">
        <v>1037</v>
      </c>
      <c r="C932" s="58" t="s">
        <v>1014</v>
      </c>
      <c r="D932" s="124" t="s">
        <v>3514</v>
      </c>
      <c r="E932" s="126" t="s">
        <v>3513</v>
      </c>
      <c r="F932" s="126" t="s">
        <v>3297</v>
      </c>
      <c r="G932" s="127" t="s">
        <v>3407</v>
      </c>
      <c r="H932" s="127" t="s">
        <v>3274</v>
      </c>
      <c r="I932" s="64">
        <v>14.31</v>
      </c>
      <c r="J932" s="128" t="s">
        <v>3514</v>
      </c>
      <c r="K932" s="127" t="s">
        <v>3407</v>
      </c>
      <c r="L932" s="65">
        <v>932</v>
      </c>
      <c r="M932" s="129" t="s">
        <v>1047</v>
      </c>
      <c r="N932" s="129" t="s">
        <v>1048</v>
      </c>
      <c r="O932" s="90"/>
      <c r="P932" s="67"/>
    </row>
    <row r="933" spans="1:16" ht="25.5">
      <c r="A933" s="53">
        <v>933</v>
      </c>
      <c r="B933" s="58" t="s">
        <v>1037</v>
      </c>
      <c r="C933" s="58" t="s">
        <v>1015</v>
      </c>
      <c r="D933" s="124" t="s">
        <v>1946</v>
      </c>
      <c r="E933" s="126" t="s">
        <v>3308</v>
      </c>
      <c r="F933" s="126" t="s">
        <v>3283</v>
      </c>
      <c r="G933" s="127" t="s">
        <v>3407</v>
      </c>
      <c r="H933" s="127" t="s">
        <v>3274</v>
      </c>
      <c r="I933" s="64">
        <v>19.18</v>
      </c>
      <c r="J933" s="128" t="s">
        <v>1946</v>
      </c>
      <c r="K933" s="127" t="s">
        <v>3407</v>
      </c>
      <c r="L933" s="65">
        <v>933</v>
      </c>
      <c r="M933" s="129" t="s">
        <v>1049</v>
      </c>
      <c r="N933" s="129" t="s">
        <v>1050</v>
      </c>
      <c r="O933" s="90"/>
      <c r="P933" s="67"/>
    </row>
    <row r="934" spans="1:16" ht="25.5">
      <c r="A934" s="53">
        <v>934</v>
      </c>
      <c r="B934" s="58" t="s">
        <v>1037</v>
      </c>
      <c r="C934" s="58" t="s">
        <v>1016</v>
      </c>
      <c r="D934" s="124" t="s">
        <v>2840</v>
      </c>
      <c r="E934" s="126" t="s">
        <v>3308</v>
      </c>
      <c r="F934" s="126" t="s">
        <v>3281</v>
      </c>
      <c r="G934" s="127" t="s">
        <v>3407</v>
      </c>
      <c r="H934" s="127" t="s">
        <v>1003</v>
      </c>
      <c r="I934" s="64">
        <v>19.26</v>
      </c>
      <c r="J934" s="128" t="s">
        <v>2840</v>
      </c>
      <c r="K934" s="127" t="s">
        <v>3407</v>
      </c>
      <c r="L934" s="65">
        <v>934</v>
      </c>
      <c r="M934" s="129" t="s">
        <v>1051</v>
      </c>
      <c r="N934" s="129" t="s">
        <v>1052</v>
      </c>
      <c r="O934" s="90"/>
      <c r="P934" s="67"/>
    </row>
    <row r="935" spans="1:16" ht="38.25">
      <c r="A935" s="53">
        <v>935</v>
      </c>
      <c r="B935" s="58" t="s">
        <v>1037</v>
      </c>
      <c r="C935" s="58" t="s">
        <v>1017</v>
      </c>
      <c r="D935" s="124" t="s">
        <v>3519</v>
      </c>
      <c r="E935" s="126" t="s">
        <v>3304</v>
      </c>
      <c r="F935" s="126" t="s">
        <v>3285</v>
      </c>
      <c r="G935" s="127" t="s">
        <v>3407</v>
      </c>
      <c r="H935" s="127" t="s">
        <v>3274</v>
      </c>
      <c r="I935" s="64">
        <v>21.33</v>
      </c>
      <c r="J935" s="128" t="s">
        <v>3519</v>
      </c>
      <c r="K935" s="127" t="s">
        <v>3407</v>
      </c>
      <c r="L935" s="65">
        <v>935</v>
      </c>
      <c r="M935" s="129" t="s">
        <v>1053</v>
      </c>
      <c r="N935" s="129" t="s">
        <v>1054</v>
      </c>
      <c r="O935" s="90"/>
      <c r="P935" s="67"/>
    </row>
    <row r="936" spans="1:16" ht="51">
      <c r="A936" s="53">
        <v>936</v>
      </c>
      <c r="B936" s="58" t="s">
        <v>1037</v>
      </c>
      <c r="C936" s="58" t="s">
        <v>1018</v>
      </c>
      <c r="D936" s="124" t="s">
        <v>3467</v>
      </c>
      <c r="E936" s="126" t="s">
        <v>3305</v>
      </c>
      <c r="F936" s="126" t="s">
        <v>3292</v>
      </c>
      <c r="G936" s="127" t="s">
        <v>3407</v>
      </c>
      <c r="H936" s="127" t="s">
        <v>3274</v>
      </c>
      <c r="I936" s="64">
        <v>22.47</v>
      </c>
      <c r="J936" s="128" t="s">
        <v>3467</v>
      </c>
      <c r="K936" s="127" t="s">
        <v>3407</v>
      </c>
      <c r="L936" s="65">
        <v>936</v>
      </c>
      <c r="M936" s="129" t="s">
        <v>1055</v>
      </c>
      <c r="N936" s="129" t="s">
        <v>1056</v>
      </c>
      <c r="O936" s="90"/>
      <c r="P936" s="67"/>
    </row>
    <row r="937" spans="1:16" ht="25.5">
      <c r="A937" s="53">
        <v>937</v>
      </c>
      <c r="B937" s="58" t="s">
        <v>1037</v>
      </c>
      <c r="C937" s="58" t="s">
        <v>1019</v>
      </c>
      <c r="D937" s="124" t="s">
        <v>2906</v>
      </c>
      <c r="E937" s="126" t="s">
        <v>3313</v>
      </c>
      <c r="F937" s="126" t="s">
        <v>3525</v>
      </c>
      <c r="G937" s="127" t="s">
        <v>3407</v>
      </c>
      <c r="H937" s="127" t="s">
        <v>3274</v>
      </c>
      <c r="I937" s="64">
        <v>24.04</v>
      </c>
      <c r="J937" s="128" t="s">
        <v>2906</v>
      </c>
      <c r="K937" s="127" t="s">
        <v>3407</v>
      </c>
      <c r="L937" s="65">
        <v>937</v>
      </c>
      <c r="M937" s="129" t="s">
        <v>1057</v>
      </c>
      <c r="N937" s="129" t="s">
        <v>1058</v>
      </c>
      <c r="O937" s="90"/>
      <c r="P937" s="67"/>
    </row>
    <row r="938" spans="1:16" ht="25.5">
      <c r="A938" s="53">
        <v>938</v>
      </c>
      <c r="B938" s="58" t="s">
        <v>1037</v>
      </c>
      <c r="C938" s="58" t="s">
        <v>1020</v>
      </c>
      <c r="D938" s="124" t="s">
        <v>3521</v>
      </c>
      <c r="E938" s="126" t="s">
        <v>3926</v>
      </c>
      <c r="F938" s="126" t="s">
        <v>3313</v>
      </c>
      <c r="G938" s="127" t="s">
        <v>3258</v>
      </c>
      <c r="H938" s="127" t="s">
        <v>3274</v>
      </c>
      <c r="I938" s="64">
        <v>25.24</v>
      </c>
      <c r="J938" s="128" t="s">
        <v>3521</v>
      </c>
      <c r="K938" s="127" t="s">
        <v>3258</v>
      </c>
      <c r="L938" s="65">
        <v>938</v>
      </c>
      <c r="M938" s="129" t="s">
        <v>1059</v>
      </c>
      <c r="N938" s="129" t="s">
        <v>1059</v>
      </c>
      <c r="O938" s="90"/>
      <c r="P938" s="67"/>
    </row>
    <row r="939" spans="1:16" ht="25.5">
      <c r="A939" s="53">
        <v>939</v>
      </c>
      <c r="B939" s="58" t="s">
        <v>1037</v>
      </c>
      <c r="C939" s="58" t="s">
        <v>1021</v>
      </c>
      <c r="D939" s="124" t="s">
        <v>2907</v>
      </c>
      <c r="E939" s="126" t="s">
        <v>3281</v>
      </c>
      <c r="F939" s="126" t="s">
        <v>3286</v>
      </c>
      <c r="G939" s="127" t="s">
        <v>3407</v>
      </c>
      <c r="H939" s="127" t="s">
        <v>3274</v>
      </c>
      <c r="I939" s="64">
        <v>30.58</v>
      </c>
      <c r="J939" s="128" t="s">
        <v>2907</v>
      </c>
      <c r="K939" s="127" t="s">
        <v>3407</v>
      </c>
      <c r="L939" s="65">
        <v>939</v>
      </c>
      <c r="M939" s="129" t="s">
        <v>1060</v>
      </c>
      <c r="N939" s="129" t="s">
        <v>1061</v>
      </c>
      <c r="O939" s="90"/>
      <c r="P939" s="67"/>
    </row>
    <row r="940" spans="1:16" ht="25.5">
      <c r="A940" s="53">
        <v>940</v>
      </c>
      <c r="B940" s="58" t="s">
        <v>1037</v>
      </c>
      <c r="C940" s="58" t="s">
        <v>1022</v>
      </c>
      <c r="D940" s="124" t="s">
        <v>2907</v>
      </c>
      <c r="E940" s="126" t="s">
        <v>3281</v>
      </c>
      <c r="F940" s="126" t="s">
        <v>3286</v>
      </c>
      <c r="G940" s="127" t="s">
        <v>3407</v>
      </c>
      <c r="H940" s="127" t="s">
        <v>3274</v>
      </c>
      <c r="I940" s="64">
        <v>26.4</v>
      </c>
      <c r="J940" s="128" t="s">
        <v>2907</v>
      </c>
      <c r="K940" s="127" t="s">
        <v>3407</v>
      </c>
      <c r="L940" s="65">
        <v>940</v>
      </c>
      <c r="M940" s="129" t="s">
        <v>1060</v>
      </c>
      <c r="N940" s="129" t="s">
        <v>1061</v>
      </c>
      <c r="O940" s="90"/>
      <c r="P940" s="67"/>
    </row>
    <row r="941" spans="1:16" ht="25.5">
      <c r="A941" s="53">
        <v>941</v>
      </c>
      <c r="B941" s="58" t="s">
        <v>1037</v>
      </c>
      <c r="C941" s="58" t="s">
        <v>1023</v>
      </c>
      <c r="D941" s="124" t="s">
        <v>3522</v>
      </c>
      <c r="E941" s="126" t="s">
        <v>3523</v>
      </c>
      <c r="F941" s="126" t="s">
        <v>3310</v>
      </c>
      <c r="G941" s="127" t="s">
        <v>3407</v>
      </c>
      <c r="H941" s="127" t="s">
        <v>3274</v>
      </c>
      <c r="I941" s="64">
        <v>27.38</v>
      </c>
      <c r="J941" s="128" t="s">
        <v>3522</v>
      </c>
      <c r="K941" s="127" t="s">
        <v>3407</v>
      </c>
      <c r="L941" s="65">
        <v>941</v>
      </c>
      <c r="M941" s="129" t="s">
        <v>1060</v>
      </c>
      <c r="N941" s="129" t="s">
        <v>1061</v>
      </c>
      <c r="O941" s="90"/>
      <c r="P941" s="67"/>
    </row>
    <row r="942" spans="1:16" ht="25.5">
      <c r="A942" s="53">
        <v>942</v>
      </c>
      <c r="B942" s="58" t="s">
        <v>1037</v>
      </c>
      <c r="C942" s="58" t="s">
        <v>1024</v>
      </c>
      <c r="D942" s="124" t="s">
        <v>3524</v>
      </c>
      <c r="E942" s="126" t="s">
        <v>3318</v>
      </c>
      <c r="F942" s="126" t="s">
        <v>3627</v>
      </c>
      <c r="G942" s="127" t="s">
        <v>3407</v>
      </c>
      <c r="H942" s="127" t="s">
        <v>3274</v>
      </c>
      <c r="I942" s="64">
        <v>28.43</v>
      </c>
      <c r="J942" s="128" t="s">
        <v>3524</v>
      </c>
      <c r="K942" s="127" t="s">
        <v>3407</v>
      </c>
      <c r="L942" s="65">
        <v>942</v>
      </c>
      <c r="M942" s="129" t="s">
        <v>1060</v>
      </c>
      <c r="N942" s="129" t="s">
        <v>1061</v>
      </c>
      <c r="O942" s="90"/>
      <c r="P942" s="67"/>
    </row>
    <row r="943" spans="1:16" ht="25.5">
      <c r="A943" s="53">
        <v>943</v>
      </c>
      <c r="B943" s="58" t="s">
        <v>1037</v>
      </c>
      <c r="C943" s="58" t="s">
        <v>1025</v>
      </c>
      <c r="D943" s="124" t="s">
        <v>2908</v>
      </c>
      <c r="E943" s="126" t="s">
        <v>3528</v>
      </c>
      <c r="F943" s="126" t="s">
        <v>3531</v>
      </c>
      <c r="G943" s="127" t="s">
        <v>3407</v>
      </c>
      <c r="H943" s="127" t="s">
        <v>3274</v>
      </c>
      <c r="I943" s="64">
        <v>29.52</v>
      </c>
      <c r="J943" s="128" t="s">
        <v>2908</v>
      </c>
      <c r="K943" s="127" t="s">
        <v>3407</v>
      </c>
      <c r="L943" s="65">
        <v>943</v>
      </c>
      <c r="M943" s="129" t="s">
        <v>1060</v>
      </c>
      <c r="N943" s="129" t="s">
        <v>1061</v>
      </c>
      <c r="O943" s="90"/>
      <c r="P943" s="67"/>
    </row>
    <row r="944" spans="1:16" ht="38.25">
      <c r="A944" s="53">
        <v>944</v>
      </c>
      <c r="B944" s="58" t="s">
        <v>1037</v>
      </c>
      <c r="C944" s="58" t="s">
        <v>1026</v>
      </c>
      <c r="D944" s="124" t="s">
        <v>3526</v>
      </c>
      <c r="E944" s="126" t="s">
        <v>3297</v>
      </c>
      <c r="F944" s="126" t="s">
        <v>3298</v>
      </c>
      <c r="G944" s="127" t="s">
        <v>3407</v>
      </c>
      <c r="H944" s="127" t="s">
        <v>3274</v>
      </c>
      <c r="I944" s="64">
        <v>30.56</v>
      </c>
      <c r="J944" s="128" t="s">
        <v>3526</v>
      </c>
      <c r="K944" s="127" t="s">
        <v>3407</v>
      </c>
      <c r="L944" s="65">
        <v>944</v>
      </c>
      <c r="M944" s="129" t="s">
        <v>1062</v>
      </c>
      <c r="N944" s="129" t="s">
        <v>1063</v>
      </c>
      <c r="O944" s="90"/>
      <c r="P944" s="67"/>
    </row>
    <row r="945" spans="1:16" ht="25.5">
      <c r="A945" s="53">
        <v>945</v>
      </c>
      <c r="B945" s="58" t="s">
        <v>1037</v>
      </c>
      <c r="C945" s="58" t="s">
        <v>1027</v>
      </c>
      <c r="D945" s="124" t="s">
        <v>3527</v>
      </c>
      <c r="E945" s="126" t="s">
        <v>3285</v>
      </c>
      <c r="F945" s="126" t="s">
        <v>3275</v>
      </c>
      <c r="G945" s="127" t="s">
        <v>3407</v>
      </c>
      <c r="H945" s="127" t="s">
        <v>3274</v>
      </c>
      <c r="I945" s="64">
        <v>33.31</v>
      </c>
      <c r="J945" s="128" t="s">
        <v>3527</v>
      </c>
      <c r="K945" s="127" t="s">
        <v>3407</v>
      </c>
      <c r="L945" s="65">
        <v>945</v>
      </c>
      <c r="M945" s="129" t="s">
        <v>1064</v>
      </c>
      <c r="N945" s="129" t="s">
        <v>1065</v>
      </c>
      <c r="O945" s="90"/>
      <c r="P945" s="67"/>
    </row>
    <row r="946" spans="1:16" ht="25.5">
      <c r="A946" s="53">
        <v>946</v>
      </c>
      <c r="B946" s="58" t="s">
        <v>1037</v>
      </c>
      <c r="C946" s="58" t="s">
        <v>1028</v>
      </c>
      <c r="D946" s="124" t="s">
        <v>3532</v>
      </c>
      <c r="E946" s="126" t="s">
        <v>3293</v>
      </c>
      <c r="F946" s="126" t="s">
        <v>3318</v>
      </c>
      <c r="G946" s="127" t="s">
        <v>3407</v>
      </c>
      <c r="H946" s="127" t="s">
        <v>3274</v>
      </c>
      <c r="I946" s="64">
        <v>36.35</v>
      </c>
      <c r="J946" s="128" t="s">
        <v>3532</v>
      </c>
      <c r="K946" s="127" t="s">
        <v>3407</v>
      </c>
      <c r="L946" s="65">
        <v>946</v>
      </c>
      <c r="M946" s="129" t="s">
        <v>1066</v>
      </c>
      <c r="N946" s="129" t="s">
        <v>1067</v>
      </c>
      <c r="O946" s="90"/>
      <c r="P946" s="67"/>
    </row>
    <row r="947" spans="1:16" ht="76.5">
      <c r="A947" s="53">
        <v>947</v>
      </c>
      <c r="B947" s="58" t="s">
        <v>1037</v>
      </c>
      <c r="C947" s="58" t="s">
        <v>1029</v>
      </c>
      <c r="D947" s="124" t="s">
        <v>3385</v>
      </c>
      <c r="E947" s="126" t="s">
        <v>3277</v>
      </c>
      <c r="F947" s="126" t="s">
        <v>3286</v>
      </c>
      <c r="G947" s="127" t="s">
        <v>3407</v>
      </c>
      <c r="H947" s="127" t="s">
        <v>3274</v>
      </c>
      <c r="I947" s="64">
        <v>37.41</v>
      </c>
      <c r="J947" s="128" t="s">
        <v>3385</v>
      </c>
      <c r="K947" s="127" t="s">
        <v>3407</v>
      </c>
      <c r="L947" s="65">
        <v>947</v>
      </c>
      <c r="M947" s="129" t="s">
        <v>1068</v>
      </c>
      <c r="N947" s="129" t="s">
        <v>1069</v>
      </c>
      <c r="O947" s="90"/>
      <c r="P947" s="67"/>
    </row>
    <row r="948" spans="1:16" ht="38.25">
      <c r="A948" s="53">
        <v>948</v>
      </c>
      <c r="B948" s="58" t="s">
        <v>1037</v>
      </c>
      <c r="C948" s="58" t="s">
        <v>1030</v>
      </c>
      <c r="D948" s="124" t="s">
        <v>3385</v>
      </c>
      <c r="E948" s="126" t="s">
        <v>3277</v>
      </c>
      <c r="F948" s="126" t="s">
        <v>3927</v>
      </c>
      <c r="G948" s="127" t="s">
        <v>3407</v>
      </c>
      <c r="H948" s="127" t="s">
        <v>3274</v>
      </c>
      <c r="I948" s="64">
        <v>37.35</v>
      </c>
      <c r="J948" s="128" t="s">
        <v>3385</v>
      </c>
      <c r="K948" s="127" t="s">
        <v>3407</v>
      </c>
      <c r="L948" s="65">
        <v>948</v>
      </c>
      <c r="M948" s="129" t="s">
        <v>1070</v>
      </c>
      <c r="N948" s="129" t="s">
        <v>1071</v>
      </c>
      <c r="O948" s="90"/>
      <c r="P948" s="67"/>
    </row>
    <row r="949" spans="1:16" ht="51">
      <c r="A949" s="53">
        <v>949</v>
      </c>
      <c r="B949" s="58" t="s">
        <v>1037</v>
      </c>
      <c r="C949" s="58" t="s">
        <v>1031</v>
      </c>
      <c r="D949" s="124" t="s">
        <v>2885</v>
      </c>
      <c r="E949" s="126" t="s">
        <v>3301</v>
      </c>
      <c r="F949" s="126" t="s">
        <v>3517</v>
      </c>
      <c r="G949" s="127" t="s">
        <v>3407</v>
      </c>
      <c r="H949" s="127" t="s">
        <v>3274</v>
      </c>
      <c r="I949" s="64">
        <v>40.17</v>
      </c>
      <c r="J949" s="128" t="s">
        <v>2885</v>
      </c>
      <c r="K949" s="127" t="s">
        <v>3407</v>
      </c>
      <c r="L949" s="65">
        <v>949</v>
      </c>
      <c r="M949" s="129" t="s">
        <v>1072</v>
      </c>
      <c r="N949" s="129" t="s">
        <v>1073</v>
      </c>
      <c r="O949" s="90"/>
      <c r="P949" s="67"/>
    </row>
    <row r="950" spans="1:16" ht="25.5">
      <c r="A950" s="53">
        <v>950</v>
      </c>
      <c r="B950" s="58" t="s">
        <v>1037</v>
      </c>
      <c r="C950" s="58" t="s">
        <v>1032</v>
      </c>
      <c r="D950" s="124" t="s">
        <v>2911</v>
      </c>
      <c r="E950" s="126" t="s">
        <v>3301</v>
      </c>
      <c r="F950" s="126" t="s">
        <v>3533</v>
      </c>
      <c r="G950" s="127" t="s">
        <v>3407</v>
      </c>
      <c r="H950" s="127" t="s">
        <v>3274</v>
      </c>
      <c r="I950" s="64">
        <v>40.62</v>
      </c>
      <c r="J950" s="128" t="s">
        <v>2911</v>
      </c>
      <c r="K950" s="127" t="s">
        <v>3407</v>
      </c>
      <c r="L950" s="65">
        <v>950</v>
      </c>
      <c r="M950" s="129" t="s">
        <v>1074</v>
      </c>
      <c r="N950" s="129" t="s">
        <v>1075</v>
      </c>
      <c r="O950" s="90"/>
      <c r="P950" s="67"/>
    </row>
    <row r="951" spans="1:16" ht="51">
      <c r="A951" s="53">
        <v>951</v>
      </c>
      <c r="B951" s="58" t="s">
        <v>1037</v>
      </c>
      <c r="C951" s="58" t="s">
        <v>1033</v>
      </c>
      <c r="D951" s="124" t="s">
        <v>2911</v>
      </c>
      <c r="E951" s="126" t="s">
        <v>3286</v>
      </c>
      <c r="F951" s="126" t="s">
        <v>3313</v>
      </c>
      <c r="G951" s="127" t="s">
        <v>3407</v>
      </c>
      <c r="H951" s="127" t="s">
        <v>3274</v>
      </c>
      <c r="I951" s="64">
        <v>41.24</v>
      </c>
      <c r="J951" s="128" t="s">
        <v>2911</v>
      </c>
      <c r="K951" s="127" t="s">
        <v>3407</v>
      </c>
      <c r="L951" s="65">
        <v>951</v>
      </c>
      <c r="M951" s="129" t="s">
        <v>1072</v>
      </c>
      <c r="N951" s="129" t="s">
        <v>1073</v>
      </c>
      <c r="O951" s="90"/>
      <c r="P951" s="67"/>
    </row>
    <row r="952" spans="1:16" ht="51">
      <c r="A952" s="53">
        <v>952</v>
      </c>
      <c r="B952" s="58" t="s">
        <v>1037</v>
      </c>
      <c r="C952" s="58" t="s">
        <v>1034</v>
      </c>
      <c r="D952" s="124" t="s">
        <v>2912</v>
      </c>
      <c r="E952" s="126" t="s">
        <v>3536</v>
      </c>
      <c r="F952" s="126" t="s">
        <v>3308</v>
      </c>
      <c r="G952" s="127" t="s">
        <v>3407</v>
      </c>
      <c r="H952" s="127" t="s">
        <v>3274</v>
      </c>
      <c r="I952" s="64">
        <v>42.19</v>
      </c>
      <c r="J952" s="128" t="s">
        <v>2912</v>
      </c>
      <c r="K952" s="127" t="s">
        <v>3407</v>
      </c>
      <c r="L952" s="65">
        <v>952</v>
      </c>
      <c r="M952" s="129" t="s">
        <v>1072</v>
      </c>
      <c r="N952" s="129" t="s">
        <v>1073</v>
      </c>
      <c r="O952" s="90"/>
      <c r="P952" s="67"/>
    </row>
    <row r="953" spans="1:16" ht="51">
      <c r="A953" s="53">
        <v>953</v>
      </c>
      <c r="B953" s="58" t="s">
        <v>1037</v>
      </c>
      <c r="C953" s="58" t="s">
        <v>1035</v>
      </c>
      <c r="D953" s="124" t="s">
        <v>3535</v>
      </c>
      <c r="E953" s="126" t="s">
        <v>3627</v>
      </c>
      <c r="F953" s="126" t="s">
        <v>3318</v>
      </c>
      <c r="G953" s="127" t="s">
        <v>3407</v>
      </c>
      <c r="H953" s="127" t="s">
        <v>3274</v>
      </c>
      <c r="I953" s="64">
        <v>43.29</v>
      </c>
      <c r="J953" s="128" t="s">
        <v>3535</v>
      </c>
      <c r="K953" s="127" t="s">
        <v>3407</v>
      </c>
      <c r="L953" s="65">
        <v>953</v>
      </c>
      <c r="M953" s="129" t="s">
        <v>1072</v>
      </c>
      <c r="N953" s="129" t="s">
        <v>1073</v>
      </c>
      <c r="O953" s="90"/>
      <c r="P953" s="67"/>
    </row>
    <row r="954" spans="1:16" ht="25.5">
      <c r="A954" s="53">
        <v>954</v>
      </c>
      <c r="B954" s="58" t="s">
        <v>1037</v>
      </c>
      <c r="C954" s="58" t="s">
        <v>1036</v>
      </c>
      <c r="D954" s="124" t="s">
        <v>3535</v>
      </c>
      <c r="E954" s="126" t="s">
        <v>3627</v>
      </c>
      <c r="F954" s="126" t="s">
        <v>3296</v>
      </c>
      <c r="G954" s="127" t="s">
        <v>3407</v>
      </c>
      <c r="H954" s="127" t="s">
        <v>3274</v>
      </c>
      <c r="I954" s="64">
        <v>43.49</v>
      </c>
      <c r="J954" s="128" t="s">
        <v>3535</v>
      </c>
      <c r="K954" s="127" t="s">
        <v>3407</v>
      </c>
      <c r="L954" s="65">
        <v>954</v>
      </c>
      <c r="M954" s="129" t="s">
        <v>1076</v>
      </c>
      <c r="N954" s="129" t="s">
        <v>1077</v>
      </c>
      <c r="O954" s="90"/>
      <c r="P954" s="67"/>
    </row>
    <row r="955" spans="1:16" ht="12.75">
      <c r="A955" s="53">
        <v>955</v>
      </c>
      <c r="B955" s="86" t="s">
        <v>1078</v>
      </c>
      <c r="C955" s="86" t="s">
        <v>1079</v>
      </c>
      <c r="D955" s="124" t="s">
        <v>2899</v>
      </c>
      <c r="E955" s="126" t="s">
        <v>3508</v>
      </c>
      <c r="F955" s="126" t="s">
        <v>2894</v>
      </c>
      <c r="G955" s="127" t="s">
        <v>3258</v>
      </c>
      <c r="H955" s="127" t="s">
        <v>3274</v>
      </c>
      <c r="I955" s="64">
        <v>5.58</v>
      </c>
      <c r="J955" s="128" t="s">
        <v>2899</v>
      </c>
      <c r="K955" s="127" t="s">
        <v>3258</v>
      </c>
      <c r="L955" s="65">
        <v>955</v>
      </c>
      <c r="M955" s="129" t="s">
        <v>1085</v>
      </c>
      <c r="N955" s="129" t="s">
        <v>1085</v>
      </c>
      <c r="O955" s="90"/>
      <c r="P955" s="67"/>
    </row>
    <row r="956" spans="1:16" ht="51">
      <c r="A956" s="53">
        <v>956</v>
      </c>
      <c r="B956" s="86" t="s">
        <v>1078</v>
      </c>
      <c r="C956" s="86" t="s">
        <v>1080</v>
      </c>
      <c r="D956" s="124" t="s">
        <v>3260</v>
      </c>
      <c r="E956" s="126" t="s">
        <v>3923</v>
      </c>
      <c r="F956" s="126" t="s">
        <v>3279</v>
      </c>
      <c r="G956" s="127" t="s">
        <v>3258</v>
      </c>
      <c r="H956" s="127" t="s">
        <v>3274</v>
      </c>
      <c r="I956" s="64">
        <v>6.11</v>
      </c>
      <c r="J956" s="128" t="s">
        <v>3260</v>
      </c>
      <c r="K956" s="127" t="s">
        <v>3258</v>
      </c>
      <c r="L956" s="65">
        <v>956</v>
      </c>
      <c r="M956" s="129" t="s">
        <v>1086</v>
      </c>
      <c r="N956" s="129" t="s">
        <v>1087</v>
      </c>
      <c r="O956" s="90"/>
      <c r="P956" s="67"/>
    </row>
    <row r="957" spans="1:16" ht="25.5">
      <c r="A957" s="53">
        <v>957</v>
      </c>
      <c r="B957" s="86" t="s">
        <v>1078</v>
      </c>
      <c r="C957" s="86" t="s">
        <v>1081</v>
      </c>
      <c r="D957" s="124" t="s">
        <v>2900</v>
      </c>
      <c r="E957" s="126" t="s">
        <v>3923</v>
      </c>
      <c r="F957" s="126" t="s">
        <v>3318</v>
      </c>
      <c r="G957" s="127" t="s">
        <v>3258</v>
      </c>
      <c r="H957" s="127" t="s">
        <v>3274</v>
      </c>
      <c r="I957" s="64">
        <v>6.29</v>
      </c>
      <c r="J957" s="128" t="s">
        <v>2900</v>
      </c>
      <c r="K957" s="127" t="s">
        <v>3258</v>
      </c>
      <c r="L957" s="65">
        <v>957</v>
      </c>
      <c r="M957" s="129" t="s">
        <v>1088</v>
      </c>
      <c r="N957" s="129" t="s">
        <v>1088</v>
      </c>
      <c r="O957" s="90"/>
      <c r="P957" s="67"/>
    </row>
    <row r="958" spans="1:16" ht="25.5">
      <c r="A958" s="53">
        <v>958</v>
      </c>
      <c r="B958" s="86" t="s">
        <v>1078</v>
      </c>
      <c r="C958" s="86" t="s">
        <v>1082</v>
      </c>
      <c r="D958" s="124" t="s">
        <v>3261</v>
      </c>
      <c r="E958" s="126" t="s">
        <v>3278</v>
      </c>
      <c r="F958" s="126" t="s">
        <v>3927</v>
      </c>
      <c r="G958" s="127" t="s">
        <v>3258</v>
      </c>
      <c r="H958" s="127" t="s">
        <v>3274</v>
      </c>
      <c r="I958" s="64">
        <v>8.09</v>
      </c>
      <c r="J958" s="128" t="s">
        <v>3261</v>
      </c>
      <c r="K958" s="127" t="s">
        <v>3258</v>
      </c>
      <c r="L958" s="65">
        <v>958</v>
      </c>
      <c r="M958" s="129" t="s">
        <v>1089</v>
      </c>
      <c r="N958" s="129" t="s">
        <v>1090</v>
      </c>
      <c r="O958" s="90"/>
      <c r="P958" s="67"/>
    </row>
    <row r="959" spans="1:16" ht="25.5">
      <c r="A959" s="53">
        <v>959</v>
      </c>
      <c r="B959" s="86" t="s">
        <v>1078</v>
      </c>
      <c r="C959" s="86" t="s">
        <v>1083</v>
      </c>
      <c r="D959" s="124" t="s">
        <v>930</v>
      </c>
      <c r="E959" s="126" t="s">
        <v>3310</v>
      </c>
      <c r="F959" s="126" t="s">
        <v>931</v>
      </c>
      <c r="G959" s="127" t="s">
        <v>3258</v>
      </c>
      <c r="H959" s="127" t="s">
        <v>3274</v>
      </c>
      <c r="I959" s="64">
        <v>38.46</v>
      </c>
      <c r="J959" s="128" t="s">
        <v>930</v>
      </c>
      <c r="K959" s="127" t="s">
        <v>3258</v>
      </c>
      <c r="L959" s="65">
        <v>959</v>
      </c>
      <c r="M959" s="129" t="s">
        <v>1091</v>
      </c>
      <c r="N959" s="129" t="s">
        <v>1092</v>
      </c>
      <c r="O959" s="90"/>
      <c r="P959" s="67"/>
    </row>
    <row r="960" spans="1:16" ht="25.5">
      <c r="A960" s="53">
        <v>960</v>
      </c>
      <c r="B960" s="86" t="s">
        <v>1078</v>
      </c>
      <c r="C960" s="86" t="s">
        <v>1084</v>
      </c>
      <c r="D960" s="124" t="s">
        <v>1700</v>
      </c>
      <c r="E960" s="126" t="s">
        <v>3323</v>
      </c>
      <c r="F960" s="126" t="s">
        <v>932</v>
      </c>
      <c r="G960" s="127" t="s">
        <v>3258</v>
      </c>
      <c r="H960" s="127" t="s">
        <v>3274</v>
      </c>
      <c r="I960" s="64">
        <v>65.31</v>
      </c>
      <c r="J960" s="128" t="s">
        <v>1700</v>
      </c>
      <c r="K960" s="127" t="s">
        <v>3258</v>
      </c>
      <c r="L960" s="65">
        <v>960</v>
      </c>
      <c r="M960" s="129" t="s">
        <v>1093</v>
      </c>
      <c r="N960" s="129" t="s">
        <v>1094</v>
      </c>
      <c r="O960" s="90"/>
      <c r="P960" s="67"/>
    </row>
    <row r="961" spans="1:16" ht="51">
      <c r="A961" s="53">
        <v>961</v>
      </c>
      <c r="B961" s="86" t="s">
        <v>1101</v>
      </c>
      <c r="C961" s="86" t="s">
        <v>1102</v>
      </c>
      <c r="D961" s="124" t="s">
        <v>1095</v>
      </c>
      <c r="E961" s="126" t="s">
        <v>1096</v>
      </c>
      <c r="F961" s="126" t="s">
        <v>3318</v>
      </c>
      <c r="G961" s="127" t="s">
        <v>3407</v>
      </c>
      <c r="H961" s="127" t="s">
        <v>3266</v>
      </c>
      <c r="I961" s="64">
        <v>70.28</v>
      </c>
      <c r="J961" s="128" t="s">
        <v>1095</v>
      </c>
      <c r="K961" s="92" t="s">
        <v>3407</v>
      </c>
      <c r="L961" s="65">
        <v>961</v>
      </c>
      <c r="M961" s="129" t="s">
        <v>1097</v>
      </c>
      <c r="N961" s="129" t="s">
        <v>1098</v>
      </c>
      <c r="O961" s="90"/>
      <c r="P961" s="67"/>
    </row>
    <row r="962" spans="1:16" ht="25.5">
      <c r="A962" s="53">
        <v>962</v>
      </c>
      <c r="B962" s="86" t="s">
        <v>1101</v>
      </c>
      <c r="C962" s="86" t="s">
        <v>1103</v>
      </c>
      <c r="D962" s="124" t="s">
        <v>1710</v>
      </c>
      <c r="E962" s="126" t="s">
        <v>3312</v>
      </c>
      <c r="F962" s="126" t="s">
        <v>3282</v>
      </c>
      <c r="G962" s="127" t="s">
        <v>3258</v>
      </c>
      <c r="H962" s="127" t="s">
        <v>3274</v>
      </c>
      <c r="I962" s="64">
        <v>75.1</v>
      </c>
      <c r="J962" s="128" t="s">
        <v>1710</v>
      </c>
      <c r="K962" s="92" t="s">
        <v>3258</v>
      </c>
      <c r="L962" s="65">
        <v>962</v>
      </c>
      <c r="M962" s="129" t="s">
        <v>1099</v>
      </c>
      <c r="N962" s="129" t="s">
        <v>1100</v>
      </c>
      <c r="O962" s="90"/>
      <c r="P962" s="67"/>
    </row>
    <row r="963" spans="1:16" ht="51">
      <c r="A963" s="53">
        <v>963</v>
      </c>
      <c r="B963" s="86" t="s">
        <v>1104</v>
      </c>
      <c r="C963" s="86" t="s">
        <v>1105</v>
      </c>
      <c r="D963" s="124" t="s">
        <v>3256</v>
      </c>
      <c r="E963" s="126" t="s">
        <v>3280</v>
      </c>
      <c r="F963" s="126" t="s">
        <v>3305</v>
      </c>
      <c r="G963" s="127"/>
      <c r="H963" s="127" t="s">
        <v>3274</v>
      </c>
      <c r="I963" s="64">
        <v>9.26</v>
      </c>
      <c r="J963" s="128" t="s">
        <v>3256</v>
      </c>
      <c r="K963" s="92" t="s">
        <v>3407</v>
      </c>
      <c r="L963" s="65">
        <v>963</v>
      </c>
      <c r="M963" s="129" t="s">
        <v>1111</v>
      </c>
      <c r="N963" s="129"/>
      <c r="O963" s="90"/>
      <c r="P963" s="67"/>
    </row>
    <row r="964" spans="1:16" ht="38.25">
      <c r="A964" s="53">
        <v>964</v>
      </c>
      <c r="B964" s="86" t="s">
        <v>1104</v>
      </c>
      <c r="C964" s="86" t="s">
        <v>1106</v>
      </c>
      <c r="D964" s="124" t="s">
        <v>3259</v>
      </c>
      <c r="E964" s="126" t="s">
        <v>3508</v>
      </c>
      <c r="F964" s="126" t="s">
        <v>3593</v>
      </c>
      <c r="G964" s="127"/>
      <c r="H964" s="127" t="s">
        <v>3274</v>
      </c>
      <c r="I964" s="64">
        <v>5.62</v>
      </c>
      <c r="J964" s="128" t="s">
        <v>3259</v>
      </c>
      <c r="K964" s="92" t="s">
        <v>3407</v>
      </c>
      <c r="L964" s="65">
        <v>964</v>
      </c>
      <c r="M964" s="137" t="s">
        <v>1112</v>
      </c>
      <c r="N964" s="129"/>
      <c r="O964" s="90"/>
      <c r="P964" s="67"/>
    </row>
    <row r="965" spans="1:16" ht="51">
      <c r="A965" s="53">
        <v>965</v>
      </c>
      <c r="B965" s="86" t="s">
        <v>1104</v>
      </c>
      <c r="C965" s="86" t="s">
        <v>1107</v>
      </c>
      <c r="D965" s="124" t="s">
        <v>3261</v>
      </c>
      <c r="E965" s="126" t="s">
        <v>3278</v>
      </c>
      <c r="F965" s="126" t="s">
        <v>3326</v>
      </c>
      <c r="G965" s="127"/>
      <c r="H965" s="127"/>
      <c r="I965" s="64">
        <v>8.09</v>
      </c>
      <c r="J965" s="128" t="s">
        <v>3261</v>
      </c>
      <c r="K965" s="92" t="s">
        <v>3407</v>
      </c>
      <c r="L965" s="65">
        <v>965</v>
      </c>
      <c r="M965" s="129" t="s">
        <v>1113</v>
      </c>
      <c r="N965" s="129"/>
      <c r="O965" s="90"/>
      <c r="P965" s="67"/>
    </row>
    <row r="966" spans="1:16" ht="25.5">
      <c r="A966" s="53">
        <v>966</v>
      </c>
      <c r="B966" s="86" t="s">
        <v>1104</v>
      </c>
      <c r="C966" s="86" t="s">
        <v>1108</v>
      </c>
      <c r="D966" s="124" t="s">
        <v>1846</v>
      </c>
      <c r="E966" s="126" t="s">
        <v>1847</v>
      </c>
      <c r="F966" s="126" t="s">
        <v>3513</v>
      </c>
      <c r="G966" s="127"/>
      <c r="H966" s="127"/>
      <c r="I966" s="64">
        <v>79.14</v>
      </c>
      <c r="J966" s="128" t="s">
        <v>1846</v>
      </c>
      <c r="K966" s="92" t="s">
        <v>3407</v>
      </c>
      <c r="L966" s="65">
        <v>966</v>
      </c>
      <c r="M966" s="129" t="s">
        <v>1114</v>
      </c>
      <c r="N966" s="129"/>
      <c r="O966" s="90"/>
      <c r="P966" s="67"/>
    </row>
    <row r="967" spans="1:16" ht="12.75">
      <c r="A967" s="53">
        <v>967</v>
      </c>
      <c r="B967" s="86" t="s">
        <v>1104</v>
      </c>
      <c r="C967" s="86" t="s">
        <v>1109</v>
      </c>
      <c r="D967" s="124" t="s">
        <v>3924</v>
      </c>
      <c r="E967" s="126" t="s">
        <v>3924</v>
      </c>
      <c r="F967" s="126" t="s">
        <v>3323</v>
      </c>
      <c r="G967" s="127"/>
      <c r="H967" s="127"/>
      <c r="I967" s="64">
        <v>2.65</v>
      </c>
      <c r="J967" s="128" t="s">
        <v>3924</v>
      </c>
      <c r="K967" s="92" t="s">
        <v>3258</v>
      </c>
      <c r="L967" s="65">
        <v>967</v>
      </c>
      <c r="M967" s="129" t="s">
        <v>1115</v>
      </c>
      <c r="N967" s="129"/>
      <c r="O967" s="90"/>
      <c r="P967" s="67"/>
    </row>
    <row r="968" spans="1:16" ht="25.5">
      <c r="A968" s="53">
        <v>968</v>
      </c>
      <c r="B968" s="86" t="s">
        <v>1104</v>
      </c>
      <c r="C968" s="86" t="s">
        <v>1110</v>
      </c>
      <c r="D968" s="124" t="s">
        <v>3626</v>
      </c>
      <c r="E968" s="126" t="s">
        <v>3508</v>
      </c>
      <c r="F968" s="126" t="s">
        <v>3927</v>
      </c>
      <c r="G968" s="127"/>
      <c r="H968" s="127"/>
      <c r="I968" s="64">
        <v>5.34</v>
      </c>
      <c r="J968" s="128" t="s">
        <v>3626</v>
      </c>
      <c r="K968" s="92" t="s">
        <v>3258</v>
      </c>
      <c r="L968" s="65">
        <v>968</v>
      </c>
      <c r="M968" s="129" t="s">
        <v>1116</v>
      </c>
      <c r="N968" s="129"/>
      <c r="O968" s="90"/>
      <c r="P968" s="67"/>
    </row>
    <row r="969" spans="1:16" ht="12.75">
      <c r="A969" s="53">
        <v>969</v>
      </c>
      <c r="B969" s="86" t="s">
        <v>1150</v>
      </c>
      <c r="C969" s="58" t="s">
        <v>1122</v>
      </c>
      <c r="D969" s="124" t="s">
        <v>3256</v>
      </c>
      <c r="E969" s="126" t="s">
        <v>3280</v>
      </c>
      <c r="F969" s="126" t="s">
        <v>3461</v>
      </c>
      <c r="G969" s="127" t="s">
        <v>1425</v>
      </c>
      <c r="H969" s="127"/>
      <c r="I969" s="64">
        <v>9.01</v>
      </c>
      <c r="J969" s="128" t="s">
        <v>3256</v>
      </c>
      <c r="K969" s="127" t="s">
        <v>3258</v>
      </c>
      <c r="L969" s="65">
        <v>969</v>
      </c>
      <c r="M969" s="129" t="s">
        <v>1151</v>
      </c>
      <c r="N969" s="129" t="s">
        <v>1152</v>
      </c>
      <c r="O969" s="90"/>
      <c r="P969" s="67"/>
    </row>
    <row r="970" spans="1:16" ht="25.5">
      <c r="A970" s="53">
        <v>970</v>
      </c>
      <c r="B970" s="58" t="s">
        <v>1150</v>
      </c>
      <c r="C970" s="58" t="s">
        <v>1123</v>
      </c>
      <c r="D970" s="124" t="s">
        <v>3256</v>
      </c>
      <c r="E970" s="126" t="s">
        <v>3280</v>
      </c>
      <c r="F970" s="126" t="s">
        <v>3512</v>
      </c>
      <c r="G970" s="127" t="s">
        <v>1423</v>
      </c>
      <c r="H970" s="127" t="s">
        <v>1426</v>
      </c>
      <c r="I970" s="64">
        <v>9.23</v>
      </c>
      <c r="J970" s="128" t="s">
        <v>3256</v>
      </c>
      <c r="K970" s="127" t="s">
        <v>3407</v>
      </c>
      <c r="L970" s="65">
        <v>970</v>
      </c>
      <c r="M970" s="129" t="s">
        <v>1153</v>
      </c>
      <c r="N970" s="129" t="s">
        <v>1154</v>
      </c>
      <c r="O970" s="77"/>
      <c r="P970" s="67"/>
    </row>
    <row r="971" spans="1:16" ht="51">
      <c r="A971" s="53">
        <v>971</v>
      </c>
      <c r="B971" s="58" t="s">
        <v>1150</v>
      </c>
      <c r="C971" s="58" t="s">
        <v>1124</v>
      </c>
      <c r="D971" s="124" t="s">
        <v>3256</v>
      </c>
      <c r="E971" s="126" t="s">
        <v>3280</v>
      </c>
      <c r="F971" s="126" t="s">
        <v>3281</v>
      </c>
      <c r="G971" s="127" t="s">
        <v>1423</v>
      </c>
      <c r="H971" s="127" t="s">
        <v>1424</v>
      </c>
      <c r="I971" s="64">
        <v>9.26</v>
      </c>
      <c r="J971" s="128" t="s">
        <v>3256</v>
      </c>
      <c r="K971" s="127" t="s">
        <v>3407</v>
      </c>
      <c r="L971" s="65">
        <v>971</v>
      </c>
      <c r="M971" s="129" t="s">
        <v>1155</v>
      </c>
      <c r="N971" s="129" t="s">
        <v>1156</v>
      </c>
      <c r="O971" s="90"/>
      <c r="P971" s="67"/>
    </row>
    <row r="972" spans="1:16" ht="51">
      <c r="A972" s="53">
        <v>972</v>
      </c>
      <c r="B972" s="58" t="s">
        <v>1150</v>
      </c>
      <c r="C972" s="58" t="s">
        <v>1125</v>
      </c>
      <c r="D972" s="124" t="s">
        <v>3256</v>
      </c>
      <c r="E972" s="126" t="s">
        <v>3280</v>
      </c>
      <c r="F972" s="126" t="s">
        <v>3297</v>
      </c>
      <c r="G972" s="127" t="s">
        <v>1423</v>
      </c>
      <c r="H972" s="127" t="s">
        <v>1424</v>
      </c>
      <c r="I972" s="64">
        <v>9.3</v>
      </c>
      <c r="J972" s="128" t="s">
        <v>3256</v>
      </c>
      <c r="K972" s="127" t="s">
        <v>3407</v>
      </c>
      <c r="L972" s="65">
        <v>972</v>
      </c>
      <c r="M972" s="129" t="s">
        <v>1157</v>
      </c>
      <c r="N972" s="129" t="s">
        <v>1158</v>
      </c>
      <c r="O972" s="90"/>
      <c r="P972" s="67"/>
    </row>
    <row r="973" spans="1:16" ht="38.25">
      <c r="A973" s="53">
        <v>973</v>
      </c>
      <c r="B973" s="58" t="s">
        <v>1150</v>
      </c>
      <c r="C973" s="58" t="s">
        <v>1126</v>
      </c>
      <c r="D973" s="124" t="s">
        <v>3256</v>
      </c>
      <c r="E973" s="126" t="s">
        <v>3280</v>
      </c>
      <c r="F973" s="126" t="s">
        <v>3511</v>
      </c>
      <c r="G973" s="127" t="s">
        <v>1423</v>
      </c>
      <c r="H973" s="127" t="s">
        <v>1424</v>
      </c>
      <c r="I973" s="64">
        <v>9.55</v>
      </c>
      <c r="J973" s="128" t="s">
        <v>3256</v>
      </c>
      <c r="K973" s="127" t="s">
        <v>3407</v>
      </c>
      <c r="L973" s="65">
        <v>973</v>
      </c>
      <c r="M973" s="129" t="s">
        <v>1159</v>
      </c>
      <c r="N973" s="129" t="s">
        <v>1160</v>
      </c>
      <c r="O973" s="90"/>
      <c r="P973" s="67"/>
    </row>
    <row r="974" spans="1:16" ht="51">
      <c r="A974" s="53">
        <v>974</v>
      </c>
      <c r="B974" s="58" t="s">
        <v>1150</v>
      </c>
      <c r="C974" s="58" t="s">
        <v>1127</v>
      </c>
      <c r="D974" s="124" t="s">
        <v>3256</v>
      </c>
      <c r="E974" s="126" t="s">
        <v>3280</v>
      </c>
      <c r="F974" s="126" t="s">
        <v>3511</v>
      </c>
      <c r="G974" s="127" t="s">
        <v>1423</v>
      </c>
      <c r="H974" s="127" t="s">
        <v>1424</v>
      </c>
      <c r="I974" s="64">
        <v>9.55</v>
      </c>
      <c r="J974" s="128" t="s">
        <v>3256</v>
      </c>
      <c r="K974" s="127" t="s">
        <v>3407</v>
      </c>
      <c r="L974" s="65">
        <v>974</v>
      </c>
      <c r="M974" s="129" t="s">
        <v>1161</v>
      </c>
      <c r="N974" s="129" t="s">
        <v>1160</v>
      </c>
      <c r="O974" s="90"/>
      <c r="P974" s="67"/>
    </row>
    <row r="975" spans="1:16" ht="25.5">
      <c r="A975" s="53">
        <v>975</v>
      </c>
      <c r="B975" s="58" t="s">
        <v>1150</v>
      </c>
      <c r="C975" s="58" t="s">
        <v>1128</v>
      </c>
      <c r="D975" s="124" t="s">
        <v>2270</v>
      </c>
      <c r="E975" s="126" t="s">
        <v>3279</v>
      </c>
      <c r="F975" s="126" t="s">
        <v>3290</v>
      </c>
      <c r="G975" s="127" t="s">
        <v>1423</v>
      </c>
      <c r="H975" s="127" t="s">
        <v>1424</v>
      </c>
      <c r="I975" s="64">
        <v>11.16</v>
      </c>
      <c r="J975" s="128" t="s">
        <v>2270</v>
      </c>
      <c r="K975" s="127" t="s">
        <v>3407</v>
      </c>
      <c r="L975" s="65">
        <v>975</v>
      </c>
      <c r="M975" s="129" t="s">
        <v>1162</v>
      </c>
      <c r="N975" s="129" t="s">
        <v>1163</v>
      </c>
      <c r="O975" s="90"/>
      <c r="P975" s="67"/>
    </row>
    <row r="976" spans="1:16" ht="76.5">
      <c r="A976" s="53">
        <v>976</v>
      </c>
      <c r="B976" s="58" t="s">
        <v>1150</v>
      </c>
      <c r="C976" s="58" t="s">
        <v>1129</v>
      </c>
      <c r="D976" s="124" t="s">
        <v>1842</v>
      </c>
      <c r="E976" s="126" t="s">
        <v>3279</v>
      </c>
      <c r="F976" s="126" t="s">
        <v>1117</v>
      </c>
      <c r="G976" s="127" t="s">
        <v>1423</v>
      </c>
      <c r="H976" s="127" t="s">
        <v>1424</v>
      </c>
      <c r="I976" s="64">
        <v>11.4</v>
      </c>
      <c r="J976" s="128" t="s">
        <v>1842</v>
      </c>
      <c r="K976" s="127" t="s">
        <v>3407</v>
      </c>
      <c r="L976" s="65">
        <v>976</v>
      </c>
      <c r="M976" s="129" t="s">
        <v>1164</v>
      </c>
      <c r="N976" s="129" t="s">
        <v>1165</v>
      </c>
      <c r="O976" s="90"/>
      <c r="P976" s="67"/>
    </row>
    <row r="977" spans="1:16" ht="63.75">
      <c r="A977" s="53">
        <v>977</v>
      </c>
      <c r="B977" s="58" t="s">
        <v>1150</v>
      </c>
      <c r="C977" s="58" t="s">
        <v>1130</v>
      </c>
      <c r="D977" s="124" t="s">
        <v>1842</v>
      </c>
      <c r="E977" s="126" t="s">
        <v>3279</v>
      </c>
      <c r="F977" s="126" t="s">
        <v>1117</v>
      </c>
      <c r="G977" s="127" t="s">
        <v>1423</v>
      </c>
      <c r="H977" s="127" t="s">
        <v>1424</v>
      </c>
      <c r="I977" s="64">
        <v>19.44</v>
      </c>
      <c r="J977" s="128" t="s">
        <v>1842</v>
      </c>
      <c r="K977" s="127" t="s">
        <v>3407</v>
      </c>
      <c r="L977" s="65">
        <v>977</v>
      </c>
      <c r="M977" s="129" t="s">
        <v>1166</v>
      </c>
      <c r="N977" s="129" t="s">
        <v>1167</v>
      </c>
      <c r="O977" s="90"/>
      <c r="P977" s="67"/>
    </row>
    <row r="978" spans="1:16" ht="76.5">
      <c r="A978" s="53">
        <v>978</v>
      </c>
      <c r="B978" s="58" t="s">
        <v>1150</v>
      </c>
      <c r="C978" s="58" t="s">
        <v>1131</v>
      </c>
      <c r="D978" s="124" t="s">
        <v>1842</v>
      </c>
      <c r="E978" s="126" t="s">
        <v>3279</v>
      </c>
      <c r="F978" s="126" t="s">
        <v>1118</v>
      </c>
      <c r="G978" s="127" t="s">
        <v>1423</v>
      </c>
      <c r="H978" s="127" t="s">
        <v>1424</v>
      </c>
      <c r="I978" s="64">
        <v>11.49</v>
      </c>
      <c r="J978" s="128" t="s">
        <v>1842</v>
      </c>
      <c r="K978" s="127" t="s">
        <v>3407</v>
      </c>
      <c r="L978" s="65">
        <v>978</v>
      </c>
      <c r="M978" s="129" t="s">
        <v>1168</v>
      </c>
      <c r="N978" s="129" t="s">
        <v>1169</v>
      </c>
      <c r="O978" s="90"/>
      <c r="P978" s="67"/>
    </row>
    <row r="979" spans="1:16" ht="76.5">
      <c r="A979" s="53">
        <v>979</v>
      </c>
      <c r="B979" s="58" t="s">
        <v>1150</v>
      </c>
      <c r="C979" s="58" t="s">
        <v>1132</v>
      </c>
      <c r="D979" s="124" t="s">
        <v>1842</v>
      </c>
      <c r="E979" s="126" t="s">
        <v>3279</v>
      </c>
      <c r="F979" s="126" t="s">
        <v>1119</v>
      </c>
      <c r="G979" s="127" t="s">
        <v>1423</v>
      </c>
      <c r="H979" s="127" t="s">
        <v>1424</v>
      </c>
      <c r="I979" s="64">
        <v>12.45</v>
      </c>
      <c r="J979" s="128" t="s">
        <v>1842</v>
      </c>
      <c r="K979" s="127" t="s">
        <v>3407</v>
      </c>
      <c r="L979" s="65">
        <v>979</v>
      </c>
      <c r="M979" s="129" t="s">
        <v>1170</v>
      </c>
      <c r="N979" s="129" t="s">
        <v>1171</v>
      </c>
      <c r="O979" s="90"/>
      <c r="P979" s="67"/>
    </row>
    <row r="980" spans="1:16" ht="25.5">
      <c r="A980" s="53">
        <v>980</v>
      </c>
      <c r="B980" s="58" t="s">
        <v>1150</v>
      </c>
      <c r="C980" s="58" t="s">
        <v>1133</v>
      </c>
      <c r="D980" s="124" t="s">
        <v>1842</v>
      </c>
      <c r="E980" s="126" t="s">
        <v>3279</v>
      </c>
      <c r="F980" s="126" t="s">
        <v>1117</v>
      </c>
      <c r="G980" s="127" t="s">
        <v>1423</v>
      </c>
      <c r="H980" s="127" t="s">
        <v>1424</v>
      </c>
      <c r="I980" s="64">
        <v>11.46</v>
      </c>
      <c r="J980" s="128" t="s">
        <v>1842</v>
      </c>
      <c r="K980" s="127" t="s">
        <v>3407</v>
      </c>
      <c r="L980" s="65">
        <v>980</v>
      </c>
      <c r="M980" s="129" t="s">
        <v>1172</v>
      </c>
      <c r="N980" s="129"/>
      <c r="O980" s="90"/>
      <c r="P980" s="67"/>
    </row>
    <row r="981" spans="1:16" ht="25.5">
      <c r="A981" s="53">
        <v>981</v>
      </c>
      <c r="B981" s="58" t="s">
        <v>1150</v>
      </c>
      <c r="C981" s="58" t="s">
        <v>1134</v>
      </c>
      <c r="D981" s="124" t="s">
        <v>1243</v>
      </c>
      <c r="E981" s="126" t="s">
        <v>2901</v>
      </c>
      <c r="F981" s="126" t="s">
        <v>3926</v>
      </c>
      <c r="G981" s="127" t="s">
        <v>1423</v>
      </c>
      <c r="H981" s="127" t="s">
        <v>1424</v>
      </c>
      <c r="I981" s="64">
        <v>15.27</v>
      </c>
      <c r="J981" s="128" t="s">
        <v>1243</v>
      </c>
      <c r="K981" s="127" t="s">
        <v>3407</v>
      </c>
      <c r="L981" s="65">
        <v>981</v>
      </c>
      <c r="M981" s="129" t="s">
        <v>1162</v>
      </c>
      <c r="N981" s="129" t="s">
        <v>1163</v>
      </c>
      <c r="O981" s="90"/>
      <c r="P981" s="67"/>
    </row>
    <row r="982" spans="1:16" ht="63.75">
      <c r="A982" s="53">
        <v>982</v>
      </c>
      <c r="B982" s="58" t="s">
        <v>1150</v>
      </c>
      <c r="C982" s="58" t="s">
        <v>1135</v>
      </c>
      <c r="D982" s="124" t="s">
        <v>3515</v>
      </c>
      <c r="E982" s="126" t="s">
        <v>2901</v>
      </c>
      <c r="F982" s="126" t="s">
        <v>3930</v>
      </c>
      <c r="G982" s="127" t="s">
        <v>1423</v>
      </c>
      <c r="H982" s="127" t="s">
        <v>1424</v>
      </c>
      <c r="I982" s="64">
        <v>15.54</v>
      </c>
      <c r="J982" s="128" t="s">
        <v>3515</v>
      </c>
      <c r="K982" s="127" t="s">
        <v>3407</v>
      </c>
      <c r="L982" s="65">
        <v>982</v>
      </c>
      <c r="M982" s="129" t="s">
        <v>316</v>
      </c>
      <c r="N982" s="129" t="s">
        <v>317</v>
      </c>
      <c r="O982" s="90"/>
      <c r="P982" s="67"/>
    </row>
    <row r="983" spans="1:16" ht="76.5">
      <c r="A983" s="53">
        <v>983</v>
      </c>
      <c r="B983" s="58" t="s">
        <v>1150</v>
      </c>
      <c r="C983" s="58" t="s">
        <v>1136</v>
      </c>
      <c r="D983" s="124" t="s">
        <v>3265</v>
      </c>
      <c r="E983" s="126"/>
      <c r="F983" s="126"/>
      <c r="G983" s="127" t="s">
        <v>1423</v>
      </c>
      <c r="H983" s="127" t="s">
        <v>1424</v>
      </c>
      <c r="I983" s="64">
        <v>0</v>
      </c>
      <c r="J983" s="128" t="s">
        <v>3265</v>
      </c>
      <c r="K983" s="127" t="s">
        <v>3407</v>
      </c>
      <c r="L983" s="65">
        <v>983</v>
      </c>
      <c r="M983" s="129" t="s">
        <v>318</v>
      </c>
      <c r="N983" s="129"/>
      <c r="O983" s="90"/>
      <c r="P983" s="67"/>
    </row>
    <row r="984" spans="1:16" ht="25.5">
      <c r="A984" s="53">
        <v>984</v>
      </c>
      <c r="B984" s="58" t="s">
        <v>1150</v>
      </c>
      <c r="C984" s="58" t="s">
        <v>1137</v>
      </c>
      <c r="D984" s="124" t="s">
        <v>3265</v>
      </c>
      <c r="E984" s="126"/>
      <c r="F984" s="126"/>
      <c r="G984" s="127" t="s">
        <v>1423</v>
      </c>
      <c r="H984" s="127" t="s">
        <v>1424</v>
      </c>
      <c r="I984" s="64">
        <v>20.05</v>
      </c>
      <c r="J984" s="128" t="s">
        <v>334</v>
      </c>
      <c r="K984" s="127" t="s">
        <v>3407</v>
      </c>
      <c r="L984" s="65">
        <v>984</v>
      </c>
      <c r="M984" s="129" t="s">
        <v>319</v>
      </c>
      <c r="N984" s="129" t="s">
        <v>320</v>
      </c>
      <c r="O984" s="90"/>
      <c r="P984" s="67"/>
    </row>
    <row r="985" spans="1:16" ht="63.75">
      <c r="A985" s="53">
        <v>985</v>
      </c>
      <c r="B985" s="58" t="s">
        <v>1150</v>
      </c>
      <c r="C985" s="58" t="s">
        <v>1138</v>
      </c>
      <c r="D985" s="124" t="s">
        <v>3595</v>
      </c>
      <c r="E985" s="126" t="s">
        <v>3308</v>
      </c>
      <c r="F985" s="126" t="s">
        <v>2903</v>
      </c>
      <c r="G985" s="127" t="s">
        <v>1423</v>
      </c>
      <c r="H985" s="127" t="s">
        <v>1424</v>
      </c>
      <c r="I985" s="64">
        <v>19.44</v>
      </c>
      <c r="J985" s="128" t="s">
        <v>3595</v>
      </c>
      <c r="K985" s="127" t="s">
        <v>3407</v>
      </c>
      <c r="L985" s="65">
        <v>985</v>
      </c>
      <c r="M985" s="129" t="s">
        <v>1166</v>
      </c>
      <c r="N985" s="129" t="s">
        <v>1167</v>
      </c>
      <c r="O985" s="90"/>
      <c r="P985" s="67"/>
    </row>
    <row r="986" spans="1:16" ht="25.5">
      <c r="A986" s="53">
        <v>986</v>
      </c>
      <c r="B986" s="58" t="s">
        <v>1150</v>
      </c>
      <c r="C986" s="58" t="s">
        <v>1139</v>
      </c>
      <c r="D986" s="124" t="s">
        <v>2904</v>
      </c>
      <c r="E986" s="126" t="s">
        <v>3290</v>
      </c>
      <c r="F986" s="126" t="s">
        <v>3525</v>
      </c>
      <c r="G986" s="127" t="s">
        <v>1423</v>
      </c>
      <c r="H986" s="127" t="s">
        <v>1424</v>
      </c>
      <c r="I986" s="64">
        <v>20.05</v>
      </c>
      <c r="J986" s="128" t="s">
        <v>2904</v>
      </c>
      <c r="K986" s="127" t="s">
        <v>3407</v>
      </c>
      <c r="L986" s="65">
        <v>986</v>
      </c>
      <c r="M986" s="129" t="s">
        <v>319</v>
      </c>
      <c r="N986" s="129" t="s">
        <v>321</v>
      </c>
      <c r="O986" s="90"/>
      <c r="P986" s="67"/>
    </row>
    <row r="987" spans="1:16" ht="25.5">
      <c r="A987" s="53">
        <v>987</v>
      </c>
      <c r="B987" s="58" t="s">
        <v>1150</v>
      </c>
      <c r="C987" s="58" t="s">
        <v>1140</v>
      </c>
      <c r="D987" s="124" t="s">
        <v>3519</v>
      </c>
      <c r="E987" s="126" t="s">
        <v>3290</v>
      </c>
      <c r="F987" s="126" t="s">
        <v>3285</v>
      </c>
      <c r="G987" s="127" t="s">
        <v>1423</v>
      </c>
      <c r="H987" s="127" t="s">
        <v>1424</v>
      </c>
      <c r="I987" s="64">
        <v>20.48</v>
      </c>
      <c r="J987" s="128" t="s">
        <v>3519</v>
      </c>
      <c r="K987" s="127" t="s">
        <v>3407</v>
      </c>
      <c r="L987" s="65">
        <v>987</v>
      </c>
      <c r="M987" s="129"/>
      <c r="N987" s="129" t="s">
        <v>322</v>
      </c>
      <c r="O987" s="90"/>
      <c r="P987" s="67"/>
    </row>
    <row r="988" spans="1:16" ht="51">
      <c r="A988" s="53">
        <v>988</v>
      </c>
      <c r="B988" s="58" t="s">
        <v>1150</v>
      </c>
      <c r="C988" s="58" t="s">
        <v>1141</v>
      </c>
      <c r="D988" s="124" t="s">
        <v>3519</v>
      </c>
      <c r="E988" s="126" t="s">
        <v>3304</v>
      </c>
      <c r="F988" s="126" t="s">
        <v>3510</v>
      </c>
      <c r="G988" s="127" t="s">
        <v>1423</v>
      </c>
      <c r="H988" s="127" t="s">
        <v>1424</v>
      </c>
      <c r="I988" s="64">
        <v>21.16</v>
      </c>
      <c r="J988" s="128" t="s">
        <v>3519</v>
      </c>
      <c r="K988" s="127" t="s">
        <v>3407</v>
      </c>
      <c r="L988" s="65">
        <v>988</v>
      </c>
      <c r="M988" s="129" t="s">
        <v>323</v>
      </c>
      <c r="N988" s="129"/>
      <c r="O988" s="90"/>
      <c r="P988" s="67"/>
    </row>
    <row r="989" spans="1:16" ht="38.25">
      <c r="A989" s="53">
        <v>989</v>
      </c>
      <c r="B989" s="58" t="s">
        <v>1150</v>
      </c>
      <c r="C989" s="58" t="s">
        <v>1142</v>
      </c>
      <c r="D989" s="124" t="s">
        <v>3519</v>
      </c>
      <c r="E989" s="126" t="s">
        <v>3304</v>
      </c>
      <c r="F989" s="126" t="s">
        <v>3282</v>
      </c>
      <c r="G989" s="127" t="s">
        <v>1423</v>
      </c>
      <c r="H989" s="127" t="s">
        <v>1424</v>
      </c>
      <c r="I989" s="64">
        <v>21.14</v>
      </c>
      <c r="J989" s="128" t="s">
        <v>3519</v>
      </c>
      <c r="K989" s="127" t="s">
        <v>3407</v>
      </c>
      <c r="L989" s="65">
        <v>989</v>
      </c>
      <c r="M989" s="129" t="s">
        <v>324</v>
      </c>
      <c r="N989" s="129" t="s">
        <v>325</v>
      </c>
      <c r="O989" s="90"/>
      <c r="P989" s="67"/>
    </row>
    <row r="990" spans="1:16" ht="76.5">
      <c r="A990" s="53">
        <v>990</v>
      </c>
      <c r="B990" s="58" t="s">
        <v>1150</v>
      </c>
      <c r="C990" s="58" t="s">
        <v>1143</v>
      </c>
      <c r="D990" s="124" t="s">
        <v>3519</v>
      </c>
      <c r="E990" s="126" t="s">
        <v>3290</v>
      </c>
      <c r="F990" s="126" t="s">
        <v>3285</v>
      </c>
      <c r="G990" s="127" t="s">
        <v>1423</v>
      </c>
      <c r="H990" s="127" t="s">
        <v>1424</v>
      </c>
      <c r="I990" s="64">
        <v>20.51</v>
      </c>
      <c r="J990" s="128" t="s">
        <v>3519</v>
      </c>
      <c r="K990" s="127" t="s">
        <v>3407</v>
      </c>
      <c r="L990" s="65">
        <v>990</v>
      </c>
      <c r="M990" s="129" t="s">
        <v>326</v>
      </c>
      <c r="N990" s="129" t="s">
        <v>327</v>
      </c>
      <c r="O990" s="90"/>
      <c r="P990" s="67"/>
    </row>
    <row r="991" spans="1:16" ht="25.5">
      <c r="A991" s="53">
        <v>991</v>
      </c>
      <c r="B991" s="58" t="s">
        <v>1150</v>
      </c>
      <c r="C991" s="58" t="s">
        <v>1144</v>
      </c>
      <c r="D991" s="124" t="s">
        <v>3519</v>
      </c>
      <c r="E991" s="126" t="s">
        <v>3304</v>
      </c>
      <c r="F991" s="126" t="s">
        <v>1120</v>
      </c>
      <c r="G991" s="127" t="s">
        <v>1423</v>
      </c>
      <c r="H991" s="127" t="s">
        <v>1424</v>
      </c>
      <c r="I991" s="64">
        <v>21.07</v>
      </c>
      <c r="J991" s="128" t="s">
        <v>3519</v>
      </c>
      <c r="K991" s="127" t="s">
        <v>3407</v>
      </c>
      <c r="L991" s="65">
        <v>991</v>
      </c>
      <c r="M991" s="129" t="s">
        <v>328</v>
      </c>
      <c r="N991" s="129"/>
      <c r="O991" s="77"/>
      <c r="P991" s="67"/>
    </row>
    <row r="992" spans="1:16" ht="102">
      <c r="A992" s="53">
        <v>992</v>
      </c>
      <c r="B992" s="58" t="s">
        <v>1150</v>
      </c>
      <c r="C992" s="58" t="s">
        <v>1145</v>
      </c>
      <c r="D992" s="124" t="s">
        <v>3520</v>
      </c>
      <c r="E992" s="126" t="s">
        <v>3305</v>
      </c>
      <c r="F992" s="126" t="s">
        <v>3276</v>
      </c>
      <c r="G992" s="127" t="s">
        <v>1423</v>
      </c>
      <c r="H992" s="127" t="s">
        <v>1424</v>
      </c>
      <c r="I992" s="64">
        <v>22.07</v>
      </c>
      <c r="J992" s="128" t="s">
        <v>3520</v>
      </c>
      <c r="K992" s="127" t="s">
        <v>3407</v>
      </c>
      <c r="L992" s="65">
        <v>992</v>
      </c>
      <c r="M992" s="129" t="s">
        <v>329</v>
      </c>
      <c r="N992" s="129"/>
      <c r="O992" s="90"/>
      <c r="P992" s="67"/>
    </row>
    <row r="993" spans="1:16" ht="127.5">
      <c r="A993" s="53">
        <v>993</v>
      </c>
      <c r="B993" s="58" t="s">
        <v>1150</v>
      </c>
      <c r="C993" s="58" t="s">
        <v>1146</v>
      </c>
      <c r="D993" s="124" t="s">
        <v>3467</v>
      </c>
      <c r="E993" s="126" t="s">
        <v>3305</v>
      </c>
      <c r="F993" s="126" t="s">
        <v>3292</v>
      </c>
      <c r="G993" s="127" t="s">
        <v>1423</v>
      </c>
      <c r="H993" s="127" t="s">
        <v>1424</v>
      </c>
      <c r="I993" s="64">
        <v>22.47</v>
      </c>
      <c r="J993" s="128" t="s">
        <v>3467</v>
      </c>
      <c r="K993" s="127" t="s">
        <v>3407</v>
      </c>
      <c r="L993" s="65">
        <v>993</v>
      </c>
      <c r="M993" s="129" t="s">
        <v>330</v>
      </c>
      <c r="N993" s="129"/>
      <c r="O993" s="90"/>
      <c r="P993" s="67"/>
    </row>
    <row r="994" spans="1:16" ht="51">
      <c r="A994" s="53">
        <v>994</v>
      </c>
      <c r="B994" s="58" t="s">
        <v>1150</v>
      </c>
      <c r="C994" s="58" t="s">
        <v>1147</v>
      </c>
      <c r="D994" s="124" t="s">
        <v>1121</v>
      </c>
      <c r="E994" s="126" t="s">
        <v>3926</v>
      </c>
      <c r="F994" s="126" t="s">
        <v>1117</v>
      </c>
      <c r="G994" s="127" t="s">
        <v>1423</v>
      </c>
      <c r="H994" s="127" t="s">
        <v>1424</v>
      </c>
      <c r="I994" s="64">
        <v>26.34</v>
      </c>
      <c r="J994" s="128" t="s">
        <v>1121</v>
      </c>
      <c r="K994" s="127" t="s">
        <v>3407</v>
      </c>
      <c r="L994" s="65">
        <v>994</v>
      </c>
      <c r="M994" s="129" t="s">
        <v>331</v>
      </c>
      <c r="N994" s="129"/>
      <c r="O994" s="90"/>
      <c r="P994" s="67"/>
    </row>
    <row r="995" spans="1:16" ht="51">
      <c r="A995" s="53">
        <v>995</v>
      </c>
      <c r="B995" s="58" t="s">
        <v>1150</v>
      </c>
      <c r="C995" s="58" t="s">
        <v>1148</v>
      </c>
      <c r="D995" s="124" t="s">
        <v>3265</v>
      </c>
      <c r="E995" s="126"/>
      <c r="F995" s="126"/>
      <c r="G995" s="127" t="s">
        <v>1423</v>
      </c>
      <c r="H995" s="127" t="s">
        <v>1424</v>
      </c>
      <c r="I995" s="64">
        <v>0</v>
      </c>
      <c r="J995" s="128" t="s">
        <v>3265</v>
      </c>
      <c r="K995" s="127" t="s">
        <v>3407</v>
      </c>
      <c r="L995" s="65">
        <v>995</v>
      </c>
      <c r="M995" s="129" t="s">
        <v>332</v>
      </c>
      <c r="N995" s="129"/>
      <c r="O995" s="90"/>
      <c r="P995" s="67"/>
    </row>
    <row r="996" spans="1:16" ht="51">
      <c r="A996" s="53">
        <v>996</v>
      </c>
      <c r="B996" s="58" t="s">
        <v>1150</v>
      </c>
      <c r="C996" s="58" t="s">
        <v>1149</v>
      </c>
      <c r="D996" s="124" t="s">
        <v>3519</v>
      </c>
      <c r="E996" s="126" t="s">
        <v>3304</v>
      </c>
      <c r="F996" s="126" t="s">
        <v>3537</v>
      </c>
      <c r="G996" s="127" t="s">
        <v>1423</v>
      </c>
      <c r="H996" s="127" t="s">
        <v>1424</v>
      </c>
      <c r="I996" s="64">
        <v>21.6</v>
      </c>
      <c r="J996" s="128" t="s">
        <v>3519</v>
      </c>
      <c r="K996" s="127" t="s">
        <v>3407</v>
      </c>
      <c r="L996" s="65">
        <v>996</v>
      </c>
      <c r="M996" s="129" t="s">
        <v>333</v>
      </c>
      <c r="N996" s="129"/>
      <c r="O996" s="90"/>
      <c r="P996" s="67"/>
    </row>
    <row r="997" spans="1:16" ht="38.25">
      <c r="A997" s="53">
        <v>997</v>
      </c>
      <c r="B997" s="58" t="s">
        <v>355</v>
      </c>
      <c r="C997" s="58" t="s">
        <v>59</v>
      </c>
      <c r="D997" s="80" t="s">
        <v>335</v>
      </c>
      <c r="E997" s="123" t="s">
        <v>3278</v>
      </c>
      <c r="F997" s="123" t="s">
        <v>3291</v>
      </c>
      <c r="G997" s="81" t="s">
        <v>3258</v>
      </c>
      <c r="H997" s="81" t="s">
        <v>3266</v>
      </c>
      <c r="I997" s="143">
        <v>8.39</v>
      </c>
      <c r="J997" s="80" t="s">
        <v>335</v>
      </c>
      <c r="K997" s="81" t="s">
        <v>3258</v>
      </c>
      <c r="L997" s="65">
        <v>997</v>
      </c>
      <c r="M997" s="147" t="s">
        <v>356</v>
      </c>
      <c r="N997" s="147" t="s">
        <v>357</v>
      </c>
      <c r="O997" s="90"/>
      <c r="P997" s="67"/>
    </row>
    <row r="998" spans="1:16" ht="89.25">
      <c r="A998" s="54">
        <v>998</v>
      </c>
      <c r="B998" s="63" t="s">
        <v>355</v>
      </c>
      <c r="C998" s="63" t="s">
        <v>60</v>
      </c>
      <c r="D998" s="49" t="s">
        <v>2900</v>
      </c>
      <c r="E998" s="144" t="s">
        <v>3923</v>
      </c>
      <c r="F998" s="144" t="s">
        <v>3516</v>
      </c>
      <c r="G998" s="50" t="s">
        <v>3407</v>
      </c>
      <c r="H998" s="50" t="s">
        <v>3266</v>
      </c>
      <c r="I998" s="145">
        <v>6.01</v>
      </c>
      <c r="J998" s="49" t="s">
        <v>3259</v>
      </c>
      <c r="K998" s="50" t="s">
        <v>3407</v>
      </c>
      <c r="L998" s="89">
        <v>998</v>
      </c>
      <c r="M998" s="148" t="s">
        <v>358</v>
      </c>
      <c r="N998" s="148" t="s">
        <v>359</v>
      </c>
      <c r="O998" s="91"/>
      <c r="P998" s="140"/>
    </row>
    <row r="999" spans="1:16" ht="38.25">
      <c r="A999" s="53">
        <v>999</v>
      </c>
      <c r="B999" s="58" t="s">
        <v>355</v>
      </c>
      <c r="C999" s="58" t="s">
        <v>61</v>
      </c>
      <c r="D999" s="51" t="s">
        <v>336</v>
      </c>
      <c r="E999" s="116" t="s">
        <v>3315</v>
      </c>
      <c r="F999" s="116" t="s">
        <v>3290</v>
      </c>
      <c r="G999" s="52" t="s">
        <v>3407</v>
      </c>
      <c r="H999" s="52" t="s">
        <v>3266</v>
      </c>
      <c r="I999" s="143">
        <v>78.2</v>
      </c>
      <c r="J999" s="51" t="s">
        <v>336</v>
      </c>
      <c r="K999" s="52" t="s">
        <v>3407</v>
      </c>
      <c r="L999" s="65">
        <v>999</v>
      </c>
      <c r="M999" s="129" t="s">
        <v>360</v>
      </c>
      <c r="N999" s="129" t="s">
        <v>361</v>
      </c>
      <c r="O999" s="90"/>
      <c r="P999" s="67"/>
    </row>
    <row r="1000" spans="1:16" ht="12.75">
      <c r="A1000" s="53">
        <v>1000</v>
      </c>
      <c r="B1000" s="58" t="s">
        <v>355</v>
      </c>
      <c r="C1000" s="58" t="s">
        <v>62</v>
      </c>
      <c r="D1000" s="51" t="s">
        <v>337</v>
      </c>
      <c r="E1000" s="116" t="s">
        <v>3511</v>
      </c>
      <c r="F1000" s="116"/>
      <c r="G1000" s="52"/>
      <c r="H1000" s="52"/>
      <c r="I1000" s="143">
        <v>56.05</v>
      </c>
      <c r="J1000" s="51" t="s">
        <v>337</v>
      </c>
      <c r="K1000" s="52" t="s">
        <v>3407</v>
      </c>
      <c r="L1000" s="65">
        <v>1000</v>
      </c>
      <c r="M1000" s="129" t="s">
        <v>362</v>
      </c>
      <c r="N1000" s="129"/>
      <c r="O1000" s="90"/>
      <c r="P1000" s="67"/>
    </row>
    <row r="1001" spans="1:16" ht="63.75">
      <c r="A1001" s="53">
        <v>1001</v>
      </c>
      <c r="B1001" s="58" t="s">
        <v>355</v>
      </c>
      <c r="C1001" s="61" t="s">
        <v>63</v>
      </c>
      <c r="D1001" s="51" t="s">
        <v>3519</v>
      </c>
      <c r="E1001" s="116" t="s">
        <v>3304</v>
      </c>
      <c r="F1001" s="116" t="s">
        <v>3513</v>
      </c>
      <c r="G1001" s="52" t="s">
        <v>3407</v>
      </c>
      <c r="H1001" s="52" t="s">
        <v>3266</v>
      </c>
      <c r="I1001" s="143">
        <v>21.14</v>
      </c>
      <c r="J1001" s="51" t="s">
        <v>3519</v>
      </c>
      <c r="K1001" s="52" t="s">
        <v>3407</v>
      </c>
      <c r="L1001" s="65">
        <v>1001</v>
      </c>
      <c r="M1001" s="129" t="s">
        <v>363</v>
      </c>
      <c r="N1001" s="129" t="s">
        <v>364</v>
      </c>
      <c r="O1001" s="90"/>
      <c r="P1001" s="67"/>
    </row>
    <row r="1002" spans="1:16" ht="76.5">
      <c r="A1002" s="53">
        <v>1002</v>
      </c>
      <c r="B1002" s="58" t="s">
        <v>355</v>
      </c>
      <c r="C1002" s="61" t="s">
        <v>64</v>
      </c>
      <c r="D1002" s="51" t="s">
        <v>3519</v>
      </c>
      <c r="E1002" s="116" t="s">
        <v>3304</v>
      </c>
      <c r="F1002" s="116" t="s">
        <v>2903</v>
      </c>
      <c r="G1002" s="52" t="s">
        <v>3407</v>
      </c>
      <c r="H1002" s="52" t="s">
        <v>3266</v>
      </c>
      <c r="I1002" s="143">
        <v>21.25</v>
      </c>
      <c r="J1002" s="51" t="s">
        <v>3519</v>
      </c>
      <c r="K1002" s="52" t="s">
        <v>3407</v>
      </c>
      <c r="L1002" s="65">
        <v>1002</v>
      </c>
      <c r="M1002" s="129" t="s">
        <v>365</v>
      </c>
      <c r="N1002" s="129" t="s">
        <v>366</v>
      </c>
      <c r="O1002" s="90"/>
      <c r="P1002" s="67"/>
    </row>
    <row r="1003" spans="1:16" ht="63.75">
      <c r="A1003" s="53">
        <v>1003</v>
      </c>
      <c r="B1003" s="58" t="s">
        <v>355</v>
      </c>
      <c r="C1003" s="61" t="s">
        <v>65</v>
      </c>
      <c r="D1003" s="51" t="s">
        <v>2906</v>
      </c>
      <c r="E1003" s="116" t="s">
        <v>3313</v>
      </c>
      <c r="F1003" s="116" t="s">
        <v>3293</v>
      </c>
      <c r="G1003" s="52" t="s">
        <v>3407</v>
      </c>
      <c r="H1003" s="52" t="s">
        <v>3266</v>
      </c>
      <c r="I1003" s="143">
        <v>24.36</v>
      </c>
      <c r="J1003" s="51" t="s">
        <v>2906</v>
      </c>
      <c r="K1003" s="52" t="s">
        <v>3407</v>
      </c>
      <c r="L1003" s="65">
        <v>1003</v>
      </c>
      <c r="M1003" s="129" t="s">
        <v>367</v>
      </c>
      <c r="N1003" s="129" t="s">
        <v>368</v>
      </c>
      <c r="O1003" s="90"/>
      <c r="P1003" s="67"/>
    </row>
    <row r="1004" spans="1:16" ht="63.75">
      <c r="A1004" s="53">
        <v>1004</v>
      </c>
      <c r="B1004" s="58" t="s">
        <v>355</v>
      </c>
      <c r="C1004" s="61" t="s">
        <v>66</v>
      </c>
      <c r="D1004" s="51" t="s">
        <v>2906</v>
      </c>
      <c r="E1004" s="116" t="s">
        <v>3313</v>
      </c>
      <c r="F1004" s="116" t="s">
        <v>338</v>
      </c>
      <c r="G1004" s="52" t="s">
        <v>3407</v>
      </c>
      <c r="H1004" s="52" t="s">
        <v>3266</v>
      </c>
      <c r="I1004" s="143">
        <v>24.49</v>
      </c>
      <c r="J1004" s="51" t="s">
        <v>2906</v>
      </c>
      <c r="K1004" s="52" t="s">
        <v>3407</v>
      </c>
      <c r="L1004" s="65">
        <v>1004</v>
      </c>
      <c r="M1004" s="129" t="s">
        <v>367</v>
      </c>
      <c r="N1004" s="129" t="s">
        <v>369</v>
      </c>
      <c r="O1004" s="90"/>
      <c r="P1004" s="67"/>
    </row>
    <row r="1005" spans="1:16" ht="63.75">
      <c r="A1005" s="53">
        <v>1005</v>
      </c>
      <c r="B1005" s="58" t="s">
        <v>355</v>
      </c>
      <c r="C1005" s="61" t="s">
        <v>67</v>
      </c>
      <c r="D1005" s="51" t="s">
        <v>339</v>
      </c>
      <c r="E1005" s="116" t="s">
        <v>2894</v>
      </c>
      <c r="F1005" s="116" t="s">
        <v>340</v>
      </c>
      <c r="G1005" s="52" t="s">
        <v>3407</v>
      </c>
      <c r="H1005" s="52" t="s">
        <v>3266</v>
      </c>
      <c r="I1005" s="143">
        <v>58.63</v>
      </c>
      <c r="J1005" s="51" t="s">
        <v>339</v>
      </c>
      <c r="K1005" s="52" t="s">
        <v>3407</v>
      </c>
      <c r="L1005" s="65">
        <v>1005</v>
      </c>
      <c r="M1005" s="129" t="s">
        <v>367</v>
      </c>
      <c r="N1005" s="129" t="s">
        <v>370</v>
      </c>
      <c r="O1005" s="90"/>
      <c r="P1005" s="67"/>
    </row>
    <row r="1006" spans="1:16" ht="63.75">
      <c r="A1006" s="53">
        <v>1006</v>
      </c>
      <c r="B1006" s="58" t="s">
        <v>355</v>
      </c>
      <c r="C1006" s="61" t="s">
        <v>68</v>
      </c>
      <c r="D1006" s="51" t="s">
        <v>2919</v>
      </c>
      <c r="E1006" s="116" t="s">
        <v>3594</v>
      </c>
      <c r="F1006" s="116" t="s">
        <v>341</v>
      </c>
      <c r="G1006" s="52" t="s">
        <v>3407</v>
      </c>
      <c r="H1006" s="52" t="s">
        <v>3266</v>
      </c>
      <c r="I1006" s="143">
        <v>59.08</v>
      </c>
      <c r="J1006" s="51" t="s">
        <v>2919</v>
      </c>
      <c r="K1006" s="52" t="s">
        <v>3407</v>
      </c>
      <c r="L1006" s="65">
        <v>1006</v>
      </c>
      <c r="M1006" s="129" t="s">
        <v>367</v>
      </c>
      <c r="N1006" s="129" t="s">
        <v>371</v>
      </c>
      <c r="O1006" s="90"/>
      <c r="P1006" s="67"/>
    </row>
    <row r="1007" spans="1:16" ht="12.75">
      <c r="A1007" s="53">
        <v>1007</v>
      </c>
      <c r="B1007" s="58" t="s">
        <v>355</v>
      </c>
      <c r="C1007" s="87" t="s">
        <v>69</v>
      </c>
      <c r="D1007" s="51" t="s">
        <v>342</v>
      </c>
      <c r="E1007" s="116" t="s">
        <v>2903</v>
      </c>
      <c r="F1007" s="116" t="s">
        <v>2903</v>
      </c>
      <c r="G1007" s="52" t="s">
        <v>3258</v>
      </c>
      <c r="H1007" s="52" t="s">
        <v>3274</v>
      </c>
      <c r="I1007" s="143">
        <v>44.44</v>
      </c>
      <c r="J1007" s="51" t="s">
        <v>342</v>
      </c>
      <c r="K1007" s="52" t="s">
        <v>3258</v>
      </c>
      <c r="L1007" s="65">
        <v>1007</v>
      </c>
      <c r="M1007" s="129" t="s">
        <v>372</v>
      </c>
      <c r="N1007" s="129" t="s">
        <v>373</v>
      </c>
      <c r="O1007" s="90"/>
      <c r="P1007" s="67"/>
    </row>
    <row r="1008" spans="1:16" ht="140.25">
      <c r="A1008" s="53">
        <v>1008</v>
      </c>
      <c r="B1008" s="58" t="s">
        <v>355</v>
      </c>
      <c r="C1008" s="87" t="s">
        <v>70</v>
      </c>
      <c r="D1008" s="51" t="s">
        <v>342</v>
      </c>
      <c r="E1008" s="116" t="s">
        <v>2903</v>
      </c>
      <c r="F1008" s="116" t="s">
        <v>343</v>
      </c>
      <c r="G1008" s="52" t="s">
        <v>3258</v>
      </c>
      <c r="H1008" s="52" t="s">
        <v>3274</v>
      </c>
      <c r="I1008" s="143">
        <v>44.55</v>
      </c>
      <c r="J1008" s="51" t="s">
        <v>342</v>
      </c>
      <c r="K1008" s="52" t="s">
        <v>3258</v>
      </c>
      <c r="L1008" s="65">
        <v>1008</v>
      </c>
      <c r="M1008" s="129" t="s">
        <v>374</v>
      </c>
      <c r="N1008" s="129" t="s">
        <v>375</v>
      </c>
      <c r="O1008" s="90"/>
      <c r="P1008" s="67"/>
    </row>
    <row r="1009" spans="1:16" ht="25.5">
      <c r="A1009" s="53">
        <v>1009</v>
      </c>
      <c r="B1009" s="58" t="s">
        <v>355</v>
      </c>
      <c r="C1009" s="87" t="s">
        <v>71</v>
      </c>
      <c r="D1009" s="51" t="s">
        <v>344</v>
      </c>
      <c r="E1009" s="116" t="s">
        <v>3930</v>
      </c>
      <c r="F1009" s="116" t="s">
        <v>3305</v>
      </c>
      <c r="G1009" s="52" t="s">
        <v>3407</v>
      </c>
      <c r="H1009" s="52" t="s">
        <v>3266</v>
      </c>
      <c r="I1009" s="143">
        <v>54.23</v>
      </c>
      <c r="J1009" s="51" t="s">
        <v>344</v>
      </c>
      <c r="K1009" s="52" t="s">
        <v>3407</v>
      </c>
      <c r="L1009" s="65">
        <v>1009</v>
      </c>
      <c r="M1009" s="129" t="s">
        <v>376</v>
      </c>
      <c r="N1009" s="129" t="s">
        <v>377</v>
      </c>
      <c r="O1009" s="90"/>
      <c r="P1009" s="67"/>
    </row>
    <row r="1010" spans="1:16" ht="38.25">
      <c r="A1010" s="53">
        <v>1010</v>
      </c>
      <c r="B1010" s="58" t="s">
        <v>355</v>
      </c>
      <c r="C1010" s="87" t="s">
        <v>72</v>
      </c>
      <c r="D1010" s="51" t="s">
        <v>345</v>
      </c>
      <c r="E1010" s="116" t="s">
        <v>346</v>
      </c>
      <c r="F1010" s="116" t="s">
        <v>347</v>
      </c>
      <c r="G1010" s="52" t="s">
        <v>3407</v>
      </c>
      <c r="H1010" s="52" t="s">
        <v>3266</v>
      </c>
      <c r="I1010" s="143">
        <v>61.58</v>
      </c>
      <c r="J1010" s="51" t="s">
        <v>345</v>
      </c>
      <c r="K1010" s="52" t="s">
        <v>3407</v>
      </c>
      <c r="L1010" s="65">
        <v>1010</v>
      </c>
      <c r="M1010" s="129" t="s">
        <v>378</v>
      </c>
      <c r="N1010" s="129" t="s">
        <v>379</v>
      </c>
      <c r="O1010" s="90"/>
      <c r="P1010" s="67"/>
    </row>
    <row r="1011" spans="1:16" ht="25.5">
      <c r="A1011" s="53">
        <v>1011</v>
      </c>
      <c r="B1011" s="58" t="s">
        <v>355</v>
      </c>
      <c r="C1011" s="87" t="s">
        <v>73</v>
      </c>
      <c r="D1011" s="51" t="s">
        <v>3515</v>
      </c>
      <c r="E1011" s="116" t="s">
        <v>2903</v>
      </c>
      <c r="F1011" s="116" t="s">
        <v>2901</v>
      </c>
      <c r="G1011" s="52" t="s">
        <v>3407</v>
      </c>
      <c r="H1011" s="52" t="s">
        <v>3266</v>
      </c>
      <c r="I1011" s="143">
        <v>17.26</v>
      </c>
      <c r="J1011" s="51" t="s">
        <v>3515</v>
      </c>
      <c r="K1011" s="52" t="s">
        <v>3407</v>
      </c>
      <c r="L1011" s="65">
        <v>1011</v>
      </c>
      <c r="M1011" s="129" t="s">
        <v>380</v>
      </c>
      <c r="N1011" s="129" t="s">
        <v>381</v>
      </c>
      <c r="O1011" s="90"/>
      <c r="P1011" s="67"/>
    </row>
    <row r="1012" spans="1:16" ht="25.5">
      <c r="A1012" s="53">
        <v>1012</v>
      </c>
      <c r="B1012" s="58" t="s">
        <v>355</v>
      </c>
      <c r="C1012" s="87" t="s">
        <v>74</v>
      </c>
      <c r="D1012" s="51" t="s">
        <v>1950</v>
      </c>
      <c r="E1012" s="116" t="s">
        <v>3594</v>
      </c>
      <c r="F1012" s="116" t="s">
        <v>3291</v>
      </c>
      <c r="G1012" s="52" t="s">
        <v>3407</v>
      </c>
      <c r="H1012" s="52" t="s">
        <v>3266</v>
      </c>
      <c r="I1012" s="143">
        <v>59.36</v>
      </c>
      <c r="J1012" s="51" t="s">
        <v>1950</v>
      </c>
      <c r="K1012" s="52" t="s">
        <v>3407</v>
      </c>
      <c r="L1012" s="65">
        <v>1012</v>
      </c>
      <c r="M1012" s="129" t="s">
        <v>382</v>
      </c>
      <c r="N1012" s="129" t="s">
        <v>383</v>
      </c>
      <c r="O1012" s="90"/>
      <c r="P1012" s="67"/>
    </row>
    <row r="1013" spans="1:16" ht="51">
      <c r="A1013" s="53">
        <v>1013</v>
      </c>
      <c r="B1013" s="58" t="s">
        <v>355</v>
      </c>
      <c r="C1013" s="87" t="s">
        <v>75</v>
      </c>
      <c r="D1013" s="51" t="s">
        <v>1950</v>
      </c>
      <c r="E1013" s="116" t="s">
        <v>3594</v>
      </c>
      <c r="F1013" s="116" t="s">
        <v>348</v>
      </c>
      <c r="G1013" s="52" t="s">
        <v>3407</v>
      </c>
      <c r="H1013" s="52" t="s">
        <v>3266</v>
      </c>
      <c r="I1013" s="143">
        <v>59.01</v>
      </c>
      <c r="J1013" s="51" t="s">
        <v>1950</v>
      </c>
      <c r="K1013" s="52" t="s">
        <v>3407</v>
      </c>
      <c r="L1013" s="65">
        <v>1013</v>
      </c>
      <c r="M1013" s="129" t="s">
        <v>384</v>
      </c>
      <c r="N1013" s="129" t="s">
        <v>385</v>
      </c>
      <c r="O1013" s="90"/>
      <c r="P1013" s="67"/>
    </row>
    <row r="1014" spans="1:16" ht="38.25">
      <c r="A1014" s="53">
        <v>1014</v>
      </c>
      <c r="B1014" s="58" t="s">
        <v>355</v>
      </c>
      <c r="C1014" s="87" t="s">
        <v>76</v>
      </c>
      <c r="D1014" s="51" t="s">
        <v>349</v>
      </c>
      <c r="E1014" s="116" t="s">
        <v>350</v>
      </c>
      <c r="F1014" s="116" t="s">
        <v>351</v>
      </c>
      <c r="G1014" s="52" t="s">
        <v>3407</v>
      </c>
      <c r="H1014" s="52" t="s">
        <v>3266</v>
      </c>
      <c r="I1014" s="143">
        <v>64.01</v>
      </c>
      <c r="J1014" s="51" t="s">
        <v>349</v>
      </c>
      <c r="K1014" s="52" t="s">
        <v>3407</v>
      </c>
      <c r="L1014" s="65">
        <v>1014</v>
      </c>
      <c r="M1014" s="129" t="s">
        <v>386</v>
      </c>
      <c r="N1014" s="129" t="s">
        <v>387</v>
      </c>
      <c r="O1014" s="90"/>
      <c r="P1014" s="67"/>
    </row>
    <row r="1015" spans="1:16" ht="76.5">
      <c r="A1015" s="53">
        <v>1015</v>
      </c>
      <c r="B1015" s="58" t="s">
        <v>355</v>
      </c>
      <c r="C1015" s="87" t="s">
        <v>77</v>
      </c>
      <c r="D1015" s="51" t="s">
        <v>2915</v>
      </c>
      <c r="E1015" s="116" t="s">
        <v>352</v>
      </c>
      <c r="F1015" s="116"/>
      <c r="G1015" s="52" t="s">
        <v>3407</v>
      </c>
      <c r="H1015" s="52" t="s">
        <v>3266</v>
      </c>
      <c r="I1015" s="143">
        <v>52.61</v>
      </c>
      <c r="J1015" s="51" t="s">
        <v>2915</v>
      </c>
      <c r="K1015" s="52" t="s">
        <v>3407</v>
      </c>
      <c r="L1015" s="65">
        <v>1015</v>
      </c>
      <c r="M1015" s="129" t="s">
        <v>388</v>
      </c>
      <c r="N1015" s="129" t="s">
        <v>389</v>
      </c>
      <c r="O1015" s="90"/>
      <c r="P1015" s="67"/>
    </row>
    <row r="1016" spans="1:16" ht="38.25">
      <c r="A1016" s="53">
        <v>1016</v>
      </c>
      <c r="B1016" s="58" t="s">
        <v>355</v>
      </c>
      <c r="C1016" s="87" t="s">
        <v>78</v>
      </c>
      <c r="D1016" s="51" t="s">
        <v>2904</v>
      </c>
      <c r="E1016" s="116" t="s">
        <v>3290</v>
      </c>
      <c r="F1016" s="116" t="s">
        <v>353</v>
      </c>
      <c r="G1016" s="52" t="s">
        <v>3407</v>
      </c>
      <c r="H1016" s="52" t="s">
        <v>3266</v>
      </c>
      <c r="I1016" s="143">
        <v>20.31</v>
      </c>
      <c r="J1016" s="51" t="s">
        <v>2904</v>
      </c>
      <c r="K1016" s="52" t="s">
        <v>3407</v>
      </c>
      <c r="L1016" s="65">
        <v>1016</v>
      </c>
      <c r="M1016" s="129" t="s">
        <v>390</v>
      </c>
      <c r="N1016" s="129" t="s">
        <v>391</v>
      </c>
      <c r="O1016" s="90"/>
      <c r="P1016" s="67"/>
    </row>
    <row r="1017" spans="1:16" ht="38.25">
      <c r="A1017" s="53">
        <v>1017</v>
      </c>
      <c r="B1017" s="58" t="s">
        <v>355</v>
      </c>
      <c r="C1017" s="87" t="s">
        <v>3876</v>
      </c>
      <c r="D1017" s="51" t="s">
        <v>3387</v>
      </c>
      <c r="E1017" s="116" t="s">
        <v>3289</v>
      </c>
      <c r="F1017" s="116" t="s">
        <v>354</v>
      </c>
      <c r="G1017" s="52" t="s">
        <v>3407</v>
      </c>
      <c r="H1017" s="52" t="s">
        <v>3266</v>
      </c>
      <c r="I1017" s="143">
        <v>0</v>
      </c>
      <c r="J1017" s="51" t="s">
        <v>245</v>
      </c>
      <c r="K1017" s="52" t="s">
        <v>3407</v>
      </c>
      <c r="L1017" s="65">
        <v>1017</v>
      </c>
      <c r="M1017" s="129" t="s">
        <v>392</v>
      </c>
      <c r="N1017" s="129" t="s">
        <v>393</v>
      </c>
      <c r="O1017" s="90"/>
      <c r="P1017" s="67"/>
    </row>
    <row r="1018" spans="1:16" ht="25.5">
      <c r="A1018" s="53">
        <v>1018</v>
      </c>
      <c r="B1018" s="86" t="s">
        <v>394</v>
      </c>
      <c r="C1018" s="61" t="s">
        <v>79</v>
      </c>
      <c r="D1018" s="51" t="s">
        <v>395</v>
      </c>
      <c r="E1018" s="116" t="s">
        <v>3295</v>
      </c>
      <c r="F1018" s="116" t="s">
        <v>3279</v>
      </c>
      <c r="G1018" s="52" t="s">
        <v>3258</v>
      </c>
      <c r="H1018" s="52" t="s">
        <v>3274</v>
      </c>
      <c r="I1018" s="143">
        <v>3.11</v>
      </c>
      <c r="J1018" s="51" t="s">
        <v>395</v>
      </c>
      <c r="K1018" s="52" t="s">
        <v>3258</v>
      </c>
      <c r="L1018" s="65">
        <v>1018</v>
      </c>
      <c r="M1018" s="129" t="s">
        <v>400</v>
      </c>
      <c r="N1018" s="129" t="s">
        <v>2436</v>
      </c>
      <c r="O1018" s="90"/>
      <c r="P1018" s="67"/>
    </row>
    <row r="1019" spans="1:16" ht="12.75">
      <c r="A1019" s="53">
        <v>1019</v>
      </c>
      <c r="B1019" s="86" t="s">
        <v>394</v>
      </c>
      <c r="C1019" s="61" t="s">
        <v>80</v>
      </c>
      <c r="D1019" s="51" t="s">
        <v>2845</v>
      </c>
      <c r="E1019" s="116" t="s">
        <v>3295</v>
      </c>
      <c r="F1019" s="116" t="s">
        <v>3305</v>
      </c>
      <c r="G1019" s="52" t="s">
        <v>3258</v>
      </c>
      <c r="H1019" s="52" t="s">
        <v>3274</v>
      </c>
      <c r="I1019" s="143">
        <v>3.22</v>
      </c>
      <c r="J1019" s="51" t="s">
        <v>2845</v>
      </c>
      <c r="K1019" s="52" t="s">
        <v>3258</v>
      </c>
      <c r="L1019" s="65">
        <v>1019</v>
      </c>
      <c r="M1019" s="129" t="s">
        <v>401</v>
      </c>
      <c r="N1019" s="129" t="s">
        <v>2436</v>
      </c>
      <c r="O1019" s="90"/>
      <c r="P1019" s="67"/>
    </row>
    <row r="1020" spans="1:16" ht="12.75">
      <c r="A1020" s="53">
        <v>1020</v>
      </c>
      <c r="B1020" s="86" t="s">
        <v>394</v>
      </c>
      <c r="C1020" s="61" t="s">
        <v>81</v>
      </c>
      <c r="D1020" s="51" t="s">
        <v>2895</v>
      </c>
      <c r="E1020" s="116" t="s">
        <v>3295</v>
      </c>
      <c r="F1020" s="116" t="s">
        <v>3509</v>
      </c>
      <c r="G1020" s="52" t="s">
        <v>3258</v>
      </c>
      <c r="H1020" s="52" t="s">
        <v>3274</v>
      </c>
      <c r="I1020" s="143">
        <v>3.64</v>
      </c>
      <c r="J1020" s="51" t="s">
        <v>2895</v>
      </c>
      <c r="K1020" s="52" t="s">
        <v>3258</v>
      </c>
      <c r="L1020" s="65">
        <v>1020</v>
      </c>
      <c r="M1020" s="129" t="s">
        <v>402</v>
      </c>
      <c r="N1020" s="129" t="s">
        <v>2436</v>
      </c>
      <c r="O1020" s="90"/>
      <c r="P1020" s="67"/>
    </row>
    <row r="1021" spans="1:16" ht="12.75">
      <c r="A1021" s="53">
        <v>1021</v>
      </c>
      <c r="B1021" s="86" t="s">
        <v>394</v>
      </c>
      <c r="C1021" s="61" t="s">
        <v>82</v>
      </c>
      <c r="D1021" s="51" t="s">
        <v>2896</v>
      </c>
      <c r="E1021" s="116" t="s">
        <v>3525</v>
      </c>
      <c r="F1021" s="116" t="s">
        <v>3525</v>
      </c>
      <c r="G1021" s="52" t="s">
        <v>3258</v>
      </c>
      <c r="H1021" s="52" t="s">
        <v>3274</v>
      </c>
      <c r="I1021" s="143">
        <v>4.05</v>
      </c>
      <c r="J1021" s="51" t="s">
        <v>2896</v>
      </c>
      <c r="K1021" s="52" t="s">
        <v>3258</v>
      </c>
      <c r="L1021" s="65">
        <v>1021</v>
      </c>
      <c r="M1021" s="129" t="s">
        <v>402</v>
      </c>
      <c r="N1021" s="129" t="s">
        <v>2436</v>
      </c>
      <c r="O1021" s="90"/>
      <c r="P1021" s="67"/>
    </row>
    <row r="1022" spans="1:16" ht="38.25">
      <c r="A1022" s="53">
        <v>1022</v>
      </c>
      <c r="B1022" s="86" t="s">
        <v>394</v>
      </c>
      <c r="C1022" s="61" t="s">
        <v>83</v>
      </c>
      <c r="D1022" s="51" t="s">
        <v>2852</v>
      </c>
      <c r="E1022" s="116" t="s">
        <v>3525</v>
      </c>
      <c r="F1022" s="116" t="s">
        <v>2901</v>
      </c>
      <c r="G1022" s="52" t="s">
        <v>3258</v>
      </c>
      <c r="H1022" s="52" t="s">
        <v>3274</v>
      </c>
      <c r="I1022" s="143">
        <v>4.16</v>
      </c>
      <c r="J1022" s="51" t="s">
        <v>2852</v>
      </c>
      <c r="K1022" s="52" t="s">
        <v>3258</v>
      </c>
      <c r="L1022" s="65">
        <v>1022</v>
      </c>
      <c r="M1022" s="129" t="s">
        <v>403</v>
      </c>
      <c r="N1022" s="129" t="s">
        <v>2436</v>
      </c>
      <c r="O1022" s="90"/>
      <c r="P1022" s="67"/>
    </row>
    <row r="1023" spans="1:16" ht="38.25">
      <c r="A1023" s="53">
        <v>1023</v>
      </c>
      <c r="B1023" s="86" t="s">
        <v>394</v>
      </c>
      <c r="C1023" s="61" t="s">
        <v>84</v>
      </c>
      <c r="D1023" s="51" t="s">
        <v>2853</v>
      </c>
      <c r="E1023" s="116" t="s">
        <v>3525</v>
      </c>
      <c r="F1023" s="116" t="s">
        <v>3283</v>
      </c>
      <c r="G1023" s="52" t="s">
        <v>3258</v>
      </c>
      <c r="H1023" s="52" t="s">
        <v>3274</v>
      </c>
      <c r="I1023" s="143">
        <v>4.18</v>
      </c>
      <c r="J1023" s="51" t="s">
        <v>2853</v>
      </c>
      <c r="K1023" s="52" t="s">
        <v>3258</v>
      </c>
      <c r="L1023" s="65">
        <v>1023</v>
      </c>
      <c r="M1023" s="129" t="s">
        <v>404</v>
      </c>
      <c r="N1023" s="129" t="s">
        <v>2436</v>
      </c>
      <c r="O1023" s="90"/>
      <c r="P1023" s="67"/>
    </row>
    <row r="1024" spans="1:16" ht="12.75">
      <c r="A1024" s="53">
        <v>1024</v>
      </c>
      <c r="B1024" s="86" t="s">
        <v>394</v>
      </c>
      <c r="C1024" s="61" t="s">
        <v>85</v>
      </c>
      <c r="D1024" s="51" t="s">
        <v>3261</v>
      </c>
      <c r="E1024" s="116" t="s">
        <v>3276</v>
      </c>
      <c r="F1024" s="116" t="s">
        <v>3313</v>
      </c>
      <c r="G1024" s="52" t="s">
        <v>3258</v>
      </c>
      <c r="H1024" s="52" t="s">
        <v>3274</v>
      </c>
      <c r="I1024" s="143">
        <v>7.25</v>
      </c>
      <c r="J1024" s="51" t="s">
        <v>3261</v>
      </c>
      <c r="K1024" s="52" t="s">
        <v>3258</v>
      </c>
      <c r="L1024" s="65">
        <v>1024</v>
      </c>
      <c r="M1024" s="129" t="s">
        <v>405</v>
      </c>
      <c r="N1024" s="129" t="s">
        <v>2436</v>
      </c>
      <c r="O1024" s="90"/>
      <c r="P1024" s="67"/>
    </row>
    <row r="1025" spans="1:16" ht="25.5">
      <c r="A1025" s="53">
        <v>1025</v>
      </c>
      <c r="B1025" s="86" t="s">
        <v>394</v>
      </c>
      <c r="C1025" s="61" t="s">
        <v>86</v>
      </c>
      <c r="D1025" s="51" t="s">
        <v>3261</v>
      </c>
      <c r="E1025" s="116" t="s">
        <v>3276</v>
      </c>
      <c r="F1025" s="116" t="s">
        <v>3323</v>
      </c>
      <c r="G1025" s="52" t="s">
        <v>3407</v>
      </c>
      <c r="H1025" s="52" t="s">
        <v>3274</v>
      </c>
      <c r="I1025" s="143">
        <v>7.65</v>
      </c>
      <c r="J1025" s="51" t="s">
        <v>3261</v>
      </c>
      <c r="K1025" s="52" t="s">
        <v>3407</v>
      </c>
      <c r="L1025" s="65">
        <v>1025</v>
      </c>
      <c r="M1025" s="129" t="s">
        <v>406</v>
      </c>
      <c r="N1025" s="129" t="s">
        <v>2436</v>
      </c>
      <c r="O1025" s="90"/>
      <c r="P1025" s="67"/>
    </row>
    <row r="1026" spans="1:16" ht="38.25">
      <c r="A1026" s="53">
        <v>1026</v>
      </c>
      <c r="B1026" s="86" t="s">
        <v>394</v>
      </c>
      <c r="C1026" s="61" t="s">
        <v>87</v>
      </c>
      <c r="D1026" s="51" t="s">
        <v>3261</v>
      </c>
      <c r="E1026" s="116" t="s">
        <v>3278</v>
      </c>
      <c r="F1026" s="116" t="s">
        <v>2903</v>
      </c>
      <c r="G1026" s="52" t="s">
        <v>3258</v>
      </c>
      <c r="H1026" s="52" t="s">
        <v>3274</v>
      </c>
      <c r="I1026" s="143">
        <v>8.44</v>
      </c>
      <c r="J1026" s="51" t="s">
        <v>3261</v>
      </c>
      <c r="K1026" s="52" t="s">
        <v>3258</v>
      </c>
      <c r="L1026" s="65">
        <v>1026</v>
      </c>
      <c r="M1026" s="129" t="s">
        <v>407</v>
      </c>
      <c r="N1026" s="129" t="s">
        <v>2436</v>
      </c>
      <c r="O1026" s="90"/>
      <c r="P1026" s="67"/>
    </row>
    <row r="1027" spans="1:16" ht="25.5">
      <c r="A1027" s="53">
        <v>1027</v>
      </c>
      <c r="B1027" s="86" t="s">
        <v>394</v>
      </c>
      <c r="C1027" s="61" t="s">
        <v>88</v>
      </c>
      <c r="D1027" s="51" t="s">
        <v>3261</v>
      </c>
      <c r="E1027" s="116" t="s">
        <v>3278</v>
      </c>
      <c r="F1027" s="116" t="s">
        <v>3292</v>
      </c>
      <c r="G1027" s="52" t="s">
        <v>3258</v>
      </c>
      <c r="H1027" s="52" t="s">
        <v>3274</v>
      </c>
      <c r="I1027" s="143">
        <v>8.48</v>
      </c>
      <c r="J1027" s="51" t="s">
        <v>3261</v>
      </c>
      <c r="K1027" s="52" t="s">
        <v>3258</v>
      </c>
      <c r="L1027" s="65">
        <v>1027</v>
      </c>
      <c r="M1027" s="129" t="s">
        <v>408</v>
      </c>
      <c r="N1027" s="129" t="s">
        <v>2436</v>
      </c>
      <c r="O1027" s="90"/>
      <c r="P1027" s="67"/>
    </row>
    <row r="1028" spans="1:16" ht="25.5">
      <c r="A1028" s="53">
        <v>1028</v>
      </c>
      <c r="B1028" s="86" t="s">
        <v>394</v>
      </c>
      <c r="C1028" s="61" t="s">
        <v>89</v>
      </c>
      <c r="D1028" s="51" t="s">
        <v>3256</v>
      </c>
      <c r="E1028" s="116" t="s">
        <v>3280</v>
      </c>
      <c r="F1028" s="116" t="s">
        <v>396</v>
      </c>
      <c r="G1028" s="52" t="s">
        <v>3407</v>
      </c>
      <c r="H1028" s="52" t="s">
        <v>3274</v>
      </c>
      <c r="I1028" s="143">
        <v>9.55</v>
      </c>
      <c r="J1028" s="51" t="s">
        <v>3256</v>
      </c>
      <c r="K1028" s="52" t="s">
        <v>3407</v>
      </c>
      <c r="L1028" s="65">
        <v>1028</v>
      </c>
      <c r="M1028" s="129" t="s">
        <v>409</v>
      </c>
      <c r="N1028" s="129" t="s">
        <v>2436</v>
      </c>
      <c r="O1028" s="90"/>
      <c r="P1028" s="67"/>
    </row>
    <row r="1029" spans="1:16" ht="25.5">
      <c r="A1029" s="53">
        <v>1029</v>
      </c>
      <c r="B1029" s="86" t="s">
        <v>394</v>
      </c>
      <c r="C1029" s="61" t="s">
        <v>90</v>
      </c>
      <c r="D1029" s="51" t="s">
        <v>3463</v>
      </c>
      <c r="E1029" s="116" t="s">
        <v>3282</v>
      </c>
      <c r="F1029" s="116" t="s">
        <v>3293</v>
      </c>
      <c r="G1029" s="52" t="s">
        <v>3258</v>
      </c>
      <c r="H1029" s="52" t="s">
        <v>3274</v>
      </c>
      <c r="I1029" s="143">
        <v>10.36</v>
      </c>
      <c r="J1029" s="51" t="s">
        <v>3463</v>
      </c>
      <c r="K1029" s="52" t="s">
        <v>3258</v>
      </c>
      <c r="L1029" s="65">
        <v>1029</v>
      </c>
      <c r="M1029" s="129" t="s">
        <v>410</v>
      </c>
      <c r="N1029" s="129" t="s">
        <v>2436</v>
      </c>
      <c r="O1029" s="90"/>
      <c r="P1029" s="67"/>
    </row>
    <row r="1030" spans="1:16" ht="12.75">
      <c r="A1030" s="53">
        <v>1030</v>
      </c>
      <c r="B1030" s="86" t="s">
        <v>394</v>
      </c>
      <c r="C1030" s="61" t="s">
        <v>91</v>
      </c>
      <c r="D1030" s="51" t="s">
        <v>3519</v>
      </c>
      <c r="E1030" s="116" t="s">
        <v>3305</v>
      </c>
      <c r="F1030" s="116" t="s">
        <v>3924</v>
      </c>
      <c r="G1030" s="52" t="s">
        <v>3258</v>
      </c>
      <c r="H1030" s="52" t="s">
        <v>3274</v>
      </c>
      <c r="I1030" s="143">
        <v>22.02</v>
      </c>
      <c r="J1030" s="51" t="s">
        <v>3519</v>
      </c>
      <c r="K1030" s="52" t="s">
        <v>3258</v>
      </c>
      <c r="L1030" s="65">
        <v>1030</v>
      </c>
      <c r="M1030" s="129" t="s">
        <v>411</v>
      </c>
      <c r="N1030" s="129" t="s">
        <v>2436</v>
      </c>
      <c r="O1030" s="90"/>
      <c r="P1030" s="67"/>
    </row>
    <row r="1031" spans="1:16" ht="25.5">
      <c r="A1031" s="53">
        <v>1031</v>
      </c>
      <c r="B1031" s="86" t="s">
        <v>394</v>
      </c>
      <c r="C1031" s="61" t="s">
        <v>92</v>
      </c>
      <c r="D1031" s="51" t="s">
        <v>3520</v>
      </c>
      <c r="E1031" s="116" t="s">
        <v>3305</v>
      </c>
      <c r="F1031" s="116" t="s">
        <v>3277</v>
      </c>
      <c r="G1031" s="52" t="s">
        <v>3258</v>
      </c>
      <c r="H1031" s="52" t="s">
        <v>3274</v>
      </c>
      <c r="I1031" s="143">
        <v>22.37</v>
      </c>
      <c r="J1031" s="51" t="s">
        <v>3520</v>
      </c>
      <c r="K1031" s="52" t="s">
        <v>3258</v>
      </c>
      <c r="L1031" s="65">
        <v>1031</v>
      </c>
      <c r="M1031" s="129" t="s">
        <v>412</v>
      </c>
      <c r="N1031" s="129" t="s">
        <v>2436</v>
      </c>
      <c r="O1031" s="90"/>
      <c r="P1031" s="67"/>
    </row>
    <row r="1032" spans="1:16" ht="63.75">
      <c r="A1032" s="53">
        <v>1032</v>
      </c>
      <c r="B1032" s="86" t="s">
        <v>394</v>
      </c>
      <c r="C1032" s="61" t="s">
        <v>93</v>
      </c>
      <c r="D1032" s="51" t="s">
        <v>3521</v>
      </c>
      <c r="E1032" s="116" t="s">
        <v>3926</v>
      </c>
      <c r="F1032" s="116" t="s">
        <v>397</v>
      </c>
      <c r="G1032" s="52" t="s">
        <v>3407</v>
      </c>
      <c r="H1032" s="52" t="s">
        <v>3274</v>
      </c>
      <c r="I1032" s="143">
        <v>25.19</v>
      </c>
      <c r="J1032" s="51" t="s">
        <v>3521</v>
      </c>
      <c r="K1032" s="52" t="s">
        <v>3407</v>
      </c>
      <c r="L1032" s="65">
        <v>1032</v>
      </c>
      <c r="M1032" s="129" t="s">
        <v>413</v>
      </c>
      <c r="N1032" s="129" t="s">
        <v>414</v>
      </c>
      <c r="O1032" s="90"/>
      <c r="P1032" s="67"/>
    </row>
    <row r="1033" spans="1:16" ht="63.75">
      <c r="A1033" s="53">
        <v>1033</v>
      </c>
      <c r="B1033" s="86" t="s">
        <v>394</v>
      </c>
      <c r="C1033" s="61" t="s">
        <v>94</v>
      </c>
      <c r="D1033" s="51" t="s">
        <v>3521</v>
      </c>
      <c r="E1033" s="116" t="s">
        <v>3926</v>
      </c>
      <c r="F1033" s="116" t="s">
        <v>3313</v>
      </c>
      <c r="G1033" s="52" t="s">
        <v>3258</v>
      </c>
      <c r="H1033" s="52" t="s">
        <v>3274</v>
      </c>
      <c r="I1033" s="143">
        <v>25.24</v>
      </c>
      <c r="J1033" s="51" t="s">
        <v>3521</v>
      </c>
      <c r="K1033" s="52" t="s">
        <v>3258</v>
      </c>
      <c r="L1033" s="65">
        <v>1033</v>
      </c>
      <c r="M1033" s="129" t="s">
        <v>415</v>
      </c>
      <c r="N1033" s="129" t="s">
        <v>2436</v>
      </c>
      <c r="O1033" s="90"/>
      <c r="P1033" s="67"/>
    </row>
    <row r="1034" spans="1:16" ht="25.5">
      <c r="A1034" s="53">
        <v>1034</v>
      </c>
      <c r="B1034" s="86" t="s">
        <v>394</v>
      </c>
      <c r="C1034" s="61" t="s">
        <v>95</v>
      </c>
      <c r="D1034" s="51" t="s">
        <v>3521</v>
      </c>
      <c r="E1034" s="116" t="s">
        <v>3926</v>
      </c>
      <c r="F1034" s="116" t="s">
        <v>3313</v>
      </c>
      <c r="G1034" s="52" t="s">
        <v>3258</v>
      </c>
      <c r="H1034" s="52" t="s">
        <v>3274</v>
      </c>
      <c r="I1034" s="143">
        <v>25.24</v>
      </c>
      <c r="J1034" s="51" t="s">
        <v>3521</v>
      </c>
      <c r="K1034" s="52" t="s">
        <v>3258</v>
      </c>
      <c r="L1034" s="65">
        <v>1034</v>
      </c>
      <c r="M1034" s="129" t="s">
        <v>416</v>
      </c>
      <c r="N1034" s="129" t="s">
        <v>2436</v>
      </c>
      <c r="O1034" s="90"/>
      <c r="P1034" s="67"/>
    </row>
    <row r="1035" spans="1:16" ht="12.75">
      <c r="A1035" s="53">
        <v>1035</v>
      </c>
      <c r="B1035" s="86" t="s">
        <v>394</v>
      </c>
      <c r="C1035" s="61" t="s">
        <v>96</v>
      </c>
      <c r="D1035" s="51" t="s">
        <v>2907</v>
      </c>
      <c r="E1035" s="116" t="s">
        <v>3281</v>
      </c>
      <c r="F1035" s="116" t="s">
        <v>3525</v>
      </c>
      <c r="G1035" s="52" t="s">
        <v>3258</v>
      </c>
      <c r="H1035" s="52" t="s">
        <v>3274</v>
      </c>
      <c r="I1035" s="143">
        <v>26.04</v>
      </c>
      <c r="J1035" s="51" t="s">
        <v>2907</v>
      </c>
      <c r="K1035" s="52" t="s">
        <v>3258</v>
      </c>
      <c r="L1035" s="65">
        <v>1035</v>
      </c>
      <c r="M1035" s="129" t="s">
        <v>417</v>
      </c>
      <c r="N1035" s="129" t="s">
        <v>2436</v>
      </c>
      <c r="O1035" s="90"/>
      <c r="P1035" s="67"/>
    </row>
    <row r="1036" spans="1:16" ht="12.75">
      <c r="A1036" s="53">
        <v>1036</v>
      </c>
      <c r="B1036" s="86" t="s">
        <v>394</v>
      </c>
      <c r="C1036" s="61" t="s">
        <v>97</v>
      </c>
      <c r="D1036" s="51" t="s">
        <v>3522</v>
      </c>
      <c r="E1036" s="116" t="s">
        <v>3523</v>
      </c>
      <c r="F1036" s="116" t="s">
        <v>3295</v>
      </c>
      <c r="G1036" s="52" t="s">
        <v>3258</v>
      </c>
      <c r="H1036" s="52" t="s">
        <v>3274</v>
      </c>
      <c r="I1036" s="143">
        <v>27.04</v>
      </c>
      <c r="J1036" s="51" t="s">
        <v>3522</v>
      </c>
      <c r="K1036" s="52" t="s">
        <v>3258</v>
      </c>
      <c r="L1036" s="65">
        <v>1036</v>
      </c>
      <c r="M1036" s="129" t="s">
        <v>418</v>
      </c>
      <c r="N1036" s="129" t="s">
        <v>2436</v>
      </c>
      <c r="O1036" s="90"/>
      <c r="P1036" s="67"/>
    </row>
    <row r="1037" spans="1:16" ht="25.5">
      <c r="A1037" s="53">
        <v>1037</v>
      </c>
      <c r="B1037" s="86" t="s">
        <v>394</v>
      </c>
      <c r="C1037" s="61" t="s">
        <v>98</v>
      </c>
      <c r="D1037" s="51" t="s">
        <v>3524</v>
      </c>
      <c r="E1037" s="116" t="s">
        <v>3318</v>
      </c>
      <c r="F1037" s="116" t="s">
        <v>3593</v>
      </c>
      <c r="G1037" s="52" t="s">
        <v>3258</v>
      </c>
      <c r="H1037" s="52" t="s">
        <v>3274</v>
      </c>
      <c r="I1037" s="143">
        <v>28.63</v>
      </c>
      <c r="J1037" s="51" t="s">
        <v>3524</v>
      </c>
      <c r="K1037" s="52" t="s">
        <v>3258</v>
      </c>
      <c r="L1037" s="65">
        <v>1037</v>
      </c>
      <c r="M1037" s="129" t="s">
        <v>419</v>
      </c>
      <c r="N1037" s="129" t="s">
        <v>2436</v>
      </c>
      <c r="O1037" s="90"/>
      <c r="P1037" s="67"/>
    </row>
    <row r="1038" spans="1:16" ht="38.25">
      <c r="A1038" s="53">
        <v>1038</v>
      </c>
      <c r="B1038" s="86" t="s">
        <v>394</v>
      </c>
      <c r="C1038" s="61" t="s">
        <v>99</v>
      </c>
      <c r="D1038" s="51" t="s">
        <v>3524</v>
      </c>
      <c r="E1038" s="116" t="s">
        <v>3528</v>
      </c>
      <c r="F1038" s="116" t="s">
        <v>3280</v>
      </c>
      <c r="G1038" s="52" t="s">
        <v>3407</v>
      </c>
      <c r="H1038" s="52" t="s">
        <v>3274</v>
      </c>
      <c r="I1038" s="143">
        <v>29.09</v>
      </c>
      <c r="J1038" s="51" t="s">
        <v>3524</v>
      </c>
      <c r="K1038" s="52" t="s">
        <v>3407</v>
      </c>
      <c r="L1038" s="65">
        <v>1038</v>
      </c>
      <c r="M1038" s="129" t="s">
        <v>420</v>
      </c>
      <c r="N1038" s="129" t="s">
        <v>421</v>
      </c>
      <c r="O1038" s="90"/>
      <c r="P1038" s="67"/>
    </row>
    <row r="1039" spans="1:16" ht="12.75">
      <c r="A1039" s="53">
        <v>1039</v>
      </c>
      <c r="B1039" s="86" t="s">
        <v>394</v>
      </c>
      <c r="C1039" s="61" t="s">
        <v>100</v>
      </c>
      <c r="D1039" s="51" t="s">
        <v>2908</v>
      </c>
      <c r="E1039" s="116" t="s">
        <v>3528</v>
      </c>
      <c r="F1039" s="116" t="s">
        <v>3517</v>
      </c>
      <c r="G1039" s="52" t="s">
        <v>3258</v>
      </c>
      <c r="H1039" s="52" t="s">
        <v>3274</v>
      </c>
      <c r="I1039" s="143">
        <v>29.17</v>
      </c>
      <c r="J1039" s="51" t="s">
        <v>2908</v>
      </c>
      <c r="K1039" s="52" t="s">
        <v>3258</v>
      </c>
      <c r="L1039" s="65">
        <v>1039</v>
      </c>
      <c r="M1039" s="129" t="s">
        <v>418</v>
      </c>
      <c r="N1039" s="129" t="s">
        <v>2436</v>
      </c>
      <c r="O1039" s="90"/>
      <c r="P1039" s="67"/>
    </row>
    <row r="1040" spans="1:16" ht="12.75">
      <c r="A1040" s="53">
        <v>1040</v>
      </c>
      <c r="B1040" s="86" t="s">
        <v>394</v>
      </c>
      <c r="C1040" s="61" t="s">
        <v>101</v>
      </c>
      <c r="D1040" s="51" t="s">
        <v>3543</v>
      </c>
      <c r="E1040" s="116" t="s">
        <v>3275</v>
      </c>
      <c r="F1040" s="116" t="s">
        <v>3286</v>
      </c>
      <c r="G1040" s="52" t="s">
        <v>3258</v>
      </c>
      <c r="H1040" s="52" t="s">
        <v>3274</v>
      </c>
      <c r="I1040" s="143">
        <v>31.42</v>
      </c>
      <c r="J1040" s="51" t="s">
        <v>3543</v>
      </c>
      <c r="K1040" s="52" t="s">
        <v>3258</v>
      </c>
      <c r="L1040" s="65">
        <v>1040</v>
      </c>
      <c r="M1040" s="129" t="s">
        <v>422</v>
      </c>
      <c r="N1040" s="129" t="s">
        <v>2436</v>
      </c>
      <c r="O1040" s="90"/>
      <c r="P1040" s="67"/>
    </row>
    <row r="1041" spans="1:16" ht="25.5">
      <c r="A1041" s="53">
        <v>1041</v>
      </c>
      <c r="B1041" s="86" t="s">
        <v>394</v>
      </c>
      <c r="C1041" s="61" t="s">
        <v>102</v>
      </c>
      <c r="D1041" s="51" t="s">
        <v>3543</v>
      </c>
      <c r="E1041" s="116" t="s">
        <v>3275</v>
      </c>
      <c r="F1041" s="116" t="s">
        <v>3536</v>
      </c>
      <c r="G1041" s="52" t="s">
        <v>3258</v>
      </c>
      <c r="H1041" s="52" t="s">
        <v>3274</v>
      </c>
      <c r="I1041" s="143">
        <v>31.43</v>
      </c>
      <c r="J1041" s="51" t="s">
        <v>3543</v>
      </c>
      <c r="K1041" s="52" t="s">
        <v>3258</v>
      </c>
      <c r="L1041" s="65">
        <v>1041</v>
      </c>
      <c r="M1041" s="129" t="s">
        <v>423</v>
      </c>
      <c r="N1041" s="129" t="s">
        <v>2436</v>
      </c>
      <c r="O1041" s="90"/>
      <c r="P1041" s="67"/>
    </row>
    <row r="1042" spans="1:16" ht="38.25">
      <c r="A1042" s="53">
        <v>1042</v>
      </c>
      <c r="B1042" s="86" t="s">
        <v>394</v>
      </c>
      <c r="C1042" s="61" t="s">
        <v>103</v>
      </c>
      <c r="D1042" s="51" t="s">
        <v>3543</v>
      </c>
      <c r="E1042" s="116" t="s">
        <v>3275</v>
      </c>
      <c r="F1042" s="116" t="s">
        <v>2903</v>
      </c>
      <c r="G1042" s="52" t="s">
        <v>3258</v>
      </c>
      <c r="H1042" s="52" t="s">
        <v>3274</v>
      </c>
      <c r="I1042" s="143">
        <v>31.43</v>
      </c>
      <c r="J1042" s="51" t="s">
        <v>3543</v>
      </c>
      <c r="K1042" s="52" t="s">
        <v>3258</v>
      </c>
      <c r="L1042" s="65">
        <v>1042</v>
      </c>
      <c r="M1042" s="129" t="s">
        <v>424</v>
      </c>
      <c r="N1042" s="129" t="s">
        <v>2436</v>
      </c>
      <c r="O1042" s="90"/>
      <c r="P1042" s="67"/>
    </row>
    <row r="1043" spans="1:16" ht="89.25">
      <c r="A1043" s="53">
        <v>1043</v>
      </c>
      <c r="B1043" s="86" t="s">
        <v>394</v>
      </c>
      <c r="C1043" s="61" t="s">
        <v>104</v>
      </c>
      <c r="D1043" s="51" t="s">
        <v>3527</v>
      </c>
      <c r="E1043" s="116" t="s">
        <v>3285</v>
      </c>
      <c r="F1043" s="116" t="s">
        <v>3308</v>
      </c>
      <c r="G1043" s="52" t="s">
        <v>3407</v>
      </c>
      <c r="H1043" s="52" t="s">
        <v>3274</v>
      </c>
      <c r="I1043" s="143">
        <v>33.19</v>
      </c>
      <c r="J1043" s="51" t="s">
        <v>3527</v>
      </c>
      <c r="K1043" s="52" t="s">
        <v>3407</v>
      </c>
      <c r="L1043" s="65">
        <v>1043</v>
      </c>
      <c r="M1043" s="129" t="s">
        <v>425</v>
      </c>
      <c r="N1043" s="129" t="s">
        <v>426</v>
      </c>
      <c r="O1043" s="90"/>
      <c r="P1043" s="67"/>
    </row>
    <row r="1044" spans="1:16" ht="12.75">
      <c r="A1044" s="53">
        <v>1044</v>
      </c>
      <c r="B1044" s="86" t="s">
        <v>394</v>
      </c>
      <c r="C1044" s="61" t="s">
        <v>105</v>
      </c>
      <c r="D1044" s="51" t="s">
        <v>3527</v>
      </c>
      <c r="E1044" s="116" t="s">
        <v>3285</v>
      </c>
      <c r="F1044" s="116" t="s">
        <v>3277</v>
      </c>
      <c r="G1044" s="52" t="s">
        <v>3407</v>
      </c>
      <c r="H1044" s="52" t="s">
        <v>3274</v>
      </c>
      <c r="I1044" s="143">
        <v>33.37</v>
      </c>
      <c r="J1044" s="51" t="s">
        <v>3527</v>
      </c>
      <c r="K1044" s="52" t="s">
        <v>3407</v>
      </c>
      <c r="L1044" s="65">
        <v>1044</v>
      </c>
      <c r="M1044" s="129" t="s">
        <v>427</v>
      </c>
      <c r="N1044" s="129"/>
      <c r="O1044" s="90"/>
      <c r="P1044" s="67"/>
    </row>
    <row r="1045" spans="1:16" ht="178.5">
      <c r="A1045" s="53">
        <v>1045</v>
      </c>
      <c r="B1045" s="86" t="s">
        <v>394</v>
      </c>
      <c r="C1045" s="61" t="s">
        <v>106</v>
      </c>
      <c r="D1045" s="51" t="s">
        <v>3527</v>
      </c>
      <c r="E1045" s="116" t="s">
        <v>3927</v>
      </c>
      <c r="F1045" s="116" t="s">
        <v>3305</v>
      </c>
      <c r="G1045" s="52" t="s">
        <v>3258</v>
      </c>
      <c r="H1045" s="52" t="s">
        <v>3274</v>
      </c>
      <c r="I1045" s="143">
        <v>34.04</v>
      </c>
      <c r="J1045" s="51" t="s">
        <v>3527</v>
      </c>
      <c r="K1045" s="52" t="s">
        <v>3258</v>
      </c>
      <c r="L1045" s="65">
        <v>1045</v>
      </c>
      <c r="M1045" s="129" t="s">
        <v>428</v>
      </c>
      <c r="N1045" s="129" t="s">
        <v>429</v>
      </c>
      <c r="O1045" s="90"/>
      <c r="P1045" s="67"/>
    </row>
    <row r="1046" spans="1:16" ht="242.25">
      <c r="A1046" s="53">
        <v>1046</v>
      </c>
      <c r="B1046" s="86" t="s">
        <v>394</v>
      </c>
      <c r="C1046" s="61" t="s">
        <v>107</v>
      </c>
      <c r="D1046" s="51" t="s">
        <v>3529</v>
      </c>
      <c r="E1046" s="116" t="s">
        <v>3326</v>
      </c>
      <c r="F1046" s="116" t="s">
        <v>3326</v>
      </c>
      <c r="G1046" s="52" t="s">
        <v>3258</v>
      </c>
      <c r="H1046" s="52" t="s">
        <v>3274</v>
      </c>
      <c r="I1046" s="143">
        <v>35.23</v>
      </c>
      <c r="J1046" s="51" t="s">
        <v>3529</v>
      </c>
      <c r="K1046" s="52" t="s">
        <v>3258</v>
      </c>
      <c r="L1046" s="65">
        <v>1046</v>
      </c>
      <c r="M1046" s="129" t="s">
        <v>430</v>
      </c>
      <c r="N1046" s="129" t="s">
        <v>431</v>
      </c>
      <c r="O1046" s="90"/>
      <c r="P1046" s="67"/>
    </row>
    <row r="1047" spans="1:16" ht="25.5">
      <c r="A1047" s="53">
        <v>1047</v>
      </c>
      <c r="B1047" s="86" t="s">
        <v>394</v>
      </c>
      <c r="C1047" s="61" t="s">
        <v>108</v>
      </c>
      <c r="D1047" s="51" t="s">
        <v>3532</v>
      </c>
      <c r="E1047" s="116" t="s">
        <v>3293</v>
      </c>
      <c r="F1047" s="116" t="s">
        <v>3304</v>
      </c>
      <c r="G1047" s="52" t="s">
        <v>3258</v>
      </c>
      <c r="H1047" s="52" t="s">
        <v>3274</v>
      </c>
      <c r="I1047" s="143">
        <v>36.2</v>
      </c>
      <c r="J1047" s="51" t="s">
        <v>3532</v>
      </c>
      <c r="K1047" s="52" t="s">
        <v>3258</v>
      </c>
      <c r="L1047" s="65">
        <v>1047</v>
      </c>
      <c r="M1047" s="129" t="s">
        <v>432</v>
      </c>
      <c r="N1047" s="129"/>
      <c r="O1047" s="90"/>
      <c r="P1047" s="67"/>
    </row>
    <row r="1048" spans="1:16" ht="89.25">
      <c r="A1048" s="53">
        <v>1048</v>
      </c>
      <c r="B1048" s="86" t="s">
        <v>394</v>
      </c>
      <c r="C1048" s="61" t="s">
        <v>109</v>
      </c>
      <c r="D1048" s="51" t="s">
        <v>3532</v>
      </c>
      <c r="E1048" s="116" t="s">
        <v>3293</v>
      </c>
      <c r="F1048" s="116" t="s">
        <v>3287</v>
      </c>
      <c r="G1048" s="52" t="s">
        <v>3407</v>
      </c>
      <c r="H1048" s="52" t="s">
        <v>3274</v>
      </c>
      <c r="I1048" s="143">
        <v>36.45</v>
      </c>
      <c r="J1048" s="51" t="s">
        <v>3532</v>
      </c>
      <c r="K1048" s="52" t="s">
        <v>3407</v>
      </c>
      <c r="L1048" s="65">
        <v>1048</v>
      </c>
      <c r="M1048" s="136" t="s">
        <v>433</v>
      </c>
      <c r="N1048" s="129" t="s">
        <v>434</v>
      </c>
      <c r="O1048" s="90"/>
      <c r="P1048" s="67"/>
    </row>
    <row r="1049" spans="1:16" ht="51">
      <c r="A1049" s="53">
        <v>1049</v>
      </c>
      <c r="B1049" s="86" t="s">
        <v>394</v>
      </c>
      <c r="C1049" s="61" t="s">
        <v>110</v>
      </c>
      <c r="D1049" s="51" t="s">
        <v>3532</v>
      </c>
      <c r="E1049" s="116" t="s">
        <v>3277</v>
      </c>
      <c r="F1049" s="116" t="s">
        <v>3924</v>
      </c>
      <c r="G1049" s="52" t="s">
        <v>3258</v>
      </c>
      <c r="H1049" s="52" t="s">
        <v>3274</v>
      </c>
      <c r="I1049" s="143">
        <v>37.01</v>
      </c>
      <c r="J1049" s="51" t="s">
        <v>3532</v>
      </c>
      <c r="K1049" s="52" t="s">
        <v>3258</v>
      </c>
      <c r="L1049" s="65">
        <v>1049</v>
      </c>
      <c r="M1049" s="129" t="s">
        <v>435</v>
      </c>
      <c r="N1049" s="129" t="s">
        <v>436</v>
      </c>
      <c r="O1049" s="90"/>
      <c r="P1049" s="67"/>
    </row>
    <row r="1050" spans="1:16" ht="89.25">
      <c r="A1050" s="53">
        <v>1050</v>
      </c>
      <c r="B1050" s="86" t="s">
        <v>394</v>
      </c>
      <c r="C1050" s="61" t="s">
        <v>111</v>
      </c>
      <c r="D1050" s="51" t="s">
        <v>3532</v>
      </c>
      <c r="E1050" s="116" t="s">
        <v>3277</v>
      </c>
      <c r="F1050" s="116" t="s">
        <v>3305</v>
      </c>
      <c r="G1050" s="52" t="s">
        <v>3407</v>
      </c>
      <c r="H1050" s="52" t="s">
        <v>3274</v>
      </c>
      <c r="I1050" s="143">
        <v>37.22</v>
      </c>
      <c r="J1050" s="51" t="s">
        <v>3532</v>
      </c>
      <c r="K1050" s="52" t="s">
        <v>3407</v>
      </c>
      <c r="L1050" s="65">
        <v>1050</v>
      </c>
      <c r="M1050" s="149" t="s">
        <v>433</v>
      </c>
      <c r="N1050" s="129" t="s">
        <v>434</v>
      </c>
      <c r="O1050" s="90"/>
      <c r="P1050" s="67"/>
    </row>
    <row r="1051" spans="1:16" ht="25.5">
      <c r="A1051" s="53">
        <v>1051</v>
      </c>
      <c r="B1051" s="86" t="s">
        <v>394</v>
      </c>
      <c r="C1051" s="61" t="s">
        <v>112</v>
      </c>
      <c r="D1051" s="51" t="s">
        <v>3385</v>
      </c>
      <c r="E1051" s="116" t="s">
        <v>3277</v>
      </c>
      <c r="F1051" s="116" t="s">
        <v>3286</v>
      </c>
      <c r="G1051" s="52" t="s">
        <v>3407</v>
      </c>
      <c r="H1051" s="52" t="s">
        <v>3274</v>
      </c>
      <c r="I1051" s="143">
        <v>37.41</v>
      </c>
      <c r="J1051" s="51" t="s">
        <v>3385</v>
      </c>
      <c r="K1051" s="52" t="s">
        <v>3407</v>
      </c>
      <c r="L1051" s="65">
        <v>1051</v>
      </c>
      <c r="M1051" s="129" t="s">
        <v>506</v>
      </c>
      <c r="N1051" s="129"/>
      <c r="O1051" s="90"/>
      <c r="P1051" s="67"/>
    </row>
    <row r="1052" spans="1:16" ht="25.5">
      <c r="A1052" s="53">
        <v>1052</v>
      </c>
      <c r="B1052" s="86" t="s">
        <v>394</v>
      </c>
      <c r="C1052" s="61" t="s">
        <v>113</v>
      </c>
      <c r="D1052" s="51" t="s">
        <v>3385</v>
      </c>
      <c r="E1052" s="116" t="s">
        <v>3277</v>
      </c>
      <c r="F1052" s="116" t="s">
        <v>3287</v>
      </c>
      <c r="G1052" s="52" t="s">
        <v>3258</v>
      </c>
      <c r="H1052" s="52" t="s">
        <v>3274</v>
      </c>
      <c r="I1052" s="143">
        <v>37.45</v>
      </c>
      <c r="J1052" s="51" t="s">
        <v>3385</v>
      </c>
      <c r="K1052" s="52" t="s">
        <v>3258</v>
      </c>
      <c r="L1052" s="65">
        <v>1052</v>
      </c>
      <c r="M1052" s="129" t="s">
        <v>507</v>
      </c>
      <c r="N1052" s="129" t="s">
        <v>2436</v>
      </c>
      <c r="O1052" s="90"/>
      <c r="P1052" s="67"/>
    </row>
    <row r="1053" spans="1:16" ht="51">
      <c r="A1053" s="53">
        <v>1053</v>
      </c>
      <c r="B1053" s="86" t="s">
        <v>394</v>
      </c>
      <c r="C1053" s="61" t="s">
        <v>114</v>
      </c>
      <c r="D1053" s="51" t="s">
        <v>3518</v>
      </c>
      <c r="E1053" s="116" t="s">
        <v>3310</v>
      </c>
      <c r="F1053" s="116" t="s">
        <v>398</v>
      </c>
      <c r="G1053" s="52" t="s">
        <v>3258</v>
      </c>
      <c r="H1053" s="52" t="s">
        <v>3274</v>
      </c>
      <c r="I1053" s="143">
        <v>38.59</v>
      </c>
      <c r="J1053" s="51" t="s">
        <v>3518</v>
      </c>
      <c r="K1053" s="52" t="s">
        <v>3258</v>
      </c>
      <c r="L1053" s="65">
        <v>1053</v>
      </c>
      <c r="M1053" s="129" t="s">
        <v>508</v>
      </c>
      <c r="N1053" s="129" t="s">
        <v>2436</v>
      </c>
      <c r="O1053" s="90"/>
      <c r="P1053" s="67"/>
    </row>
    <row r="1054" spans="1:16" ht="12.75">
      <c r="A1054" s="53">
        <v>1054</v>
      </c>
      <c r="B1054" s="86" t="s">
        <v>394</v>
      </c>
      <c r="C1054" s="61" t="s">
        <v>115</v>
      </c>
      <c r="D1054" s="51" t="s">
        <v>3518</v>
      </c>
      <c r="E1054" s="116" t="s">
        <v>3291</v>
      </c>
      <c r="F1054" s="116" t="s">
        <v>3291</v>
      </c>
      <c r="G1054" s="52" t="s">
        <v>3258</v>
      </c>
      <c r="H1054" s="52" t="s">
        <v>3274</v>
      </c>
      <c r="I1054" s="143">
        <v>39.39</v>
      </c>
      <c r="J1054" s="51" t="s">
        <v>3518</v>
      </c>
      <c r="K1054" s="52" t="s">
        <v>3258</v>
      </c>
      <c r="L1054" s="65">
        <v>1054</v>
      </c>
      <c r="M1054" s="129" t="s">
        <v>509</v>
      </c>
      <c r="N1054" s="129" t="s">
        <v>2436</v>
      </c>
      <c r="O1054" s="90"/>
      <c r="P1054" s="67"/>
    </row>
    <row r="1055" spans="1:16" ht="12.75">
      <c r="A1055" s="53">
        <v>1055</v>
      </c>
      <c r="B1055" s="86" t="s">
        <v>394</v>
      </c>
      <c r="C1055" s="61" t="s">
        <v>116</v>
      </c>
      <c r="D1055" s="51" t="s">
        <v>2885</v>
      </c>
      <c r="E1055" s="116" t="s">
        <v>3291</v>
      </c>
      <c r="F1055" s="116" t="s">
        <v>3594</v>
      </c>
      <c r="G1055" s="52" t="s">
        <v>3258</v>
      </c>
      <c r="H1055" s="52" t="s">
        <v>3274</v>
      </c>
      <c r="I1055" s="143">
        <v>39.59</v>
      </c>
      <c r="J1055" s="51" t="s">
        <v>2885</v>
      </c>
      <c r="K1055" s="52" t="s">
        <v>3258</v>
      </c>
      <c r="L1055" s="65">
        <v>1055</v>
      </c>
      <c r="M1055" s="129" t="s">
        <v>510</v>
      </c>
      <c r="N1055" s="129" t="s">
        <v>2436</v>
      </c>
      <c r="O1055" s="90"/>
      <c r="P1055" s="67"/>
    </row>
    <row r="1056" spans="1:16" ht="38.25">
      <c r="A1056" s="53">
        <v>1056</v>
      </c>
      <c r="B1056" s="86" t="s">
        <v>394</v>
      </c>
      <c r="C1056" s="61" t="s">
        <v>117</v>
      </c>
      <c r="D1056" s="51" t="s">
        <v>3420</v>
      </c>
      <c r="E1056" s="116" t="s">
        <v>3287</v>
      </c>
      <c r="F1056" s="116" t="s">
        <v>2894</v>
      </c>
      <c r="G1056" s="52" t="s">
        <v>3258</v>
      </c>
      <c r="H1056" s="52" t="s">
        <v>3274</v>
      </c>
      <c r="I1056" s="143">
        <v>45.58</v>
      </c>
      <c r="J1056" s="51" t="s">
        <v>3420</v>
      </c>
      <c r="K1056" s="52" t="s">
        <v>3258</v>
      </c>
      <c r="L1056" s="65">
        <v>1056</v>
      </c>
      <c r="M1056" s="129" t="s">
        <v>511</v>
      </c>
      <c r="N1056" s="129" t="s">
        <v>512</v>
      </c>
      <c r="O1056" s="90"/>
      <c r="P1056" s="67"/>
    </row>
    <row r="1057" spans="1:16" ht="38.25">
      <c r="A1057" s="53">
        <v>1057</v>
      </c>
      <c r="B1057" s="86" t="s">
        <v>394</v>
      </c>
      <c r="C1057" s="61" t="s">
        <v>118</v>
      </c>
      <c r="D1057" s="51" t="s">
        <v>3421</v>
      </c>
      <c r="E1057" s="116" t="s">
        <v>3928</v>
      </c>
      <c r="F1057" s="116" t="s">
        <v>2894</v>
      </c>
      <c r="G1057" s="52" t="s">
        <v>3407</v>
      </c>
      <c r="H1057" s="52" t="s">
        <v>3274</v>
      </c>
      <c r="I1057" s="151" t="s">
        <v>246</v>
      </c>
      <c r="J1057" s="51" t="s">
        <v>3421</v>
      </c>
      <c r="K1057" s="52" t="s">
        <v>3407</v>
      </c>
      <c r="L1057" s="65">
        <v>1057</v>
      </c>
      <c r="M1057" s="129" t="s">
        <v>513</v>
      </c>
      <c r="N1057" s="129"/>
      <c r="O1057" s="90"/>
      <c r="P1057" s="67"/>
    </row>
    <row r="1058" spans="1:16" ht="38.25">
      <c r="A1058" s="53">
        <v>1058</v>
      </c>
      <c r="B1058" s="86" t="s">
        <v>394</v>
      </c>
      <c r="C1058" s="61" t="s">
        <v>119</v>
      </c>
      <c r="D1058" s="51" t="s">
        <v>2914</v>
      </c>
      <c r="E1058" s="116" t="s">
        <v>3929</v>
      </c>
      <c r="F1058" s="116" t="s">
        <v>3927</v>
      </c>
      <c r="G1058" s="52" t="s">
        <v>3258</v>
      </c>
      <c r="H1058" s="52" t="s">
        <v>3274</v>
      </c>
      <c r="I1058" s="143">
        <v>51.34</v>
      </c>
      <c r="J1058" s="51" t="s">
        <v>2914</v>
      </c>
      <c r="K1058" s="52" t="s">
        <v>3258</v>
      </c>
      <c r="L1058" s="65">
        <v>1058</v>
      </c>
      <c r="M1058" s="129" t="s">
        <v>514</v>
      </c>
      <c r="N1058" s="129" t="s">
        <v>2436</v>
      </c>
      <c r="O1058" s="90"/>
      <c r="P1058" s="67"/>
    </row>
    <row r="1059" spans="1:16" ht="38.25">
      <c r="A1059" s="53">
        <v>1059</v>
      </c>
      <c r="B1059" s="86" t="s">
        <v>394</v>
      </c>
      <c r="C1059" s="61" t="s">
        <v>120</v>
      </c>
      <c r="D1059" s="51" t="s">
        <v>1940</v>
      </c>
      <c r="E1059" s="116" t="s">
        <v>3929</v>
      </c>
      <c r="F1059" s="116" t="s">
        <v>2894</v>
      </c>
      <c r="G1059" s="52" t="s">
        <v>3258</v>
      </c>
      <c r="H1059" s="52" t="s">
        <v>3274</v>
      </c>
      <c r="I1059" s="143">
        <v>51.58</v>
      </c>
      <c r="J1059" s="51" t="s">
        <v>1940</v>
      </c>
      <c r="K1059" s="52" t="s">
        <v>3258</v>
      </c>
      <c r="L1059" s="65">
        <v>1059</v>
      </c>
      <c r="M1059" s="129" t="s">
        <v>515</v>
      </c>
      <c r="N1059" s="129" t="s">
        <v>2436</v>
      </c>
      <c r="O1059" s="90"/>
      <c r="P1059" s="67"/>
    </row>
    <row r="1060" spans="1:16" ht="12.75">
      <c r="A1060" s="53">
        <v>1060</v>
      </c>
      <c r="B1060" s="86" t="s">
        <v>394</v>
      </c>
      <c r="C1060" s="87" t="s">
        <v>121</v>
      </c>
      <c r="D1060" s="51" t="s">
        <v>3538</v>
      </c>
      <c r="E1060" s="116" t="s">
        <v>3531</v>
      </c>
      <c r="F1060" s="116" t="s">
        <v>3285</v>
      </c>
      <c r="G1060" s="52" t="s">
        <v>3258</v>
      </c>
      <c r="H1060" s="52" t="s">
        <v>3274</v>
      </c>
      <c r="I1060" s="143">
        <v>52.33</v>
      </c>
      <c r="J1060" s="51" t="s">
        <v>3538</v>
      </c>
      <c r="K1060" s="52" t="s">
        <v>3258</v>
      </c>
      <c r="L1060" s="65">
        <v>1060</v>
      </c>
      <c r="M1060" s="129" t="s">
        <v>516</v>
      </c>
      <c r="N1060" s="129" t="s">
        <v>2436</v>
      </c>
      <c r="O1060" s="90"/>
      <c r="P1060" s="67"/>
    </row>
    <row r="1061" spans="1:16" ht="12.75">
      <c r="A1061" s="53">
        <v>1061</v>
      </c>
      <c r="B1061" s="86" t="s">
        <v>394</v>
      </c>
      <c r="C1061" s="87" t="s">
        <v>122</v>
      </c>
      <c r="D1061" s="51" t="s">
        <v>3538</v>
      </c>
      <c r="E1061" s="116" t="s">
        <v>3531</v>
      </c>
      <c r="F1061" s="116" t="s">
        <v>2910</v>
      </c>
      <c r="G1061" s="52" t="s">
        <v>3258</v>
      </c>
      <c r="H1061" s="52" t="s">
        <v>3274</v>
      </c>
      <c r="I1061" s="143">
        <v>52.53</v>
      </c>
      <c r="J1061" s="51" t="s">
        <v>3538</v>
      </c>
      <c r="K1061" s="52" t="s">
        <v>3258</v>
      </c>
      <c r="L1061" s="65">
        <v>1061</v>
      </c>
      <c r="M1061" s="129" t="s">
        <v>517</v>
      </c>
      <c r="N1061" s="129" t="s">
        <v>2436</v>
      </c>
      <c r="O1061" s="90"/>
      <c r="P1061" s="67"/>
    </row>
    <row r="1062" spans="1:16" ht="25.5">
      <c r="A1062" s="53">
        <v>1062</v>
      </c>
      <c r="B1062" s="86" t="s">
        <v>394</v>
      </c>
      <c r="C1062" s="87" t="s">
        <v>123</v>
      </c>
      <c r="D1062" s="51" t="s">
        <v>3422</v>
      </c>
      <c r="E1062" s="116" t="s">
        <v>3511</v>
      </c>
      <c r="F1062" s="116" t="s">
        <v>3282</v>
      </c>
      <c r="G1062" s="52" t="s">
        <v>3407</v>
      </c>
      <c r="H1062" s="52" t="s">
        <v>3274</v>
      </c>
      <c r="I1062" s="143">
        <v>55.1</v>
      </c>
      <c r="J1062" s="51" t="s">
        <v>3422</v>
      </c>
      <c r="K1062" s="52" t="s">
        <v>3407</v>
      </c>
      <c r="L1062" s="65">
        <v>1062</v>
      </c>
      <c r="M1062" s="129" t="s">
        <v>518</v>
      </c>
      <c r="N1062" s="129" t="s">
        <v>519</v>
      </c>
      <c r="O1062" s="90"/>
      <c r="P1062" s="67"/>
    </row>
    <row r="1063" spans="1:16" ht="12.75">
      <c r="A1063" s="53">
        <v>1063</v>
      </c>
      <c r="B1063" s="86" t="s">
        <v>394</v>
      </c>
      <c r="C1063" s="87" t="s">
        <v>124</v>
      </c>
      <c r="D1063" s="51" t="s">
        <v>3422</v>
      </c>
      <c r="E1063" s="116" t="s">
        <v>3298</v>
      </c>
      <c r="F1063" s="116" t="s">
        <v>2901</v>
      </c>
      <c r="G1063" s="52" t="s">
        <v>3407</v>
      </c>
      <c r="H1063" s="52" t="s">
        <v>3274</v>
      </c>
      <c r="I1063" s="143">
        <v>56.03</v>
      </c>
      <c r="J1063" s="51" t="s">
        <v>3422</v>
      </c>
      <c r="K1063" s="52" t="s">
        <v>3407</v>
      </c>
      <c r="L1063" s="65">
        <v>1063</v>
      </c>
      <c r="M1063" s="129" t="s">
        <v>520</v>
      </c>
      <c r="N1063" s="129"/>
      <c r="O1063" s="90"/>
      <c r="P1063" s="67"/>
    </row>
    <row r="1064" spans="1:16" ht="38.25">
      <c r="A1064" s="53">
        <v>1064</v>
      </c>
      <c r="B1064" s="86" t="s">
        <v>394</v>
      </c>
      <c r="C1064" s="87" t="s">
        <v>125</v>
      </c>
      <c r="D1064" s="51" t="s">
        <v>3539</v>
      </c>
      <c r="E1064" s="116" t="s">
        <v>3540</v>
      </c>
      <c r="F1064" s="116" t="s">
        <v>3304</v>
      </c>
      <c r="G1064" s="52" t="s">
        <v>3407</v>
      </c>
      <c r="H1064" s="52" t="s">
        <v>3274</v>
      </c>
      <c r="I1064" s="143">
        <v>57.2</v>
      </c>
      <c r="J1064" s="51" t="s">
        <v>3539</v>
      </c>
      <c r="K1064" s="52" t="s">
        <v>3407</v>
      </c>
      <c r="L1064" s="65">
        <v>1064</v>
      </c>
      <c r="M1064" s="129" t="s">
        <v>521</v>
      </c>
      <c r="N1064" s="129"/>
      <c r="O1064" s="90"/>
      <c r="P1064" s="67"/>
    </row>
    <row r="1065" spans="1:16" ht="12.75">
      <c r="A1065" s="53">
        <v>1065</v>
      </c>
      <c r="B1065" s="86" t="s">
        <v>394</v>
      </c>
      <c r="C1065" s="87" t="s">
        <v>126</v>
      </c>
      <c r="D1065" s="51" t="s">
        <v>1949</v>
      </c>
      <c r="E1065" s="116" t="s">
        <v>3540</v>
      </c>
      <c r="F1065" s="116" t="s">
        <v>3594</v>
      </c>
      <c r="G1065" s="52" t="s">
        <v>3258</v>
      </c>
      <c r="H1065" s="52" t="s">
        <v>3274</v>
      </c>
      <c r="I1065" s="143">
        <v>57.59</v>
      </c>
      <c r="J1065" s="51" t="s">
        <v>1949</v>
      </c>
      <c r="K1065" s="52" t="s">
        <v>3258</v>
      </c>
      <c r="L1065" s="65">
        <v>1065</v>
      </c>
      <c r="M1065" s="129" t="s">
        <v>522</v>
      </c>
      <c r="N1065" s="129" t="s">
        <v>2436</v>
      </c>
      <c r="O1065" s="90"/>
      <c r="P1065" s="67"/>
    </row>
    <row r="1066" spans="1:16" ht="12.75">
      <c r="A1066" s="53">
        <v>1066</v>
      </c>
      <c r="B1066" s="86" t="s">
        <v>394</v>
      </c>
      <c r="C1066" s="87" t="s">
        <v>127</v>
      </c>
      <c r="D1066" s="51" t="s">
        <v>2919</v>
      </c>
      <c r="E1066" s="116" t="s">
        <v>3288</v>
      </c>
      <c r="F1066" s="116" t="s">
        <v>3284</v>
      </c>
      <c r="G1066" s="52" t="s">
        <v>3258</v>
      </c>
      <c r="H1066" s="52" t="s">
        <v>3274</v>
      </c>
      <c r="I1066" s="143">
        <v>61.12</v>
      </c>
      <c r="J1066" s="51" t="s">
        <v>2919</v>
      </c>
      <c r="K1066" s="52" t="s">
        <v>3258</v>
      </c>
      <c r="L1066" s="65">
        <v>1066</v>
      </c>
      <c r="M1066" s="129" t="s">
        <v>523</v>
      </c>
      <c r="N1066" s="129" t="s">
        <v>2436</v>
      </c>
      <c r="O1066" s="90"/>
      <c r="P1066" s="67"/>
    </row>
    <row r="1067" spans="1:16" ht="38.25">
      <c r="A1067" s="53">
        <v>1067</v>
      </c>
      <c r="B1067" s="86" t="s">
        <v>394</v>
      </c>
      <c r="C1067" s="87" t="s">
        <v>128</v>
      </c>
      <c r="D1067" s="51" t="s">
        <v>399</v>
      </c>
      <c r="E1067" s="116" t="s">
        <v>3533</v>
      </c>
      <c r="F1067" s="116" t="s">
        <v>3313</v>
      </c>
      <c r="G1067" s="52" t="s">
        <v>3407</v>
      </c>
      <c r="H1067" s="52" t="s">
        <v>3274</v>
      </c>
      <c r="I1067" s="143">
        <v>63.24</v>
      </c>
      <c r="J1067" s="51" t="s">
        <v>399</v>
      </c>
      <c r="K1067" s="52" t="s">
        <v>3407</v>
      </c>
      <c r="L1067" s="65">
        <v>1067</v>
      </c>
      <c r="M1067" s="129" t="s">
        <v>524</v>
      </c>
      <c r="N1067" s="129" t="s">
        <v>525</v>
      </c>
      <c r="O1067" s="90"/>
      <c r="P1067" s="67"/>
    </row>
    <row r="1068" spans="1:16" ht="25.5">
      <c r="A1068" s="53">
        <v>1068</v>
      </c>
      <c r="B1068" s="86" t="s">
        <v>394</v>
      </c>
      <c r="C1068" s="87" t="s">
        <v>129</v>
      </c>
      <c r="D1068" s="51" t="s">
        <v>2904</v>
      </c>
      <c r="E1068" s="116" t="s">
        <v>3290</v>
      </c>
      <c r="F1068" s="116" t="s">
        <v>3276</v>
      </c>
      <c r="G1068" s="52" t="s">
        <v>3407</v>
      </c>
      <c r="H1068" s="52" t="s">
        <v>3274</v>
      </c>
      <c r="I1068" s="143">
        <v>20.05</v>
      </c>
      <c r="J1068" s="51" t="s">
        <v>2904</v>
      </c>
      <c r="K1068" s="52" t="s">
        <v>3407</v>
      </c>
      <c r="L1068" s="65">
        <v>1068</v>
      </c>
      <c r="M1068" s="129" t="s">
        <v>526</v>
      </c>
      <c r="N1068" s="129"/>
      <c r="O1068" s="90"/>
      <c r="P1068" s="67"/>
    </row>
    <row r="1069" spans="1:16" ht="25.5">
      <c r="A1069" s="53">
        <v>1069</v>
      </c>
      <c r="B1069" s="58" t="s">
        <v>527</v>
      </c>
      <c r="C1069" s="61" t="s">
        <v>130</v>
      </c>
      <c r="D1069" s="141" t="s">
        <v>528</v>
      </c>
      <c r="E1069" s="146" t="s">
        <v>529</v>
      </c>
      <c r="F1069" s="146" t="s">
        <v>530</v>
      </c>
      <c r="G1069" s="142" t="s">
        <v>531</v>
      </c>
      <c r="H1069" s="142" t="s">
        <v>532</v>
      </c>
      <c r="I1069" s="143">
        <v>5.28</v>
      </c>
      <c r="J1069" s="141" t="s">
        <v>3626</v>
      </c>
      <c r="K1069" s="142" t="s">
        <v>3407</v>
      </c>
      <c r="L1069" s="65">
        <v>1069</v>
      </c>
      <c r="M1069" s="150" t="s">
        <v>543</v>
      </c>
      <c r="N1069" s="150" t="s">
        <v>544</v>
      </c>
      <c r="O1069" s="90"/>
      <c r="P1069" s="67"/>
    </row>
    <row r="1070" spans="1:16" ht="63.75">
      <c r="A1070" s="53">
        <v>1070</v>
      </c>
      <c r="B1070" s="58" t="s">
        <v>527</v>
      </c>
      <c r="C1070" s="61" t="s">
        <v>131</v>
      </c>
      <c r="D1070" s="141" t="s">
        <v>533</v>
      </c>
      <c r="E1070" s="146" t="s">
        <v>534</v>
      </c>
      <c r="F1070" s="146" t="s">
        <v>535</v>
      </c>
      <c r="G1070" s="142" t="s">
        <v>536</v>
      </c>
      <c r="H1070" s="142" t="s">
        <v>537</v>
      </c>
      <c r="I1070" s="143">
        <v>22.07</v>
      </c>
      <c r="J1070" s="141" t="s">
        <v>3520</v>
      </c>
      <c r="K1070" s="142" t="s">
        <v>3407</v>
      </c>
      <c r="L1070" s="65">
        <v>1070</v>
      </c>
      <c r="M1070" s="150" t="s">
        <v>545</v>
      </c>
      <c r="N1070" s="150" t="s">
        <v>546</v>
      </c>
      <c r="O1070" s="90"/>
      <c r="P1070" s="67"/>
    </row>
    <row r="1071" spans="1:16" ht="51">
      <c r="A1071" s="53">
        <v>1071</v>
      </c>
      <c r="B1071" s="58" t="s">
        <v>527</v>
      </c>
      <c r="C1071" s="61" t="s">
        <v>132</v>
      </c>
      <c r="D1071" s="141" t="s">
        <v>538</v>
      </c>
      <c r="E1071" s="146" t="s">
        <v>539</v>
      </c>
      <c r="F1071" s="146" t="s">
        <v>540</v>
      </c>
      <c r="G1071" s="142" t="s">
        <v>541</v>
      </c>
      <c r="H1071" s="142" t="s">
        <v>542</v>
      </c>
      <c r="I1071" s="143">
        <v>33.11</v>
      </c>
      <c r="J1071" s="141" t="s">
        <v>3527</v>
      </c>
      <c r="K1071" s="142" t="s">
        <v>3407</v>
      </c>
      <c r="L1071" s="65">
        <v>1071</v>
      </c>
      <c r="M1071" s="150" t="s">
        <v>547</v>
      </c>
      <c r="N1071" s="150" t="s">
        <v>548</v>
      </c>
      <c r="O1071" s="90"/>
      <c r="P1071" s="67"/>
    </row>
    <row r="1072" spans="1:16" ht="12.75">
      <c r="A1072" s="53">
        <v>1072</v>
      </c>
      <c r="B1072" s="58" t="s">
        <v>549</v>
      </c>
      <c r="C1072" s="87" t="s">
        <v>133</v>
      </c>
      <c r="D1072" s="51" t="s">
        <v>465</v>
      </c>
      <c r="E1072" s="116"/>
      <c r="F1072" s="116"/>
      <c r="G1072" s="52" t="s">
        <v>3258</v>
      </c>
      <c r="H1072" s="52" t="s">
        <v>3266</v>
      </c>
      <c r="I1072" s="143">
        <v>0</v>
      </c>
      <c r="J1072" s="93" t="s">
        <v>3265</v>
      </c>
      <c r="K1072" s="92" t="s">
        <v>3258</v>
      </c>
      <c r="L1072" s="65">
        <v>1072</v>
      </c>
      <c r="M1072" s="129" t="s">
        <v>550</v>
      </c>
      <c r="N1072" s="129" t="s">
        <v>551</v>
      </c>
      <c r="O1072" s="90"/>
      <c r="P1072" s="67"/>
    </row>
    <row r="1073" spans="1:16" ht="38.25">
      <c r="A1073" s="53">
        <v>1073</v>
      </c>
      <c r="B1073" s="86" t="s">
        <v>556</v>
      </c>
      <c r="C1073" s="61" t="s">
        <v>134</v>
      </c>
      <c r="D1073" s="51" t="s">
        <v>552</v>
      </c>
      <c r="E1073" s="116" t="s">
        <v>1096</v>
      </c>
      <c r="F1073" s="116" t="s">
        <v>3461</v>
      </c>
      <c r="G1073" s="52" t="s">
        <v>3407</v>
      </c>
      <c r="H1073" s="52" t="s">
        <v>3266</v>
      </c>
      <c r="I1073" s="143">
        <v>70.01</v>
      </c>
      <c r="J1073" s="51" t="s">
        <v>552</v>
      </c>
      <c r="K1073" s="52" t="s">
        <v>3407</v>
      </c>
      <c r="L1073" s="65">
        <v>1073</v>
      </c>
      <c r="M1073" s="129" t="s">
        <v>557</v>
      </c>
      <c r="N1073" s="129" t="s">
        <v>558</v>
      </c>
      <c r="O1073" s="90"/>
      <c r="P1073" s="67"/>
    </row>
    <row r="1074" spans="1:16" ht="25.5">
      <c r="A1074" s="53">
        <v>1074</v>
      </c>
      <c r="B1074" s="86" t="s">
        <v>556</v>
      </c>
      <c r="C1074" s="61" t="s">
        <v>135</v>
      </c>
      <c r="D1074" s="51" t="s">
        <v>553</v>
      </c>
      <c r="E1074" s="116" t="s">
        <v>1096</v>
      </c>
      <c r="F1074" s="116" t="s">
        <v>3536</v>
      </c>
      <c r="G1074" s="52" t="s">
        <v>3258</v>
      </c>
      <c r="H1074" s="52" t="s">
        <v>3266</v>
      </c>
      <c r="I1074" s="143">
        <v>70.42</v>
      </c>
      <c r="J1074" s="51" t="s">
        <v>553</v>
      </c>
      <c r="K1074" s="52" t="s">
        <v>3258</v>
      </c>
      <c r="L1074" s="65">
        <v>1074</v>
      </c>
      <c r="M1074" s="129" t="s">
        <v>559</v>
      </c>
      <c r="N1074" s="129" t="s">
        <v>560</v>
      </c>
      <c r="O1074" s="90"/>
      <c r="P1074" s="67"/>
    </row>
    <row r="1075" spans="1:16" ht="127.5">
      <c r="A1075" s="53">
        <v>1075</v>
      </c>
      <c r="B1075" s="86" t="s">
        <v>556</v>
      </c>
      <c r="C1075" s="61" t="s">
        <v>136</v>
      </c>
      <c r="D1075" s="51" t="s">
        <v>554</v>
      </c>
      <c r="E1075" s="116" t="s">
        <v>3303</v>
      </c>
      <c r="F1075" s="116" t="s">
        <v>3276</v>
      </c>
      <c r="G1075" s="52" t="s">
        <v>3407</v>
      </c>
      <c r="H1075" s="52" t="s">
        <v>3266</v>
      </c>
      <c r="I1075" s="143">
        <v>73.07</v>
      </c>
      <c r="J1075" s="51" t="s">
        <v>554</v>
      </c>
      <c r="K1075" s="52" t="s">
        <v>3407</v>
      </c>
      <c r="L1075" s="65">
        <v>1075</v>
      </c>
      <c r="M1075" s="129" t="s">
        <v>561</v>
      </c>
      <c r="N1075" s="129" t="s">
        <v>562</v>
      </c>
      <c r="O1075" s="90"/>
      <c r="P1075" s="67"/>
    </row>
    <row r="1076" spans="1:16" ht="140.25">
      <c r="A1076" s="53">
        <v>1076</v>
      </c>
      <c r="B1076" s="86" t="s">
        <v>556</v>
      </c>
      <c r="C1076" s="61" t="s">
        <v>137</v>
      </c>
      <c r="D1076" s="51" t="s">
        <v>3302</v>
      </c>
      <c r="E1076" s="116" t="s">
        <v>3303</v>
      </c>
      <c r="F1076" s="116" t="s">
        <v>3308</v>
      </c>
      <c r="G1076" s="52" t="s">
        <v>3407</v>
      </c>
      <c r="H1076" s="52" t="s">
        <v>3266</v>
      </c>
      <c r="I1076" s="143"/>
      <c r="J1076" s="51" t="s">
        <v>3302</v>
      </c>
      <c r="K1076" s="52" t="s">
        <v>3407</v>
      </c>
      <c r="L1076" s="65">
        <v>1076</v>
      </c>
      <c r="M1076" s="129" t="s">
        <v>563</v>
      </c>
      <c r="N1076" s="129" t="s">
        <v>562</v>
      </c>
      <c r="O1076" s="90"/>
      <c r="P1076" s="67"/>
    </row>
    <row r="1077" spans="1:16" ht="38.25">
      <c r="A1077" s="53">
        <v>1077</v>
      </c>
      <c r="B1077" s="86" t="s">
        <v>556</v>
      </c>
      <c r="C1077" s="61" t="s">
        <v>138</v>
      </c>
      <c r="D1077" s="51" t="s">
        <v>1095</v>
      </c>
      <c r="E1077" s="116" t="s">
        <v>1096</v>
      </c>
      <c r="F1077" s="116" t="s">
        <v>3925</v>
      </c>
      <c r="G1077" s="52" t="s">
        <v>3407</v>
      </c>
      <c r="H1077" s="52" t="s">
        <v>3266</v>
      </c>
      <c r="I1077" s="143">
        <v>70.13</v>
      </c>
      <c r="J1077" s="51" t="s">
        <v>1095</v>
      </c>
      <c r="K1077" s="52" t="s">
        <v>3407</v>
      </c>
      <c r="L1077" s="65">
        <v>1077</v>
      </c>
      <c r="M1077" s="129" t="s">
        <v>557</v>
      </c>
      <c r="N1077" s="129" t="s">
        <v>558</v>
      </c>
      <c r="O1077" s="90"/>
      <c r="P1077" s="67"/>
    </row>
    <row r="1078" spans="1:16" ht="38.25">
      <c r="A1078" s="53">
        <v>1078</v>
      </c>
      <c r="B1078" s="86" t="s">
        <v>556</v>
      </c>
      <c r="C1078" s="61" t="s">
        <v>139</v>
      </c>
      <c r="D1078" s="51" t="s">
        <v>555</v>
      </c>
      <c r="E1078" s="116" t="s">
        <v>3303</v>
      </c>
      <c r="F1078" s="116" t="s">
        <v>3295</v>
      </c>
      <c r="G1078" s="52" t="s">
        <v>3258</v>
      </c>
      <c r="H1078" s="52" t="s">
        <v>3266</v>
      </c>
      <c r="I1078" s="143">
        <v>73.03</v>
      </c>
      <c r="J1078" s="51" t="s">
        <v>555</v>
      </c>
      <c r="K1078" s="52" t="s">
        <v>3258</v>
      </c>
      <c r="L1078" s="65">
        <v>1078</v>
      </c>
      <c r="M1078" s="129" t="s">
        <v>564</v>
      </c>
      <c r="N1078" s="129" t="s">
        <v>565</v>
      </c>
      <c r="O1078" s="90"/>
      <c r="P1078" s="67"/>
    </row>
    <row r="1079" spans="1:16" ht="38.25">
      <c r="A1079" s="53">
        <v>1079</v>
      </c>
      <c r="B1079" s="86" t="s">
        <v>572</v>
      </c>
      <c r="C1079" s="61" t="s">
        <v>140</v>
      </c>
      <c r="D1079" s="51" t="s">
        <v>3265</v>
      </c>
      <c r="E1079" s="116"/>
      <c r="F1079" s="116"/>
      <c r="G1079" s="52" t="s">
        <v>3258</v>
      </c>
      <c r="H1079" s="52" t="s">
        <v>3274</v>
      </c>
      <c r="I1079" s="143">
        <v>0</v>
      </c>
      <c r="J1079" s="51" t="s">
        <v>3265</v>
      </c>
      <c r="K1079" s="52" t="s">
        <v>3258</v>
      </c>
      <c r="L1079" s="65">
        <v>1079</v>
      </c>
      <c r="M1079" s="129" t="s">
        <v>573</v>
      </c>
      <c r="N1079" s="129" t="s">
        <v>574</v>
      </c>
      <c r="O1079" s="90"/>
      <c r="P1079" s="67"/>
    </row>
    <row r="1080" spans="1:16" ht="51">
      <c r="A1080" s="53">
        <v>1080</v>
      </c>
      <c r="B1080" s="86" t="s">
        <v>572</v>
      </c>
      <c r="C1080" s="61" t="s">
        <v>141</v>
      </c>
      <c r="D1080" s="51" t="s">
        <v>2845</v>
      </c>
      <c r="E1080" s="116" t="s">
        <v>3295</v>
      </c>
      <c r="F1080" s="116" t="s">
        <v>3512</v>
      </c>
      <c r="G1080" s="52" t="s">
        <v>3407</v>
      </c>
      <c r="H1080" s="52"/>
      <c r="I1080" s="143">
        <v>3.23</v>
      </c>
      <c r="J1080" s="51" t="s">
        <v>2845</v>
      </c>
      <c r="K1080" s="52" t="s">
        <v>3407</v>
      </c>
      <c r="L1080" s="65">
        <v>1080</v>
      </c>
      <c r="M1080" s="129" t="s">
        <v>575</v>
      </c>
      <c r="N1080" s="129" t="s">
        <v>576</v>
      </c>
      <c r="O1080" s="90"/>
      <c r="P1080" s="67"/>
    </row>
    <row r="1081" spans="1:16" ht="38.25">
      <c r="A1081" s="53">
        <v>1081</v>
      </c>
      <c r="B1081" s="86" t="s">
        <v>572</v>
      </c>
      <c r="C1081" s="61" t="s">
        <v>142</v>
      </c>
      <c r="D1081" s="51" t="s">
        <v>2891</v>
      </c>
      <c r="E1081" s="116" t="s">
        <v>3295</v>
      </c>
      <c r="F1081" s="116" t="s">
        <v>3285</v>
      </c>
      <c r="G1081" s="52" t="s">
        <v>3258</v>
      </c>
      <c r="H1081" s="52"/>
      <c r="I1081" s="143">
        <v>3.32</v>
      </c>
      <c r="J1081" s="51" t="s">
        <v>2891</v>
      </c>
      <c r="K1081" s="52" t="s">
        <v>3258</v>
      </c>
      <c r="L1081" s="65">
        <v>1081</v>
      </c>
      <c r="M1081" s="129" t="s">
        <v>577</v>
      </c>
      <c r="N1081" s="129" t="s">
        <v>578</v>
      </c>
      <c r="O1081" s="90"/>
      <c r="P1081" s="67"/>
    </row>
    <row r="1082" spans="1:16" ht="25.5">
      <c r="A1082" s="53">
        <v>1082</v>
      </c>
      <c r="B1082" s="86" t="s">
        <v>572</v>
      </c>
      <c r="C1082" s="61" t="s">
        <v>143</v>
      </c>
      <c r="D1082" s="51" t="s">
        <v>2891</v>
      </c>
      <c r="E1082" s="116" t="s">
        <v>3295</v>
      </c>
      <c r="F1082" s="116" t="s">
        <v>3285</v>
      </c>
      <c r="G1082" s="52" t="s">
        <v>3258</v>
      </c>
      <c r="H1082" s="52"/>
      <c r="I1082" s="143">
        <v>3.32</v>
      </c>
      <c r="J1082" s="51" t="s">
        <v>2891</v>
      </c>
      <c r="K1082" s="52" t="s">
        <v>3258</v>
      </c>
      <c r="L1082" s="65">
        <v>1082</v>
      </c>
      <c r="M1082" s="129" t="s">
        <v>579</v>
      </c>
      <c r="N1082" s="129" t="s">
        <v>580</v>
      </c>
      <c r="O1082" s="90"/>
      <c r="P1082" s="67"/>
    </row>
    <row r="1083" spans="1:16" ht="25.5">
      <c r="A1083" s="53">
        <v>1083</v>
      </c>
      <c r="B1083" s="86" t="s">
        <v>572</v>
      </c>
      <c r="C1083" s="61" t="s">
        <v>144</v>
      </c>
      <c r="D1083" s="51" t="s">
        <v>1943</v>
      </c>
      <c r="E1083" s="116" t="s">
        <v>3295</v>
      </c>
      <c r="F1083" s="116" t="s">
        <v>3296</v>
      </c>
      <c r="G1083" s="52" t="s">
        <v>1425</v>
      </c>
      <c r="H1083" s="52"/>
      <c r="I1083" s="143">
        <v>3.49</v>
      </c>
      <c r="J1083" s="51" t="s">
        <v>1943</v>
      </c>
      <c r="K1083" s="52" t="s">
        <v>3258</v>
      </c>
      <c r="L1083" s="65">
        <v>1083</v>
      </c>
      <c r="M1083" s="129" t="s">
        <v>581</v>
      </c>
      <c r="N1083" s="129" t="s">
        <v>582</v>
      </c>
      <c r="O1083" s="90"/>
      <c r="P1083" s="67"/>
    </row>
    <row r="1084" spans="1:16" ht="25.5">
      <c r="A1084" s="53">
        <v>1084</v>
      </c>
      <c r="B1084" s="86" t="s">
        <v>572</v>
      </c>
      <c r="C1084" s="61" t="s">
        <v>145</v>
      </c>
      <c r="D1084" s="51" t="s">
        <v>2892</v>
      </c>
      <c r="E1084" s="116" t="s">
        <v>3295</v>
      </c>
      <c r="F1084" s="116" t="s">
        <v>3531</v>
      </c>
      <c r="G1084" s="52" t="s">
        <v>3407</v>
      </c>
      <c r="H1084" s="52"/>
      <c r="I1084" s="143">
        <v>3.53</v>
      </c>
      <c r="J1084" s="51" t="s">
        <v>2892</v>
      </c>
      <c r="K1084" s="52" t="s">
        <v>3407</v>
      </c>
      <c r="L1084" s="65">
        <v>1084</v>
      </c>
      <c r="M1084" s="129" t="s">
        <v>583</v>
      </c>
      <c r="N1084" s="129" t="s">
        <v>584</v>
      </c>
      <c r="O1084" s="90"/>
      <c r="P1084" s="67"/>
    </row>
    <row r="1085" spans="1:16" ht="25.5">
      <c r="A1085" s="53">
        <v>1085</v>
      </c>
      <c r="B1085" s="86" t="s">
        <v>572</v>
      </c>
      <c r="C1085" s="61" t="s">
        <v>146</v>
      </c>
      <c r="D1085" s="51" t="s">
        <v>2893</v>
      </c>
      <c r="E1085" s="116" t="s">
        <v>3295</v>
      </c>
      <c r="F1085" s="116" t="s">
        <v>3540</v>
      </c>
      <c r="G1085" s="52" t="s">
        <v>3407</v>
      </c>
      <c r="H1085" s="52"/>
      <c r="I1085" s="143">
        <v>3.58</v>
      </c>
      <c r="J1085" s="51" t="s">
        <v>2893</v>
      </c>
      <c r="K1085" s="52" t="s">
        <v>3407</v>
      </c>
      <c r="L1085" s="65">
        <v>1085</v>
      </c>
      <c r="M1085" s="129" t="s">
        <v>585</v>
      </c>
      <c r="N1085" s="129" t="s">
        <v>586</v>
      </c>
      <c r="O1085" s="90"/>
      <c r="P1085" s="67"/>
    </row>
    <row r="1086" spans="1:16" ht="51">
      <c r="A1086" s="53">
        <v>1086</v>
      </c>
      <c r="B1086" s="86" t="s">
        <v>572</v>
      </c>
      <c r="C1086" s="61" t="s">
        <v>147</v>
      </c>
      <c r="D1086" s="51" t="s">
        <v>2893</v>
      </c>
      <c r="E1086" s="116" t="s">
        <v>3295</v>
      </c>
      <c r="F1086" s="116" t="s">
        <v>3288</v>
      </c>
      <c r="G1086" s="52" t="s">
        <v>3407</v>
      </c>
      <c r="H1086" s="52"/>
      <c r="I1086" s="143">
        <v>3.58</v>
      </c>
      <c r="J1086" s="51" t="s">
        <v>2893</v>
      </c>
      <c r="K1086" s="52" t="s">
        <v>3407</v>
      </c>
      <c r="L1086" s="65">
        <v>1086</v>
      </c>
      <c r="M1086" s="129" t="s">
        <v>587</v>
      </c>
      <c r="N1086" s="129" t="s">
        <v>588</v>
      </c>
      <c r="O1086" s="90"/>
      <c r="P1086" s="67"/>
    </row>
    <row r="1087" spans="1:16" ht="25.5">
      <c r="A1087" s="53">
        <v>1087</v>
      </c>
      <c r="B1087" s="86" t="s">
        <v>572</v>
      </c>
      <c r="C1087" s="61" t="s">
        <v>148</v>
      </c>
      <c r="D1087" s="51" t="s">
        <v>1943</v>
      </c>
      <c r="E1087" s="116" t="s">
        <v>3295</v>
      </c>
      <c r="F1087" s="116"/>
      <c r="G1087" s="52"/>
      <c r="H1087" s="52"/>
      <c r="I1087" s="143">
        <v>3.51</v>
      </c>
      <c r="J1087" s="51" t="s">
        <v>1943</v>
      </c>
      <c r="K1087" s="52" t="s">
        <v>3258</v>
      </c>
      <c r="L1087" s="65">
        <v>1087</v>
      </c>
      <c r="M1087" s="129" t="s">
        <v>589</v>
      </c>
      <c r="N1087" s="129" t="s">
        <v>590</v>
      </c>
      <c r="O1087" s="90"/>
      <c r="P1087" s="67"/>
    </row>
    <row r="1088" spans="1:16" ht="38.25">
      <c r="A1088" s="53">
        <v>1088</v>
      </c>
      <c r="B1088" s="86" t="s">
        <v>572</v>
      </c>
      <c r="C1088" s="61" t="s">
        <v>149</v>
      </c>
      <c r="D1088" s="51" t="s">
        <v>2895</v>
      </c>
      <c r="E1088" s="116" t="s">
        <v>3295</v>
      </c>
      <c r="F1088" s="116" t="s">
        <v>3323</v>
      </c>
      <c r="G1088" s="52" t="s">
        <v>1425</v>
      </c>
      <c r="H1088" s="52"/>
      <c r="I1088" s="143">
        <v>3.64</v>
      </c>
      <c r="J1088" s="51" t="s">
        <v>2895</v>
      </c>
      <c r="K1088" s="52" t="s">
        <v>3258</v>
      </c>
      <c r="L1088" s="65">
        <v>1088</v>
      </c>
      <c r="M1088" s="129" t="s">
        <v>591</v>
      </c>
      <c r="N1088" s="129" t="s">
        <v>592</v>
      </c>
      <c r="O1088" s="90"/>
      <c r="P1088" s="67"/>
    </row>
    <row r="1089" spans="1:16" ht="63.75">
      <c r="A1089" s="53">
        <v>1089</v>
      </c>
      <c r="B1089" s="86" t="s">
        <v>572</v>
      </c>
      <c r="C1089" s="61" t="s">
        <v>150</v>
      </c>
      <c r="D1089" s="51" t="s">
        <v>1944</v>
      </c>
      <c r="E1089" s="116" t="s">
        <v>3525</v>
      </c>
      <c r="F1089" s="116" t="s">
        <v>3461</v>
      </c>
      <c r="G1089" s="52" t="s">
        <v>3407</v>
      </c>
      <c r="H1089" s="52"/>
      <c r="I1089" s="143">
        <v>4.01</v>
      </c>
      <c r="J1089" s="51" t="s">
        <v>1944</v>
      </c>
      <c r="K1089" s="52" t="s">
        <v>3407</v>
      </c>
      <c r="L1089" s="65">
        <v>1089</v>
      </c>
      <c r="M1089" s="129" t="s">
        <v>593</v>
      </c>
      <c r="N1089" s="129" t="s">
        <v>594</v>
      </c>
      <c r="O1089" s="90"/>
      <c r="P1089" s="67"/>
    </row>
    <row r="1090" spans="1:16" ht="51">
      <c r="A1090" s="53">
        <v>1090</v>
      </c>
      <c r="B1090" s="86" t="s">
        <v>572</v>
      </c>
      <c r="C1090" s="61" t="s">
        <v>151</v>
      </c>
      <c r="D1090" s="51" t="s">
        <v>2896</v>
      </c>
      <c r="E1090" s="116" t="s">
        <v>3525</v>
      </c>
      <c r="F1090" s="116" t="s">
        <v>3508</v>
      </c>
      <c r="G1090" s="52" t="s">
        <v>3407</v>
      </c>
      <c r="H1090" s="52"/>
      <c r="I1090" s="143">
        <v>4.05</v>
      </c>
      <c r="J1090" s="51" t="s">
        <v>2896</v>
      </c>
      <c r="K1090" s="52" t="s">
        <v>3407</v>
      </c>
      <c r="L1090" s="65">
        <v>1090</v>
      </c>
      <c r="M1090" s="129" t="s">
        <v>593</v>
      </c>
      <c r="N1090" s="129" t="s">
        <v>595</v>
      </c>
      <c r="O1090" s="90"/>
      <c r="P1090" s="67"/>
    </row>
    <row r="1091" spans="1:16" ht="63.75">
      <c r="A1091" s="53">
        <v>1091</v>
      </c>
      <c r="B1091" s="86" t="s">
        <v>572</v>
      </c>
      <c r="C1091" s="61" t="s">
        <v>152</v>
      </c>
      <c r="D1091" s="51" t="s">
        <v>566</v>
      </c>
      <c r="E1091" s="116" t="s">
        <v>3525</v>
      </c>
      <c r="F1091" s="116" t="s">
        <v>3278</v>
      </c>
      <c r="G1091" s="52" t="s">
        <v>3407</v>
      </c>
      <c r="H1091" s="52"/>
      <c r="I1091" s="143">
        <v>4.08</v>
      </c>
      <c r="J1091" s="51" t="s">
        <v>566</v>
      </c>
      <c r="K1091" s="52" t="s">
        <v>3407</v>
      </c>
      <c r="L1091" s="65">
        <v>1091</v>
      </c>
      <c r="M1091" s="129" t="s">
        <v>593</v>
      </c>
      <c r="N1091" s="129" t="s">
        <v>596</v>
      </c>
      <c r="O1091" s="90"/>
      <c r="P1091" s="67"/>
    </row>
    <row r="1092" spans="1:16" ht="38.25">
      <c r="A1092" s="53">
        <v>1092</v>
      </c>
      <c r="B1092" s="86" t="s">
        <v>572</v>
      </c>
      <c r="C1092" s="61" t="s">
        <v>153</v>
      </c>
      <c r="D1092" s="51" t="s">
        <v>567</v>
      </c>
      <c r="E1092" s="116" t="s">
        <v>3525</v>
      </c>
      <c r="F1092" s="116" t="s">
        <v>3284</v>
      </c>
      <c r="G1092" s="52" t="s">
        <v>3407</v>
      </c>
      <c r="H1092" s="52"/>
      <c r="I1092" s="143">
        <v>4.12</v>
      </c>
      <c r="J1092" s="51" t="s">
        <v>567</v>
      </c>
      <c r="K1092" s="52" t="s">
        <v>3407</v>
      </c>
      <c r="L1092" s="65">
        <v>1092</v>
      </c>
      <c r="M1092" s="129" t="s">
        <v>597</v>
      </c>
      <c r="N1092" s="129" t="s">
        <v>598</v>
      </c>
      <c r="O1092" s="90"/>
      <c r="P1092" s="67"/>
    </row>
    <row r="1093" spans="1:16" ht="38.25">
      <c r="A1093" s="53">
        <v>1093</v>
      </c>
      <c r="B1093" s="86" t="s">
        <v>572</v>
      </c>
      <c r="C1093" s="61" t="s">
        <v>154</v>
      </c>
      <c r="D1093" s="51" t="s">
        <v>2897</v>
      </c>
      <c r="E1093" s="116" t="s">
        <v>3525</v>
      </c>
      <c r="F1093" s="116" t="s">
        <v>3290</v>
      </c>
      <c r="G1093" s="52" t="s">
        <v>3258</v>
      </c>
      <c r="H1093" s="52"/>
      <c r="I1093" s="143">
        <v>4.2</v>
      </c>
      <c r="J1093" s="51" t="s">
        <v>2897</v>
      </c>
      <c r="K1093" s="52" t="s">
        <v>3258</v>
      </c>
      <c r="L1093" s="65">
        <v>1093</v>
      </c>
      <c r="M1093" s="129" t="s">
        <v>599</v>
      </c>
      <c r="N1093" s="129" t="s">
        <v>600</v>
      </c>
      <c r="O1093" s="90"/>
      <c r="P1093" s="67"/>
    </row>
    <row r="1094" spans="1:16" ht="25.5">
      <c r="A1094" s="53">
        <v>1094</v>
      </c>
      <c r="B1094" s="86" t="s">
        <v>572</v>
      </c>
      <c r="C1094" s="61" t="s">
        <v>155</v>
      </c>
      <c r="D1094" s="51" t="s">
        <v>568</v>
      </c>
      <c r="E1094" s="116" t="s">
        <v>3508</v>
      </c>
      <c r="F1094" s="116" t="s">
        <v>569</v>
      </c>
      <c r="G1094" s="52" t="s">
        <v>3258</v>
      </c>
      <c r="H1094" s="52"/>
      <c r="I1094" s="143">
        <v>5.06</v>
      </c>
      <c r="J1094" s="51" t="s">
        <v>568</v>
      </c>
      <c r="K1094" s="52" t="s">
        <v>3258</v>
      </c>
      <c r="L1094" s="65">
        <v>1094</v>
      </c>
      <c r="M1094" s="129" t="s">
        <v>601</v>
      </c>
      <c r="N1094" s="129" t="s">
        <v>602</v>
      </c>
      <c r="O1094" s="90"/>
      <c r="P1094" s="67"/>
    </row>
    <row r="1095" spans="1:16" ht="76.5">
      <c r="A1095" s="53">
        <v>1095</v>
      </c>
      <c r="B1095" s="86" t="s">
        <v>572</v>
      </c>
      <c r="C1095" s="61" t="s">
        <v>156</v>
      </c>
      <c r="D1095" s="51" t="s">
        <v>3626</v>
      </c>
      <c r="E1095" s="116" t="s">
        <v>3508</v>
      </c>
      <c r="F1095" s="116" t="s">
        <v>570</v>
      </c>
      <c r="G1095" s="52" t="s">
        <v>3407</v>
      </c>
      <c r="H1095" s="52"/>
      <c r="I1095" s="143">
        <v>5.34</v>
      </c>
      <c r="J1095" s="51" t="s">
        <v>3626</v>
      </c>
      <c r="K1095" s="52" t="s">
        <v>3407</v>
      </c>
      <c r="L1095" s="65">
        <v>1095</v>
      </c>
      <c r="M1095" s="129" t="s">
        <v>603</v>
      </c>
      <c r="N1095" s="129" t="s">
        <v>604</v>
      </c>
      <c r="O1095" s="90"/>
      <c r="P1095" s="67"/>
    </row>
    <row r="1096" spans="1:16" ht="25.5">
      <c r="A1096" s="53">
        <v>1096</v>
      </c>
      <c r="B1096" s="86" t="s">
        <v>572</v>
      </c>
      <c r="C1096" s="61" t="s">
        <v>157</v>
      </c>
      <c r="D1096" s="51" t="s">
        <v>2899</v>
      </c>
      <c r="E1096" s="116" t="s">
        <v>3508</v>
      </c>
      <c r="F1096" s="116" t="s">
        <v>3511</v>
      </c>
      <c r="G1096" s="52" t="s">
        <v>3407</v>
      </c>
      <c r="H1096" s="52"/>
      <c r="I1096" s="143">
        <v>5.55</v>
      </c>
      <c r="J1096" s="51" t="s">
        <v>2899</v>
      </c>
      <c r="K1096" s="52" t="s">
        <v>3407</v>
      </c>
      <c r="L1096" s="65">
        <v>1096</v>
      </c>
      <c r="M1096" s="129" t="s">
        <v>605</v>
      </c>
      <c r="N1096" s="129" t="s">
        <v>606</v>
      </c>
      <c r="O1096" s="90"/>
      <c r="P1096" s="67"/>
    </row>
    <row r="1097" spans="1:16" ht="25.5">
      <c r="A1097" s="53">
        <v>1097</v>
      </c>
      <c r="B1097" s="86" t="s">
        <v>572</v>
      </c>
      <c r="C1097" s="61" t="s">
        <v>158</v>
      </c>
      <c r="D1097" s="51" t="s">
        <v>3259</v>
      </c>
      <c r="E1097" s="116" t="s">
        <v>3508</v>
      </c>
      <c r="F1097" s="116" t="s">
        <v>3533</v>
      </c>
      <c r="G1097" s="52" t="s">
        <v>3407</v>
      </c>
      <c r="H1097" s="52"/>
      <c r="I1097" s="143">
        <v>5.62</v>
      </c>
      <c r="J1097" s="51" t="s">
        <v>3259</v>
      </c>
      <c r="K1097" s="52" t="s">
        <v>3407</v>
      </c>
      <c r="L1097" s="65">
        <v>1097</v>
      </c>
      <c r="M1097" s="129" t="s">
        <v>607</v>
      </c>
      <c r="N1097" s="129" t="s">
        <v>608</v>
      </c>
      <c r="O1097" s="90"/>
      <c r="P1097" s="67"/>
    </row>
    <row r="1098" spans="1:16" ht="25.5">
      <c r="A1098" s="53">
        <v>1098</v>
      </c>
      <c r="B1098" s="86" t="s">
        <v>572</v>
      </c>
      <c r="C1098" s="61" t="s">
        <v>159</v>
      </c>
      <c r="D1098" s="51" t="s">
        <v>3260</v>
      </c>
      <c r="E1098" s="116" t="s">
        <v>3923</v>
      </c>
      <c r="F1098" s="116" t="s">
        <v>3925</v>
      </c>
      <c r="G1098" s="52" t="s">
        <v>3407</v>
      </c>
      <c r="H1098" s="52"/>
      <c r="I1098" s="143">
        <v>6.13</v>
      </c>
      <c r="J1098" s="51" t="s">
        <v>3260</v>
      </c>
      <c r="K1098" s="52" t="s">
        <v>3407</v>
      </c>
      <c r="L1098" s="65">
        <v>1098</v>
      </c>
      <c r="M1098" s="129" t="s">
        <v>609</v>
      </c>
      <c r="N1098" s="129" t="s">
        <v>610</v>
      </c>
      <c r="O1098" s="90"/>
      <c r="P1098" s="67"/>
    </row>
    <row r="1099" spans="1:16" ht="25.5">
      <c r="A1099" s="53">
        <v>1099</v>
      </c>
      <c r="B1099" s="86" t="s">
        <v>572</v>
      </c>
      <c r="C1099" s="61" t="s">
        <v>160</v>
      </c>
      <c r="D1099" s="51" t="s">
        <v>2900</v>
      </c>
      <c r="E1099" s="116" t="s">
        <v>3923</v>
      </c>
      <c r="F1099" s="116" t="s">
        <v>3528</v>
      </c>
      <c r="G1099" s="52" t="s">
        <v>3407</v>
      </c>
      <c r="H1099" s="52"/>
      <c r="I1099" s="143">
        <v>6.29</v>
      </c>
      <c r="J1099" s="51" t="s">
        <v>2900</v>
      </c>
      <c r="K1099" s="52" t="s">
        <v>3407</v>
      </c>
      <c r="L1099" s="65">
        <v>1099</v>
      </c>
      <c r="M1099" s="129"/>
      <c r="N1099" s="129" t="s">
        <v>611</v>
      </c>
      <c r="O1099" s="90"/>
      <c r="P1099" s="67"/>
    </row>
    <row r="1100" spans="1:16" ht="12.75">
      <c r="A1100" s="53">
        <v>1100</v>
      </c>
      <c r="B1100" s="86" t="s">
        <v>572</v>
      </c>
      <c r="C1100" s="61" t="s">
        <v>161</v>
      </c>
      <c r="D1100" s="51" t="s">
        <v>3261</v>
      </c>
      <c r="E1100" s="116" t="s">
        <v>3923</v>
      </c>
      <c r="F1100" s="116" t="s">
        <v>3536</v>
      </c>
      <c r="G1100" s="52" t="s">
        <v>3407</v>
      </c>
      <c r="H1100" s="52"/>
      <c r="I1100" s="143">
        <v>6.42</v>
      </c>
      <c r="J1100" s="51" t="s">
        <v>3261</v>
      </c>
      <c r="K1100" s="52" t="s">
        <v>3407</v>
      </c>
      <c r="L1100" s="65">
        <v>1100</v>
      </c>
      <c r="M1100" s="129" t="s">
        <v>612</v>
      </c>
      <c r="N1100" s="129" t="s">
        <v>613</v>
      </c>
      <c r="O1100" s="90"/>
      <c r="P1100" s="67"/>
    </row>
    <row r="1101" spans="1:16" ht="25.5">
      <c r="A1101" s="53">
        <v>1101</v>
      </c>
      <c r="B1101" s="86" t="s">
        <v>572</v>
      </c>
      <c r="C1101" s="61" t="s">
        <v>162</v>
      </c>
      <c r="D1101" s="51" t="s">
        <v>3261</v>
      </c>
      <c r="E1101" s="116" t="s">
        <v>3276</v>
      </c>
      <c r="F1101" s="116" t="s">
        <v>3313</v>
      </c>
      <c r="G1101" s="52" t="s">
        <v>3407</v>
      </c>
      <c r="H1101" s="52"/>
      <c r="I1101" s="143">
        <v>7.25</v>
      </c>
      <c r="J1101" s="51" t="s">
        <v>3261</v>
      </c>
      <c r="K1101" s="52" t="s">
        <v>3407</v>
      </c>
      <c r="L1101" s="65">
        <v>1101</v>
      </c>
      <c r="M1101" s="129" t="s">
        <v>614</v>
      </c>
      <c r="N1101" s="129" t="s">
        <v>615</v>
      </c>
      <c r="O1101" s="90"/>
      <c r="P1101" s="67"/>
    </row>
    <row r="1102" spans="1:16" ht="25.5">
      <c r="A1102" s="53">
        <v>1102</v>
      </c>
      <c r="B1102" s="86" t="s">
        <v>572</v>
      </c>
      <c r="C1102" s="61" t="s">
        <v>163</v>
      </c>
      <c r="D1102" s="51" t="s">
        <v>3261</v>
      </c>
      <c r="E1102" s="116" t="s">
        <v>3276</v>
      </c>
      <c r="F1102" s="116" t="s">
        <v>3310</v>
      </c>
      <c r="G1102" s="52" t="s">
        <v>3407</v>
      </c>
      <c r="H1102" s="52"/>
      <c r="I1102" s="143">
        <v>7.37</v>
      </c>
      <c r="J1102" s="51" t="s">
        <v>3261</v>
      </c>
      <c r="K1102" s="52" t="s">
        <v>3407</v>
      </c>
      <c r="L1102" s="65">
        <v>1102</v>
      </c>
      <c r="M1102" s="129" t="s">
        <v>616</v>
      </c>
      <c r="N1102" s="129"/>
      <c r="O1102" s="90"/>
      <c r="P1102" s="67"/>
    </row>
    <row r="1103" spans="1:16" ht="25.5">
      <c r="A1103" s="53">
        <v>1103</v>
      </c>
      <c r="B1103" s="86" t="s">
        <v>572</v>
      </c>
      <c r="C1103" s="61" t="s">
        <v>164</v>
      </c>
      <c r="D1103" s="51" t="s">
        <v>3261</v>
      </c>
      <c r="E1103" s="116" t="s">
        <v>3276</v>
      </c>
      <c r="F1103" s="116" t="s">
        <v>3536</v>
      </c>
      <c r="G1103" s="52" t="s">
        <v>3258</v>
      </c>
      <c r="H1103" s="52"/>
      <c r="I1103" s="143">
        <v>7.42</v>
      </c>
      <c r="J1103" s="51" t="s">
        <v>3261</v>
      </c>
      <c r="K1103" s="52" t="s">
        <v>3258</v>
      </c>
      <c r="L1103" s="65">
        <v>1103</v>
      </c>
      <c r="M1103" s="129" t="s">
        <v>617</v>
      </c>
      <c r="N1103" s="129" t="s">
        <v>618</v>
      </c>
      <c r="O1103" s="90"/>
      <c r="P1103" s="67"/>
    </row>
    <row r="1104" spans="1:16" ht="25.5">
      <c r="A1104" s="53">
        <v>1104</v>
      </c>
      <c r="B1104" s="86" t="s">
        <v>572</v>
      </c>
      <c r="C1104" s="61" t="s">
        <v>165</v>
      </c>
      <c r="D1104" s="51" t="s">
        <v>3261</v>
      </c>
      <c r="E1104" s="116" t="s">
        <v>3278</v>
      </c>
      <c r="F1104" s="116" t="s">
        <v>3282</v>
      </c>
      <c r="G1104" s="52" t="s">
        <v>3407</v>
      </c>
      <c r="H1104" s="52"/>
      <c r="I1104" s="143">
        <v>8.21</v>
      </c>
      <c r="J1104" s="51" t="s">
        <v>3261</v>
      </c>
      <c r="K1104" s="52" t="s">
        <v>3407</v>
      </c>
      <c r="L1104" s="65">
        <v>1104</v>
      </c>
      <c r="M1104" s="129" t="s">
        <v>619</v>
      </c>
      <c r="N1104" s="129" t="s">
        <v>620</v>
      </c>
      <c r="O1104" s="90"/>
      <c r="P1104" s="67"/>
    </row>
    <row r="1105" spans="1:16" ht="63.75">
      <c r="A1105" s="53">
        <v>1105</v>
      </c>
      <c r="B1105" s="86" t="s">
        <v>572</v>
      </c>
      <c r="C1105" s="61" t="s">
        <v>166</v>
      </c>
      <c r="D1105" s="51" t="s">
        <v>3261</v>
      </c>
      <c r="E1105" s="116" t="s">
        <v>3278</v>
      </c>
      <c r="F1105" s="116" t="s">
        <v>3301</v>
      </c>
      <c r="G1105" s="52" t="s">
        <v>3258</v>
      </c>
      <c r="H1105" s="52"/>
      <c r="I1105" s="143">
        <v>8.39</v>
      </c>
      <c r="J1105" s="51" t="s">
        <v>3261</v>
      </c>
      <c r="K1105" s="52" t="s">
        <v>3258</v>
      </c>
      <c r="L1105" s="65">
        <v>1105</v>
      </c>
      <c r="M1105" s="129" t="s">
        <v>621</v>
      </c>
      <c r="N1105" s="129" t="s">
        <v>622</v>
      </c>
      <c r="O1105" s="90"/>
      <c r="P1105" s="67"/>
    </row>
    <row r="1106" spans="1:16" ht="12.75">
      <c r="A1106" s="53">
        <v>1106</v>
      </c>
      <c r="B1106" s="86" t="s">
        <v>572</v>
      </c>
      <c r="C1106" s="61" t="s">
        <v>167</v>
      </c>
      <c r="D1106" s="51" t="s">
        <v>3261</v>
      </c>
      <c r="E1106" s="116" t="s">
        <v>3278</v>
      </c>
      <c r="F1106" s="116" t="s">
        <v>571</v>
      </c>
      <c r="G1106" s="52" t="s">
        <v>3258</v>
      </c>
      <c r="H1106" s="52"/>
      <c r="I1106" s="143">
        <v>8.44</v>
      </c>
      <c r="J1106" s="51" t="s">
        <v>3261</v>
      </c>
      <c r="K1106" s="52" t="s">
        <v>3258</v>
      </c>
      <c r="L1106" s="65">
        <v>1106</v>
      </c>
      <c r="M1106" s="129" t="s">
        <v>614</v>
      </c>
      <c r="N1106" s="129" t="s">
        <v>623</v>
      </c>
      <c r="O1106" s="90"/>
      <c r="P1106" s="67"/>
    </row>
    <row r="1107" spans="1:16" ht="51">
      <c r="A1107" s="53">
        <v>1107</v>
      </c>
      <c r="B1107" s="86" t="s">
        <v>572</v>
      </c>
      <c r="C1107" s="61" t="s">
        <v>168</v>
      </c>
      <c r="D1107" s="51" t="s">
        <v>3463</v>
      </c>
      <c r="E1107" s="116" t="s">
        <v>3282</v>
      </c>
      <c r="F1107" s="116" t="s">
        <v>2910</v>
      </c>
      <c r="G1107" s="52" t="s">
        <v>3258</v>
      </c>
      <c r="H1107" s="52"/>
      <c r="I1107" s="143">
        <v>10.54</v>
      </c>
      <c r="J1107" s="51" t="s">
        <v>3463</v>
      </c>
      <c r="K1107" s="52" t="s">
        <v>3258</v>
      </c>
      <c r="L1107" s="65">
        <v>1107</v>
      </c>
      <c r="M1107" s="129" t="s">
        <v>624</v>
      </c>
      <c r="N1107" s="129" t="s">
        <v>625</v>
      </c>
      <c r="O1107" s="90"/>
      <c r="P1107" s="67"/>
    </row>
    <row r="1108" spans="1:16" ht="38.25">
      <c r="A1108" s="53">
        <v>1108</v>
      </c>
      <c r="B1108" s="86" t="s">
        <v>572</v>
      </c>
      <c r="C1108" s="61" t="s">
        <v>169</v>
      </c>
      <c r="D1108" s="51" t="s">
        <v>2270</v>
      </c>
      <c r="E1108" s="116" t="s">
        <v>3279</v>
      </c>
      <c r="F1108" s="116" t="s">
        <v>3283</v>
      </c>
      <c r="G1108" s="52" t="s">
        <v>3407</v>
      </c>
      <c r="H1108" s="52"/>
      <c r="I1108" s="143">
        <v>11.18</v>
      </c>
      <c r="J1108" s="51" t="s">
        <v>2270</v>
      </c>
      <c r="K1108" s="52" t="s">
        <v>3407</v>
      </c>
      <c r="L1108" s="65">
        <v>1108</v>
      </c>
      <c r="M1108" s="129" t="s">
        <v>626</v>
      </c>
      <c r="N1108" s="129" t="s">
        <v>627</v>
      </c>
      <c r="O1108" s="90"/>
      <c r="P1108" s="67"/>
    </row>
    <row r="1109" spans="1:16" ht="25.5">
      <c r="A1109" s="53">
        <v>1109</v>
      </c>
      <c r="B1109" s="86" t="s">
        <v>572</v>
      </c>
      <c r="C1109" s="61" t="s">
        <v>170</v>
      </c>
      <c r="D1109" s="51" t="s">
        <v>3265</v>
      </c>
      <c r="E1109" s="116"/>
      <c r="F1109" s="116"/>
      <c r="G1109" s="52" t="s">
        <v>3258</v>
      </c>
      <c r="H1109" s="52"/>
      <c r="I1109" s="143">
        <v>0</v>
      </c>
      <c r="J1109" s="51" t="s">
        <v>3265</v>
      </c>
      <c r="K1109" s="52" t="s">
        <v>3258</v>
      </c>
      <c r="L1109" s="65">
        <v>1109</v>
      </c>
      <c r="M1109" s="129" t="s">
        <v>628</v>
      </c>
      <c r="N1109" s="129" t="s">
        <v>629</v>
      </c>
      <c r="O1109" s="90"/>
      <c r="P1109" s="67"/>
    </row>
    <row r="1110" spans="1:16" ht="25.5">
      <c r="A1110" s="53">
        <v>1110</v>
      </c>
      <c r="B1110" s="86" t="s">
        <v>572</v>
      </c>
      <c r="C1110" s="61" t="s">
        <v>171</v>
      </c>
      <c r="D1110" s="51" t="s">
        <v>3421</v>
      </c>
      <c r="E1110" s="116" t="s">
        <v>3294</v>
      </c>
      <c r="F1110" s="116" t="s">
        <v>3929</v>
      </c>
      <c r="G1110" s="52" t="s">
        <v>3258</v>
      </c>
      <c r="H1110" s="52"/>
      <c r="I1110" s="143">
        <v>48.51</v>
      </c>
      <c r="J1110" s="51" t="s">
        <v>3421</v>
      </c>
      <c r="K1110" s="52" t="s">
        <v>3258</v>
      </c>
      <c r="L1110" s="65">
        <v>1110</v>
      </c>
      <c r="M1110" s="129" t="s">
        <v>630</v>
      </c>
      <c r="N1110" s="129" t="s">
        <v>631</v>
      </c>
      <c r="O1110" s="90"/>
      <c r="P1110" s="67"/>
    </row>
    <row r="1111" spans="1:16" ht="25.5">
      <c r="A1111" s="53">
        <v>1111</v>
      </c>
      <c r="B1111" s="86" t="s">
        <v>572</v>
      </c>
      <c r="C1111" s="61" t="s">
        <v>172</v>
      </c>
      <c r="D1111" s="51" t="s">
        <v>3386</v>
      </c>
      <c r="E1111" s="116" t="s">
        <v>3925</v>
      </c>
      <c r="F1111" s="116" t="s">
        <v>3313</v>
      </c>
      <c r="G1111" s="52" t="s">
        <v>3258</v>
      </c>
      <c r="H1111" s="52"/>
      <c r="I1111" s="143">
        <v>13.23</v>
      </c>
      <c r="J1111" s="51" t="s">
        <v>3386</v>
      </c>
      <c r="K1111" s="52" t="s">
        <v>3258</v>
      </c>
      <c r="L1111" s="65">
        <v>1111</v>
      </c>
      <c r="M1111" s="129" t="s">
        <v>632</v>
      </c>
      <c r="N1111" s="129" t="s">
        <v>633</v>
      </c>
      <c r="O1111" s="90"/>
      <c r="P1111" s="67"/>
    </row>
    <row r="1112" spans="1:16" ht="12.75">
      <c r="A1112" s="53">
        <v>1112</v>
      </c>
      <c r="B1112" s="86" t="s">
        <v>572</v>
      </c>
      <c r="C1112" s="61" t="s">
        <v>173</v>
      </c>
      <c r="D1112" s="51" t="s">
        <v>3102</v>
      </c>
      <c r="E1112" s="116" t="s">
        <v>3513</v>
      </c>
      <c r="F1112" s="116" t="s">
        <v>3513</v>
      </c>
      <c r="G1112" s="52" t="s">
        <v>3258</v>
      </c>
      <c r="H1112" s="52"/>
      <c r="I1112" s="143">
        <v>14.2</v>
      </c>
      <c r="J1112" s="51" t="s">
        <v>3102</v>
      </c>
      <c r="K1112" s="52" t="s">
        <v>3258</v>
      </c>
      <c r="L1112" s="65">
        <v>1112</v>
      </c>
      <c r="M1112" s="129" t="s">
        <v>632</v>
      </c>
      <c r="N1112" s="129" t="s">
        <v>634</v>
      </c>
      <c r="O1112" s="90"/>
      <c r="P1112" s="67"/>
    </row>
    <row r="1113" spans="1:16" ht="25.5">
      <c r="A1113" s="53">
        <v>1113</v>
      </c>
      <c r="B1113" s="86" t="s">
        <v>572</v>
      </c>
      <c r="C1113" s="61" t="s">
        <v>174</v>
      </c>
      <c r="D1113" s="51" t="s">
        <v>3519</v>
      </c>
      <c r="E1113" s="116" t="s">
        <v>3290</v>
      </c>
      <c r="F1113" s="116" t="s">
        <v>3293</v>
      </c>
      <c r="G1113" s="52" t="s">
        <v>3258</v>
      </c>
      <c r="H1113" s="52"/>
      <c r="I1113" s="143">
        <v>20.36</v>
      </c>
      <c r="J1113" s="51" t="s">
        <v>3519</v>
      </c>
      <c r="K1113" s="52" t="s">
        <v>3258</v>
      </c>
      <c r="L1113" s="65">
        <v>1113</v>
      </c>
      <c r="M1113" s="129" t="s">
        <v>635</v>
      </c>
      <c r="N1113" s="129" t="s">
        <v>636</v>
      </c>
      <c r="O1113" s="90"/>
      <c r="P1113" s="67"/>
    </row>
    <row r="1114" spans="1:16" ht="38.25">
      <c r="A1114" s="53">
        <v>1114</v>
      </c>
      <c r="B1114" s="86" t="s">
        <v>572</v>
      </c>
      <c r="C1114" s="61" t="s">
        <v>175</v>
      </c>
      <c r="D1114" s="51" t="s">
        <v>3520</v>
      </c>
      <c r="E1114" s="116" t="s">
        <v>3305</v>
      </c>
      <c r="F1114" s="116" t="s">
        <v>3282</v>
      </c>
      <c r="G1114" s="52" t="s">
        <v>3258</v>
      </c>
      <c r="H1114" s="52"/>
      <c r="I1114" s="143">
        <v>22.1</v>
      </c>
      <c r="J1114" s="51" t="s">
        <v>3520</v>
      </c>
      <c r="K1114" s="52" t="s">
        <v>3258</v>
      </c>
      <c r="L1114" s="65">
        <v>1114</v>
      </c>
      <c r="M1114" s="129" t="s">
        <v>637</v>
      </c>
      <c r="N1114" s="129" t="s">
        <v>638</v>
      </c>
      <c r="O1114" s="90"/>
      <c r="P1114" s="67"/>
    </row>
    <row r="1115" spans="1:16" ht="25.5">
      <c r="A1115" s="53">
        <v>1115</v>
      </c>
      <c r="B1115" s="86" t="s">
        <v>572</v>
      </c>
      <c r="C1115" s="61" t="s">
        <v>176</v>
      </c>
      <c r="D1115" s="51" t="s">
        <v>3521</v>
      </c>
      <c r="E1115" s="116" t="s">
        <v>3313</v>
      </c>
      <c r="F1115" s="116" t="s">
        <v>3323</v>
      </c>
      <c r="G1115" s="52" t="s">
        <v>3407</v>
      </c>
      <c r="H1115" s="52"/>
      <c r="I1115" s="143">
        <v>24.65</v>
      </c>
      <c r="J1115" s="51" t="s">
        <v>3521</v>
      </c>
      <c r="K1115" s="52" t="s">
        <v>3407</v>
      </c>
      <c r="L1115" s="65">
        <v>1115</v>
      </c>
      <c r="M1115" s="129"/>
      <c r="N1115" s="129" t="s">
        <v>639</v>
      </c>
      <c r="O1115" s="90"/>
      <c r="P1115" s="67"/>
    </row>
    <row r="1116" spans="1:16" ht="12.75">
      <c r="A1116" s="53">
        <v>1116</v>
      </c>
      <c r="B1116" s="86" t="s">
        <v>572</v>
      </c>
      <c r="C1116" s="61" t="s">
        <v>177</v>
      </c>
      <c r="D1116" s="51" t="s">
        <v>3544</v>
      </c>
      <c r="E1116" s="116" t="s">
        <v>2903</v>
      </c>
      <c r="F1116" s="116"/>
      <c r="G1116" s="52"/>
      <c r="H1116" s="52"/>
      <c r="I1116" s="143">
        <v>44.21</v>
      </c>
      <c r="J1116" s="51" t="s">
        <v>3544</v>
      </c>
      <c r="K1116" s="52" t="s">
        <v>3407</v>
      </c>
      <c r="L1116" s="65">
        <v>1116</v>
      </c>
      <c r="M1116" s="129" t="s">
        <v>640</v>
      </c>
      <c r="N1116" s="129" t="s">
        <v>641</v>
      </c>
      <c r="O1116" s="90"/>
      <c r="P1116" s="67"/>
    </row>
    <row r="1117" spans="1:16" ht="38.25">
      <c r="A1117" s="53">
        <v>1117</v>
      </c>
      <c r="B1117" s="86" t="s">
        <v>572</v>
      </c>
      <c r="C1117" s="61" t="s">
        <v>178</v>
      </c>
      <c r="D1117" s="51" t="s">
        <v>3420</v>
      </c>
      <c r="E1117" s="116" t="s">
        <v>3287</v>
      </c>
      <c r="F1117" s="116"/>
      <c r="G1117" s="52"/>
      <c r="H1117" s="52"/>
      <c r="I1117" s="143">
        <v>45.3</v>
      </c>
      <c r="J1117" s="51" t="s">
        <v>3420</v>
      </c>
      <c r="K1117" s="52" t="s">
        <v>3407</v>
      </c>
      <c r="L1117" s="65">
        <v>1117</v>
      </c>
      <c r="M1117" s="129"/>
      <c r="N1117" s="129" t="s">
        <v>642</v>
      </c>
      <c r="O1117" s="90"/>
      <c r="P1117" s="67"/>
    </row>
    <row r="1118" spans="1:16" ht="12.75">
      <c r="A1118" s="53">
        <v>1118</v>
      </c>
      <c r="B1118" s="86" t="s">
        <v>572</v>
      </c>
      <c r="C1118" s="61" t="s">
        <v>179</v>
      </c>
      <c r="D1118" s="51" t="s">
        <v>2917</v>
      </c>
      <c r="E1118" s="116" t="s">
        <v>3930</v>
      </c>
      <c r="F1118" s="116" t="s">
        <v>3277</v>
      </c>
      <c r="G1118" s="52" t="s">
        <v>3407</v>
      </c>
      <c r="H1118" s="52"/>
      <c r="I1118" s="143">
        <v>54.37</v>
      </c>
      <c r="J1118" s="51" t="s">
        <v>2917</v>
      </c>
      <c r="K1118" s="52" t="s">
        <v>3407</v>
      </c>
      <c r="L1118" s="65">
        <v>1118</v>
      </c>
      <c r="M1118" s="129" t="s">
        <v>643</v>
      </c>
      <c r="N1118" s="129" t="s">
        <v>644</v>
      </c>
      <c r="O1118" s="90"/>
      <c r="P1118" s="67"/>
    </row>
    <row r="1119" spans="1:16" ht="12.75">
      <c r="A1119" s="53">
        <v>1119</v>
      </c>
      <c r="B1119" s="86" t="s">
        <v>646</v>
      </c>
      <c r="C1119" s="61" t="s">
        <v>180</v>
      </c>
      <c r="D1119" s="51" t="s">
        <v>645</v>
      </c>
      <c r="E1119" s="116" t="s">
        <v>1421</v>
      </c>
      <c r="F1119" s="116" t="s">
        <v>3523</v>
      </c>
      <c r="G1119" s="52" t="s">
        <v>3258</v>
      </c>
      <c r="H1119" s="52"/>
      <c r="I1119" s="143">
        <v>0.27</v>
      </c>
      <c r="J1119" s="51" t="s">
        <v>645</v>
      </c>
      <c r="K1119" s="52" t="s">
        <v>3258</v>
      </c>
      <c r="L1119" s="65">
        <v>1119</v>
      </c>
      <c r="M1119" s="129" t="s">
        <v>647</v>
      </c>
      <c r="N1119" s="129" t="s">
        <v>2436</v>
      </c>
      <c r="O1119" s="90"/>
      <c r="P1119" s="67"/>
    </row>
    <row r="1120" spans="1:16" ht="25.5">
      <c r="A1120" s="53">
        <v>1120</v>
      </c>
      <c r="B1120" s="86" t="s">
        <v>646</v>
      </c>
      <c r="C1120" s="61" t="s">
        <v>181</v>
      </c>
      <c r="D1120" s="51" t="s">
        <v>645</v>
      </c>
      <c r="E1120" s="116" t="s">
        <v>1421</v>
      </c>
      <c r="F1120" s="116" t="s">
        <v>3285</v>
      </c>
      <c r="G1120" s="52" t="s">
        <v>3258</v>
      </c>
      <c r="H1120" s="52"/>
      <c r="I1120" s="143">
        <v>0.33</v>
      </c>
      <c r="J1120" s="51" t="s">
        <v>645</v>
      </c>
      <c r="K1120" s="52" t="s">
        <v>3258</v>
      </c>
      <c r="L1120" s="65">
        <v>1120</v>
      </c>
      <c r="M1120" s="129" t="s">
        <v>3564</v>
      </c>
      <c r="N1120" s="129" t="s">
        <v>648</v>
      </c>
      <c r="O1120" s="90"/>
      <c r="P1120" s="67"/>
    </row>
    <row r="1121" spans="1:16" ht="25.5">
      <c r="A1121" s="53">
        <v>1121</v>
      </c>
      <c r="B1121" s="86" t="s">
        <v>646</v>
      </c>
      <c r="C1121" s="61" t="s">
        <v>182</v>
      </c>
      <c r="D1121" s="51" t="s">
        <v>645</v>
      </c>
      <c r="E1121" s="116" t="s">
        <v>1421</v>
      </c>
      <c r="F1121" s="116" t="s">
        <v>3301</v>
      </c>
      <c r="G1121" s="52" t="s">
        <v>3258</v>
      </c>
      <c r="H1121" s="52"/>
      <c r="I1121" s="143">
        <v>0.4</v>
      </c>
      <c r="J1121" s="51" t="s">
        <v>645</v>
      </c>
      <c r="K1121" s="52" t="s">
        <v>3258</v>
      </c>
      <c r="L1121" s="65">
        <v>1121</v>
      </c>
      <c r="M1121" s="129" t="s">
        <v>649</v>
      </c>
      <c r="N1121" s="129" t="s">
        <v>650</v>
      </c>
      <c r="O1121" s="90"/>
      <c r="P1121" s="67"/>
    </row>
    <row r="1122" spans="1:16" ht="12.75">
      <c r="A1122" s="53">
        <v>1122</v>
      </c>
      <c r="B1122" s="86" t="s">
        <v>646</v>
      </c>
      <c r="C1122" s="61" t="s">
        <v>183</v>
      </c>
      <c r="D1122" s="51" t="s">
        <v>3265</v>
      </c>
      <c r="E1122" s="116"/>
      <c r="F1122" s="116"/>
      <c r="G1122" s="52"/>
      <c r="H1122" s="52"/>
      <c r="I1122" s="143">
        <v>0</v>
      </c>
      <c r="J1122" s="51" t="s">
        <v>3265</v>
      </c>
      <c r="K1122" s="52" t="s">
        <v>3258</v>
      </c>
      <c r="L1122" s="65">
        <v>1122</v>
      </c>
      <c r="M1122" s="129" t="s">
        <v>651</v>
      </c>
      <c r="N1122" s="129" t="s">
        <v>652</v>
      </c>
      <c r="O1122" s="90"/>
      <c r="P1122" s="67"/>
    </row>
    <row r="1123" spans="1:16" ht="12.75">
      <c r="A1123" s="53">
        <v>1123</v>
      </c>
      <c r="B1123" s="86" t="s">
        <v>646</v>
      </c>
      <c r="C1123" s="61" t="s">
        <v>184</v>
      </c>
      <c r="D1123" s="51" t="s">
        <v>3265</v>
      </c>
      <c r="E1123" s="116"/>
      <c r="F1123" s="116"/>
      <c r="G1123" s="52"/>
      <c r="H1123" s="52"/>
      <c r="I1123" s="143">
        <v>0</v>
      </c>
      <c r="J1123" s="51" t="s">
        <v>3265</v>
      </c>
      <c r="K1123" s="52" t="s">
        <v>3258</v>
      </c>
      <c r="L1123" s="65">
        <v>1123</v>
      </c>
      <c r="M1123" s="129" t="s">
        <v>653</v>
      </c>
      <c r="N1123" s="129" t="s">
        <v>654</v>
      </c>
      <c r="O1123" s="90"/>
      <c r="P1123" s="67"/>
    </row>
    <row r="1124" spans="1:16" ht="12.75">
      <c r="A1124" s="53">
        <v>1124</v>
      </c>
      <c r="B1124" s="86" t="s">
        <v>646</v>
      </c>
      <c r="C1124" s="61" t="s">
        <v>185</v>
      </c>
      <c r="D1124" s="51" t="s">
        <v>3295</v>
      </c>
      <c r="E1124" s="116" t="s">
        <v>3295</v>
      </c>
      <c r="F1124" s="116" t="s">
        <v>3930</v>
      </c>
      <c r="G1124" s="52" t="s">
        <v>3258</v>
      </c>
      <c r="H1124" s="52"/>
      <c r="I1124" s="143">
        <v>3.54</v>
      </c>
      <c r="J1124" s="51" t="s">
        <v>3295</v>
      </c>
      <c r="K1124" s="52" t="s">
        <v>3258</v>
      </c>
      <c r="L1124" s="65">
        <v>1124</v>
      </c>
      <c r="M1124" s="129" t="s">
        <v>655</v>
      </c>
      <c r="N1124" s="129" t="s">
        <v>656</v>
      </c>
      <c r="O1124" s="90"/>
      <c r="P1124" s="67"/>
    </row>
    <row r="1125" spans="1:16" ht="51">
      <c r="A1125" s="53">
        <v>1125</v>
      </c>
      <c r="B1125" s="86" t="s">
        <v>646</v>
      </c>
      <c r="C1125" s="61" t="s">
        <v>186</v>
      </c>
      <c r="D1125" s="51" t="s">
        <v>3295</v>
      </c>
      <c r="E1125" s="116" t="s">
        <v>3525</v>
      </c>
      <c r="F1125" s="116" t="s">
        <v>3304</v>
      </c>
      <c r="G1125" s="52" t="s">
        <v>3258</v>
      </c>
      <c r="H1125" s="52"/>
      <c r="I1125" s="143">
        <v>4.21</v>
      </c>
      <c r="J1125" s="51" t="s">
        <v>3295</v>
      </c>
      <c r="K1125" s="52" t="s">
        <v>3258</v>
      </c>
      <c r="L1125" s="65">
        <v>1125</v>
      </c>
      <c r="M1125" s="129" t="s">
        <v>657</v>
      </c>
      <c r="N1125" s="129" t="s">
        <v>658</v>
      </c>
      <c r="O1125" s="90"/>
      <c r="P1125" s="67"/>
    </row>
    <row r="1126" spans="1:16" ht="25.5">
      <c r="A1126" s="53">
        <v>1126</v>
      </c>
      <c r="B1126" s="86" t="s">
        <v>646</v>
      </c>
      <c r="C1126" s="61" t="s">
        <v>187</v>
      </c>
      <c r="D1126" s="51" t="s">
        <v>3525</v>
      </c>
      <c r="E1126" s="116" t="s">
        <v>3525</v>
      </c>
      <c r="F1126" s="116" t="s">
        <v>3294</v>
      </c>
      <c r="G1126" s="52" t="s">
        <v>3258</v>
      </c>
      <c r="H1126" s="52"/>
      <c r="I1126" s="143">
        <v>4.48</v>
      </c>
      <c r="J1126" s="51" t="s">
        <v>3525</v>
      </c>
      <c r="K1126" s="52" t="s">
        <v>3258</v>
      </c>
      <c r="L1126" s="65">
        <v>1126</v>
      </c>
      <c r="M1126" s="129" t="s">
        <v>659</v>
      </c>
      <c r="N1126" s="129" t="s">
        <v>660</v>
      </c>
      <c r="O1126" s="90"/>
      <c r="P1126" s="67"/>
    </row>
    <row r="1127" spans="1:16" ht="25.5">
      <c r="A1127" s="53">
        <v>1127</v>
      </c>
      <c r="B1127" s="86" t="s">
        <v>646</v>
      </c>
      <c r="C1127" s="61" t="s">
        <v>188</v>
      </c>
      <c r="D1127" s="51" t="s">
        <v>3508</v>
      </c>
      <c r="E1127" s="116" t="s">
        <v>3508</v>
      </c>
      <c r="F1127" s="116" t="s">
        <v>3627</v>
      </c>
      <c r="G1127" s="52" t="s">
        <v>3258</v>
      </c>
      <c r="H1127" s="52"/>
      <c r="I1127" s="143">
        <v>5.43</v>
      </c>
      <c r="J1127" s="51" t="s">
        <v>3508</v>
      </c>
      <c r="K1127" s="52" t="s">
        <v>3258</v>
      </c>
      <c r="L1127" s="65">
        <v>1127</v>
      </c>
      <c r="M1127" s="129" t="s">
        <v>661</v>
      </c>
      <c r="N1127" s="129" t="s">
        <v>662</v>
      </c>
      <c r="O1127" s="90"/>
      <c r="P1127" s="67"/>
    </row>
    <row r="1128" spans="1:16" ht="38.25">
      <c r="A1128" s="53">
        <v>1128</v>
      </c>
      <c r="B1128" s="86" t="s">
        <v>646</v>
      </c>
      <c r="C1128" s="61" t="s">
        <v>189</v>
      </c>
      <c r="D1128" s="51" t="s">
        <v>3508</v>
      </c>
      <c r="E1128" s="116"/>
      <c r="F1128" s="116"/>
      <c r="G1128" s="52" t="s">
        <v>3258</v>
      </c>
      <c r="H1128" s="52"/>
      <c r="I1128" s="143">
        <v>5.58</v>
      </c>
      <c r="J1128" s="51" t="s">
        <v>3508</v>
      </c>
      <c r="K1128" s="52" t="s">
        <v>3258</v>
      </c>
      <c r="L1128" s="65">
        <v>1128</v>
      </c>
      <c r="M1128" s="129" t="s">
        <v>663</v>
      </c>
      <c r="N1128" s="129" t="s">
        <v>664</v>
      </c>
      <c r="O1128" s="90"/>
      <c r="P1128" s="67"/>
    </row>
    <row r="1129" spans="1:16" ht="12.75">
      <c r="A1129" s="53">
        <v>1129</v>
      </c>
      <c r="B1129" s="86" t="s">
        <v>646</v>
      </c>
      <c r="C1129" s="61" t="s">
        <v>190</v>
      </c>
      <c r="D1129" s="51" t="s">
        <v>3260</v>
      </c>
      <c r="E1129" s="116" t="s">
        <v>3923</v>
      </c>
      <c r="F1129" s="116" t="s">
        <v>3512</v>
      </c>
      <c r="G1129" s="52" t="s">
        <v>3258</v>
      </c>
      <c r="H1129" s="52"/>
      <c r="I1129" s="143">
        <v>6.23</v>
      </c>
      <c r="J1129" s="51" t="s">
        <v>3260</v>
      </c>
      <c r="K1129" s="52" t="s">
        <v>3258</v>
      </c>
      <c r="L1129" s="65">
        <v>1129</v>
      </c>
      <c r="M1129" s="129" t="s">
        <v>665</v>
      </c>
      <c r="N1129" s="129" t="s">
        <v>666</v>
      </c>
      <c r="O1129" s="90"/>
      <c r="P1129" s="67"/>
    </row>
    <row r="1130" spans="1:16" ht="25.5">
      <c r="A1130" s="53">
        <v>1130</v>
      </c>
      <c r="B1130" s="86" t="s">
        <v>646</v>
      </c>
      <c r="C1130" s="61" t="s">
        <v>191</v>
      </c>
      <c r="D1130" s="51" t="s">
        <v>3261</v>
      </c>
      <c r="E1130" s="116" t="s">
        <v>3923</v>
      </c>
      <c r="F1130" s="116" t="s">
        <v>3323</v>
      </c>
      <c r="G1130" s="52" t="s">
        <v>3258</v>
      </c>
      <c r="H1130" s="52"/>
      <c r="I1130" s="143">
        <v>6.65</v>
      </c>
      <c r="J1130" s="51" t="s">
        <v>3261</v>
      </c>
      <c r="K1130" s="52" t="s">
        <v>3258</v>
      </c>
      <c r="L1130" s="65">
        <v>1130</v>
      </c>
      <c r="M1130" s="129" t="s">
        <v>667</v>
      </c>
      <c r="N1130" s="129" t="s">
        <v>668</v>
      </c>
      <c r="O1130" s="90"/>
      <c r="P1130" s="67"/>
    </row>
    <row r="1131" spans="1:16" ht="25.5">
      <c r="A1131" s="53">
        <v>1131</v>
      </c>
      <c r="B1131" s="86" t="s">
        <v>646</v>
      </c>
      <c r="C1131" s="61" t="s">
        <v>192</v>
      </c>
      <c r="D1131" s="51" t="s">
        <v>3265</v>
      </c>
      <c r="E1131" s="116"/>
      <c r="F1131" s="116"/>
      <c r="G1131" s="52"/>
      <c r="H1131" s="52"/>
      <c r="I1131" s="143">
        <v>0</v>
      </c>
      <c r="J1131" s="51" t="s">
        <v>3265</v>
      </c>
      <c r="K1131" s="52" t="s">
        <v>3258</v>
      </c>
      <c r="L1131" s="65">
        <v>1131</v>
      </c>
      <c r="M1131" s="129" t="s">
        <v>669</v>
      </c>
      <c r="N1131" s="129" t="s">
        <v>670</v>
      </c>
      <c r="O1131" s="90"/>
      <c r="P1131" s="67"/>
    </row>
    <row r="1132" spans="1:16" ht="25.5">
      <c r="A1132" s="53">
        <v>1132</v>
      </c>
      <c r="B1132" s="86" t="s">
        <v>646</v>
      </c>
      <c r="C1132" s="61" t="s">
        <v>193</v>
      </c>
      <c r="D1132" s="51" t="s">
        <v>3261</v>
      </c>
      <c r="E1132" s="116" t="s">
        <v>3276</v>
      </c>
      <c r="F1132" s="116" t="s">
        <v>3927</v>
      </c>
      <c r="G1132" s="52" t="s">
        <v>3407</v>
      </c>
      <c r="H1132" s="52"/>
      <c r="I1132" s="143">
        <v>7.37</v>
      </c>
      <c r="J1132" s="51" t="s">
        <v>3261</v>
      </c>
      <c r="K1132" s="52" t="s">
        <v>3407</v>
      </c>
      <c r="L1132" s="65">
        <v>1132</v>
      </c>
      <c r="M1132" s="129" t="s">
        <v>671</v>
      </c>
      <c r="N1132" s="129" t="s">
        <v>672</v>
      </c>
      <c r="O1132" s="90"/>
      <c r="P1132" s="67"/>
    </row>
    <row r="1133" spans="1:16" ht="25.5">
      <c r="A1133" s="53">
        <v>1133</v>
      </c>
      <c r="B1133" s="86" t="s">
        <v>646</v>
      </c>
      <c r="C1133" s="61" t="s">
        <v>194</v>
      </c>
      <c r="D1133" s="51" t="s">
        <v>3261</v>
      </c>
      <c r="E1133" s="116" t="s">
        <v>3278</v>
      </c>
      <c r="F1133" s="116" t="s">
        <v>3508</v>
      </c>
      <c r="G1133" s="52" t="s">
        <v>3258</v>
      </c>
      <c r="H1133" s="52"/>
      <c r="I1133" s="143">
        <v>8.23</v>
      </c>
      <c r="J1133" s="51" t="s">
        <v>3261</v>
      </c>
      <c r="K1133" s="52" t="s">
        <v>3258</v>
      </c>
      <c r="L1133" s="65">
        <v>1133</v>
      </c>
      <c r="M1133" s="129" t="s">
        <v>673</v>
      </c>
      <c r="N1133" s="129" t="s">
        <v>2436</v>
      </c>
      <c r="O1133" s="90"/>
      <c r="P1133" s="67"/>
    </row>
    <row r="1134" spans="1:16" ht="25.5">
      <c r="A1134" s="53">
        <v>1134</v>
      </c>
      <c r="B1134" s="86" t="s">
        <v>646</v>
      </c>
      <c r="C1134" s="61" t="s">
        <v>195</v>
      </c>
      <c r="D1134" s="51" t="s">
        <v>3265</v>
      </c>
      <c r="E1134" s="116"/>
      <c r="F1134" s="116"/>
      <c r="G1134" s="52"/>
      <c r="H1134" s="52"/>
      <c r="I1134" s="143">
        <v>0</v>
      </c>
      <c r="J1134" s="51" t="s">
        <v>3265</v>
      </c>
      <c r="K1134" s="52" t="s">
        <v>3258</v>
      </c>
      <c r="L1134" s="65">
        <v>1134</v>
      </c>
      <c r="M1134" s="129" t="s">
        <v>674</v>
      </c>
      <c r="N1134" s="129" t="s">
        <v>675</v>
      </c>
      <c r="O1134" s="90"/>
      <c r="P1134" s="67"/>
    </row>
    <row r="1135" spans="1:16" ht="25.5">
      <c r="A1135" s="53">
        <v>1135</v>
      </c>
      <c r="B1135" s="86" t="s">
        <v>646</v>
      </c>
      <c r="C1135" s="61" t="s">
        <v>196</v>
      </c>
      <c r="D1135" s="51" t="s">
        <v>3386</v>
      </c>
      <c r="E1135" s="116" t="s">
        <v>3925</v>
      </c>
      <c r="F1135" s="116" t="s">
        <v>3512</v>
      </c>
      <c r="G1135" s="52" t="s">
        <v>3258</v>
      </c>
      <c r="H1135" s="52"/>
      <c r="I1135" s="143">
        <v>13.23</v>
      </c>
      <c r="J1135" s="51" t="s">
        <v>3386</v>
      </c>
      <c r="K1135" s="52" t="s">
        <v>3258</v>
      </c>
      <c r="L1135" s="65">
        <v>1135</v>
      </c>
      <c r="M1135" s="129" t="s">
        <v>3564</v>
      </c>
      <c r="N1135" s="129" t="s">
        <v>676</v>
      </c>
      <c r="O1135" s="90"/>
      <c r="P1135" s="67"/>
    </row>
    <row r="1136" spans="1:16" ht="25.5">
      <c r="A1136" s="53">
        <v>1136</v>
      </c>
      <c r="B1136" s="86" t="s">
        <v>646</v>
      </c>
      <c r="C1136" s="61" t="s">
        <v>197</v>
      </c>
      <c r="D1136" s="51" t="s">
        <v>3102</v>
      </c>
      <c r="E1136" s="116" t="s">
        <v>3513</v>
      </c>
      <c r="F1136" s="116"/>
      <c r="G1136" s="52" t="s">
        <v>3258</v>
      </c>
      <c r="H1136" s="52"/>
      <c r="I1136" s="143">
        <v>14.2</v>
      </c>
      <c r="J1136" s="51" t="s">
        <v>3102</v>
      </c>
      <c r="K1136" s="52" t="s">
        <v>3258</v>
      </c>
      <c r="L1136" s="65">
        <v>1136</v>
      </c>
      <c r="M1136" s="129" t="s">
        <v>3564</v>
      </c>
      <c r="N1136" s="129" t="s">
        <v>677</v>
      </c>
      <c r="O1136" s="90"/>
      <c r="P1136" s="67"/>
    </row>
    <row r="1137" spans="1:16" ht="25.5">
      <c r="A1137" s="53">
        <v>1137</v>
      </c>
      <c r="B1137" s="86" t="s">
        <v>646</v>
      </c>
      <c r="C1137" s="61" t="s">
        <v>198</v>
      </c>
      <c r="D1137" s="51" t="s">
        <v>3514</v>
      </c>
      <c r="E1137" s="116" t="s">
        <v>2901</v>
      </c>
      <c r="F1137" s="116" t="s">
        <v>3925</v>
      </c>
      <c r="G1137" s="52" t="s">
        <v>3258</v>
      </c>
      <c r="H1137" s="52"/>
      <c r="I1137" s="143">
        <v>15.13</v>
      </c>
      <c r="J1137" s="51" t="s">
        <v>3514</v>
      </c>
      <c r="K1137" s="52" t="s">
        <v>3258</v>
      </c>
      <c r="L1137" s="65">
        <v>1137</v>
      </c>
      <c r="M1137" s="129" t="s">
        <v>3564</v>
      </c>
      <c r="N1137" s="129" t="s">
        <v>677</v>
      </c>
      <c r="O1137" s="90"/>
      <c r="P1137" s="67"/>
    </row>
    <row r="1138" spans="1:16" ht="51">
      <c r="A1138" s="53">
        <v>1138</v>
      </c>
      <c r="B1138" s="86" t="s">
        <v>646</v>
      </c>
      <c r="C1138" s="61" t="s">
        <v>199</v>
      </c>
      <c r="D1138" s="51" t="s">
        <v>3519</v>
      </c>
      <c r="E1138" s="116" t="s">
        <v>3304</v>
      </c>
      <c r="F1138" s="116" t="s">
        <v>3511</v>
      </c>
      <c r="G1138" s="52" t="s">
        <v>3258</v>
      </c>
      <c r="H1138" s="52"/>
      <c r="I1138" s="143">
        <v>21.54</v>
      </c>
      <c r="J1138" s="51" t="s">
        <v>3519</v>
      </c>
      <c r="K1138" s="52" t="s">
        <v>3258</v>
      </c>
      <c r="L1138" s="65">
        <v>1138</v>
      </c>
      <c r="M1138" s="129" t="s">
        <v>678</v>
      </c>
      <c r="N1138" s="129" t="s">
        <v>679</v>
      </c>
      <c r="O1138" s="90"/>
      <c r="P1138" s="67"/>
    </row>
    <row r="1139" spans="1:16" ht="25.5">
      <c r="A1139" s="53">
        <v>1139</v>
      </c>
      <c r="B1139" s="86" t="s">
        <v>646</v>
      </c>
      <c r="C1139" s="61" t="s">
        <v>200</v>
      </c>
      <c r="D1139" s="51" t="s">
        <v>2907</v>
      </c>
      <c r="E1139" s="116" t="s">
        <v>3281</v>
      </c>
      <c r="F1139" s="116" t="s">
        <v>3525</v>
      </c>
      <c r="G1139" s="52" t="s">
        <v>3407</v>
      </c>
      <c r="H1139" s="52"/>
      <c r="I1139" s="143">
        <v>26.04</v>
      </c>
      <c r="J1139" s="51" t="s">
        <v>2907</v>
      </c>
      <c r="K1139" s="52" t="s">
        <v>3407</v>
      </c>
      <c r="L1139" s="65">
        <v>1139</v>
      </c>
      <c r="M1139" s="129" t="s">
        <v>680</v>
      </c>
      <c r="N1139" s="129" t="s">
        <v>681</v>
      </c>
      <c r="O1139" s="90"/>
      <c r="P1139" s="67"/>
    </row>
    <row r="1140" spans="1:16" ht="12.75">
      <c r="A1140" s="53">
        <v>1140</v>
      </c>
      <c r="B1140" s="86" t="s">
        <v>646</v>
      </c>
      <c r="C1140" s="61" t="s">
        <v>201</v>
      </c>
      <c r="D1140" s="51" t="s">
        <v>3532</v>
      </c>
      <c r="E1140" s="116" t="s">
        <v>3277</v>
      </c>
      <c r="F1140" s="116" t="s">
        <v>2903</v>
      </c>
      <c r="G1140" s="52" t="s">
        <v>3407</v>
      </c>
      <c r="H1140" s="52"/>
      <c r="I1140" s="143">
        <v>37.44</v>
      </c>
      <c r="J1140" s="51" t="s">
        <v>3532</v>
      </c>
      <c r="K1140" s="52" t="s">
        <v>3407</v>
      </c>
      <c r="L1140" s="65">
        <v>1140</v>
      </c>
      <c r="M1140" s="129" t="s">
        <v>682</v>
      </c>
      <c r="N1140" s="129" t="s">
        <v>683</v>
      </c>
      <c r="O1140" s="90"/>
      <c r="P1140" s="67"/>
    </row>
    <row r="1141" spans="1:16" ht="25.5">
      <c r="A1141" s="53">
        <v>1141</v>
      </c>
      <c r="B1141" s="86" t="s">
        <v>684</v>
      </c>
      <c r="C1141" s="61" t="s">
        <v>202</v>
      </c>
      <c r="D1141" s="51" t="s">
        <v>2899</v>
      </c>
      <c r="E1141" s="116"/>
      <c r="F1141" s="116"/>
      <c r="G1141" s="52" t="s">
        <v>3258</v>
      </c>
      <c r="H1141" s="52"/>
      <c r="I1141" s="143">
        <v>5.39</v>
      </c>
      <c r="J1141" s="51" t="s">
        <v>2899</v>
      </c>
      <c r="K1141" s="52" t="s">
        <v>3258</v>
      </c>
      <c r="L1141" s="65">
        <v>1141</v>
      </c>
      <c r="M1141" s="129" t="s">
        <v>2064</v>
      </c>
      <c r="N1141" s="129"/>
      <c r="O1141" s="90"/>
      <c r="P1141" s="67"/>
    </row>
    <row r="1142" spans="1:16" ht="38.25">
      <c r="A1142" s="53">
        <v>1142</v>
      </c>
      <c r="B1142" s="86" t="s">
        <v>684</v>
      </c>
      <c r="C1142" s="61" t="s">
        <v>203</v>
      </c>
      <c r="D1142" s="51" t="s">
        <v>3260</v>
      </c>
      <c r="E1142" s="116"/>
      <c r="F1142" s="116"/>
      <c r="G1142" s="52" t="s">
        <v>3258</v>
      </c>
      <c r="H1142" s="52"/>
      <c r="I1142" s="143">
        <v>6.16</v>
      </c>
      <c r="J1142" s="51" t="s">
        <v>3260</v>
      </c>
      <c r="K1142" s="52" t="s">
        <v>3258</v>
      </c>
      <c r="L1142" s="65">
        <v>1142</v>
      </c>
      <c r="M1142" s="129" t="s">
        <v>2065</v>
      </c>
      <c r="N1142" s="129" t="s">
        <v>2066</v>
      </c>
      <c r="O1142" s="90"/>
      <c r="P1142" s="67"/>
    </row>
    <row r="1143" spans="1:16" ht="38.25">
      <c r="A1143" s="53">
        <v>1143</v>
      </c>
      <c r="B1143" s="86" t="s">
        <v>684</v>
      </c>
      <c r="C1143" s="61" t="s">
        <v>204</v>
      </c>
      <c r="D1143" s="51" t="s">
        <v>2044</v>
      </c>
      <c r="E1143" s="116"/>
      <c r="F1143" s="116"/>
      <c r="G1143" s="52" t="s">
        <v>3258</v>
      </c>
      <c r="H1143" s="52"/>
      <c r="I1143" s="143">
        <v>0</v>
      </c>
      <c r="J1143" s="51" t="s">
        <v>2044</v>
      </c>
      <c r="K1143" s="52" t="s">
        <v>3258</v>
      </c>
      <c r="L1143" s="65">
        <v>1143</v>
      </c>
      <c r="M1143" s="129" t="s">
        <v>2067</v>
      </c>
      <c r="N1143" s="129"/>
      <c r="O1143" s="77"/>
      <c r="P1143" s="67"/>
    </row>
    <row r="1144" spans="1:16" ht="51">
      <c r="A1144" s="53">
        <v>1144</v>
      </c>
      <c r="B1144" s="86" t="s">
        <v>684</v>
      </c>
      <c r="C1144" s="61" t="s">
        <v>205</v>
      </c>
      <c r="D1144" s="51" t="s">
        <v>3257</v>
      </c>
      <c r="E1144" s="116"/>
      <c r="F1144" s="116"/>
      <c r="G1144" s="52" t="s">
        <v>3407</v>
      </c>
      <c r="H1144" s="52" t="s">
        <v>3266</v>
      </c>
      <c r="I1144" s="143">
        <v>11.44</v>
      </c>
      <c r="J1144" s="51" t="s">
        <v>3257</v>
      </c>
      <c r="K1144" s="52" t="s">
        <v>3407</v>
      </c>
      <c r="L1144" s="65">
        <v>1144</v>
      </c>
      <c r="M1144" s="129" t="s">
        <v>2068</v>
      </c>
      <c r="N1144" s="129" t="s">
        <v>2069</v>
      </c>
      <c r="O1144" s="90"/>
      <c r="P1144" s="67"/>
    </row>
    <row r="1145" spans="1:16" ht="63.75">
      <c r="A1145" s="53">
        <v>1145</v>
      </c>
      <c r="B1145" s="86" t="s">
        <v>684</v>
      </c>
      <c r="C1145" s="61" t="s">
        <v>206</v>
      </c>
      <c r="D1145" s="51" t="s">
        <v>3519</v>
      </c>
      <c r="E1145" s="116"/>
      <c r="F1145" s="116"/>
      <c r="G1145" s="52" t="s">
        <v>3407</v>
      </c>
      <c r="H1145" s="52" t="s">
        <v>3266</v>
      </c>
      <c r="I1145" s="143">
        <v>21.14</v>
      </c>
      <c r="J1145" s="51" t="s">
        <v>3519</v>
      </c>
      <c r="K1145" s="52" t="s">
        <v>3407</v>
      </c>
      <c r="L1145" s="65">
        <v>1145</v>
      </c>
      <c r="M1145" s="129" t="s">
        <v>2070</v>
      </c>
      <c r="N1145" s="129" t="s">
        <v>2071</v>
      </c>
      <c r="O1145" s="90"/>
      <c r="P1145" s="67"/>
    </row>
    <row r="1146" spans="1:16" ht="51">
      <c r="A1146" s="53">
        <v>1146</v>
      </c>
      <c r="B1146" s="86" t="s">
        <v>684</v>
      </c>
      <c r="C1146" s="61" t="s">
        <v>207</v>
      </c>
      <c r="D1146" s="51" t="s">
        <v>3524</v>
      </c>
      <c r="E1146" s="116"/>
      <c r="F1146" s="116"/>
      <c r="G1146" s="52" t="s">
        <v>3407</v>
      </c>
      <c r="H1146" s="52" t="s">
        <v>3266</v>
      </c>
      <c r="I1146" s="143">
        <v>28.63</v>
      </c>
      <c r="J1146" s="51" t="s">
        <v>3524</v>
      </c>
      <c r="K1146" s="52" t="s">
        <v>3407</v>
      </c>
      <c r="L1146" s="65">
        <v>1146</v>
      </c>
      <c r="M1146" s="129" t="s">
        <v>2072</v>
      </c>
      <c r="N1146" s="129" t="s">
        <v>2073</v>
      </c>
      <c r="O1146" s="90"/>
      <c r="P1146" s="67"/>
    </row>
    <row r="1147" spans="1:16" ht="38.25">
      <c r="A1147" s="53">
        <v>1147</v>
      </c>
      <c r="B1147" s="86" t="s">
        <v>684</v>
      </c>
      <c r="C1147" s="61" t="s">
        <v>208</v>
      </c>
      <c r="D1147" s="51" t="s">
        <v>3526</v>
      </c>
      <c r="E1147" s="116"/>
      <c r="F1147" s="116"/>
      <c r="G1147" s="52" t="s">
        <v>3407</v>
      </c>
      <c r="H1147" s="52" t="s">
        <v>3266</v>
      </c>
      <c r="I1147" s="143">
        <v>31.02</v>
      </c>
      <c r="J1147" s="51" t="s">
        <v>3526</v>
      </c>
      <c r="K1147" s="52" t="s">
        <v>3407</v>
      </c>
      <c r="L1147" s="65">
        <v>1147</v>
      </c>
      <c r="M1147" s="129" t="s">
        <v>2074</v>
      </c>
      <c r="N1147" s="129" t="s">
        <v>2075</v>
      </c>
      <c r="O1147" s="90"/>
      <c r="P1147" s="67"/>
    </row>
    <row r="1148" spans="1:16" ht="140.25">
      <c r="A1148" s="53">
        <v>1148</v>
      </c>
      <c r="B1148" s="86" t="s">
        <v>684</v>
      </c>
      <c r="C1148" s="61" t="s">
        <v>209</v>
      </c>
      <c r="D1148" s="51" t="s">
        <v>2045</v>
      </c>
      <c r="E1148" s="116"/>
      <c r="F1148" s="116"/>
      <c r="G1148" s="52" t="s">
        <v>3407</v>
      </c>
      <c r="H1148" s="52" t="s">
        <v>3274</v>
      </c>
      <c r="I1148" s="143">
        <v>34.57</v>
      </c>
      <c r="J1148" s="51" t="s">
        <v>2045</v>
      </c>
      <c r="K1148" s="52" t="s">
        <v>3407</v>
      </c>
      <c r="L1148" s="65">
        <v>1148</v>
      </c>
      <c r="M1148" s="129" t="s">
        <v>2076</v>
      </c>
      <c r="N1148" s="129" t="s">
        <v>2077</v>
      </c>
      <c r="O1148" s="90"/>
      <c r="P1148" s="67"/>
    </row>
    <row r="1149" spans="1:16" ht="38.25">
      <c r="A1149" s="53">
        <v>1149</v>
      </c>
      <c r="B1149" s="86" t="s">
        <v>684</v>
      </c>
      <c r="C1149" s="61" t="s">
        <v>210</v>
      </c>
      <c r="D1149" s="51" t="s">
        <v>2046</v>
      </c>
      <c r="E1149" s="116"/>
      <c r="F1149" s="116"/>
      <c r="G1149" s="52" t="s">
        <v>3407</v>
      </c>
      <c r="H1149" s="52" t="s">
        <v>3274</v>
      </c>
      <c r="I1149" s="143">
        <v>3639</v>
      </c>
      <c r="J1149" s="51" t="s">
        <v>2046</v>
      </c>
      <c r="K1149" s="52" t="s">
        <v>3407</v>
      </c>
      <c r="L1149" s="65">
        <v>1149</v>
      </c>
      <c r="M1149" s="129" t="s">
        <v>2078</v>
      </c>
      <c r="N1149" s="129" t="s">
        <v>2079</v>
      </c>
      <c r="O1149" s="90"/>
      <c r="P1149" s="67"/>
    </row>
    <row r="1150" spans="1:16" ht="114.75">
      <c r="A1150" s="53">
        <v>1150</v>
      </c>
      <c r="B1150" s="86" t="s">
        <v>684</v>
      </c>
      <c r="C1150" s="61" t="s">
        <v>211</v>
      </c>
      <c r="D1150" s="51" t="s">
        <v>2918</v>
      </c>
      <c r="E1150" s="116"/>
      <c r="F1150" s="116"/>
      <c r="G1150" s="52" t="s">
        <v>3407</v>
      </c>
      <c r="H1150" s="52" t="s">
        <v>3266</v>
      </c>
      <c r="I1150" s="143">
        <v>57.2</v>
      </c>
      <c r="J1150" s="51" t="s">
        <v>2918</v>
      </c>
      <c r="K1150" s="52" t="s">
        <v>3407</v>
      </c>
      <c r="L1150" s="65">
        <v>1150</v>
      </c>
      <c r="M1150" s="129" t="s">
        <v>685</v>
      </c>
      <c r="N1150" s="129" t="s">
        <v>686</v>
      </c>
      <c r="O1150" s="90"/>
      <c r="P1150" s="67"/>
    </row>
    <row r="1151" spans="1:16" ht="25.5">
      <c r="A1151" s="53">
        <v>1151</v>
      </c>
      <c r="B1151" s="86" t="s">
        <v>687</v>
      </c>
      <c r="C1151" s="87" t="s">
        <v>212</v>
      </c>
      <c r="D1151" s="51" t="s">
        <v>3259</v>
      </c>
      <c r="E1151" s="116"/>
      <c r="F1151" s="116"/>
      <c r="G1151" s="52" t="s">
        <v>3407</v>
      </c>
      <c r="H1151" s="52" t="s">
        <v>3266</v>
      </c>
      <c r="I1151" s="143">
        <v>5.65</v>
      </c>
      <c r="J1151" s="51" t="s">
        <v>3259</v>
      </c>
      <c r="K1151" s="52" t="s">
        <v>3407</v>
      </c>
      <c r="L1151" s="65">
        <v>1151</v>
      </c>
      <c r="M1151" s="129" t="s">
        <v>688</v>
      </c>
      <c r="N1151" s="129" t="s">
        <v>689</v>
      </c>
      <c r="O1151" s="90"/>
      <c r="P1151" s="67"/>
    </row>
    <row r="1152" spans="1:16" ht="114.75">
      <c r="A1152" s="53">
        <v>1152</v>
      </c>
      <c r="B1152" s="86" t="s">
        <v>687</v>
      </c>
      <c r="C1152" s="87" t="s">
        <v>213</v>
      </c>
      <c r="D1152" s="51" t="s">
        <v>3261</v>
      </c>
      <c r="E1152" s="116" t="s">
        <v>3276</v>
      </c>
      <c r="F1152" s="116" t="s">
        <v>3627</v>
      </c>
      <c r="G1152" s="52" t="s">
        <v>3407</v>
      </c>
      <c r="H1152" s="52" t="s">
        <v>3266</v>
      </c>
      <c r="I1152" s="143">
        <v>7.43</v>
      </c>
      <c r="J1152" s="51" t="s">
        <v>3261</v>
      </c>
      <c r="K1152" s="52" t="s">
        <v>3407</v>
      </c>
      <c r="L1152" s="65">
        <v>1152</v>
      </c>
      <c r="M1152" s="129" t="s">
        <v>690</v>
      </c>
      <c r="N1152" s="129" t="s">
        <v>691</v>
      </c>
      <c r="O1152" s="90"/>
      <c r="P1152" s="67"/>
    </row>
    <row r="1153" spans="1:16" ht="38.25">
      <c r="A1153" s="53">
        <v>1153</v>
      </c>
      <c r="B1153" s="86" t="s">
        <v>687</v>
      </c>
      <c r="C1153" s="87" t="s">
        <v>214</v>
      </c>
      <c r="D1153" s="51" t="s">
        <v>3422</v>
      </c>
      <c r="E1153" s="116" t="s">
        <v>3511</v>
      </c>
      <c r="F1153" s="116" t="s">
        <v>3516</v>
      </c>
      <c r="G1153" s="52" t="s">
        <v>3407</v>
      </c>
      <c r="H1153" s="52" t="s">
        <v>3266</v>
      </c>
      <c r="I1153" s="143">
        <v>55.32</v>
      </c>
      <c r="J1153" s="51" t="s">
        <v>3422</v>
      </c>
      <c r="K1153" s="52" t="s">
        <v>3407</v>
      </c>
      <c r="L1153" s="65">
        <v>1153</v>
      </c>
      <c r="M1153" s="129" t="s">
        <v>692</v>
      </c>
      <c r="N1153" s="129" t="s">
        <v>693</v>
      </c>
      <c r="O1153" s="90"/>
      <c r="P1153" s="67"/>
    </row>
    <row r="1154" spans="1:16" ht="76.5">
      <c r="A1154" s="53">
        <v>1154</v>
      </c>
      <c r="B1154" s="86" t="s">
        <v>694</v>
      </c>
      <c r="C1154" s="61" t="s">
        <v>215</v>
      </c>
      <c r="D1154" s="51" t="s">
        <v>3265</v>
      </c>
      <c r="E1154" s="116"/>
      <c r="F1154" s="116"/>
      <c r="G1154" s="52" t="s">
        <v>3258</v>
      </c>
      <c r="H1154" s="52" t="s">
        <v>3274</v>
      </c>
      <c r="I1154" s="143">
        <v>0</v>
      </c>
      <c r="J1154" s="51" t="s">
        <v>3265</v>
      </c>
      <c r="K1154" s="52" t="s">
        <v>3258</v>
      </c>
      <c r="L1154" s="65">
        <v>1154</v>
      </c>
      <c r="M1154" s="129" t="s">
        <v>695</v>
      </c>
      <c r="N1154" s="129" t="s">
        <v>0</v>
      </c>
      <c r="O1154" s="90"/>
      <c r="P1154" s="67"/>
    </row>
    <row r="1155" spans="1:16" ht="25.5">
      <c r="A1155" s="53">
        <v>1155</v>
      </c>
      <c r="B1155" s="86" t="s">
        <v>694</v>
      </c>
      <c r="C1155" s="61" t="s">
        <v>216</v>
      </c>
      <c r="D1155" s="51" t="s">
        <v>2899</v>
      </c>
      <c r="E1155" s="116" t="s">
        <v>3508</v>
      </c>
      <c r="F1155" s="116" t="s">
        <v>3540</v>
      </c>
      <c r="G1155" s="52" t="s">
        <v>3258</v>
      </c>
      <c r="H1155" s="52" t="s">
        <v>3266</v>
      </c>
      <c r="I1155" s="143">
        <v>5.58</v>
      </c>
      <c r="J1155" s="51" t="s">
        <v>2899</v>
      </c>
      <c r="K1155" s="52" t="s">
        <v>3258</v>
      </c>
      <c r="L1155" s="65">
        <v>1155</v>
      </c>
      <c r="M1155" s="129" t="s">
        <v>1</v>
      </c>
      <c r="N1155" s="129" t="s">
        <v>2</v>
      </c>
      <c r="O1155" s="90"/>
      <c r="P1155" s="67"/>
    </row>
    <row r="1156" spans="1:16" ht="25.5">
      <c r="A1156" s="53">
        <v>1156</v>
      </c>
      <c r="B1156" s="86" t="s">
        <v>694</v>
      </c>
      <c r="C1156" s="61" t="s">
        <v>217</v>
      </c>
      <c r="D1156" s="51" t="s">
        <v>3260</v>
      </c>
      <c r="E1156" s="116" t="s">
        <v>3923</v>
      </c>
      <c r="F1156" s="116" t="s">
        <v>3279</v>
      </c>
      <c r="G1156" s="52" t="s">
        <v>3258</v>
      </c>
      <c r="H1156" s="52" t="s">
        <v>3266</v>
      </c>
      <c r="I1156" s="143">
        <v>6.11</v>
      </c>
      <c r="J1156" s="51" t="s">
        <v>3260</v>
      </c>
      <c r="K1156" s="52" t="s">
        <v>3258</v>
      </c>
      <c r="L1156" s="65">
        <v>1156</v>
      </c>
      <c r="M1156" s="129" t="s">
        <v>3</v>
      </c>
      <c r="N1156" s="129" t="s">
        <v>4</v>
      </c>
      <c r="O1156" s="90"/>
      <c r="P1156" s="67"/>
    </row>
    <row r="1157" spans="1:16" ht="25.5">
      <c r="A1157" s="53">
        <v>1157</v>
      </c>
      <c r="B1157" s="86" t="s">
        <v>694</v>
      </c>
      <c r="C1157" s="61" t="s">
        <v>218</v>
      </c>
      <c r="D1157" s="51" t="s">
        <v>2900</v>
      </c>
      <c r="E1157" s="116" t="s">
        <v>3923</v>
      </c>
      <c r="F1157" s="116" t="s">
        <v>3528</v>
      </c>
      <c r="G1157" s="52" t="s">
        <v>3258</v>
      </c>
      <c r="H1157" s="52" t="s">
        <v>3266</v>
      </c>
      <c r="I1157" s="143">
        <v>6.29</v>
      </c>
      <c r="J1157" s="51" t="s">
        <v>2900</v>
      </c>
      <c r="K1157" s="52" t="s">
        <v>3258</v>
      </c>
      <c r="L1157" s="65">
        <v>1157</v>
      </c>
      <c r="M1157" s="129" t="s">
        <v>5</v>
      </c>
      <c r="N1157" s="129" t="s">
        <v>6</v>
      </c>
      <c r="O1157" s="90"/>
      <c r="P1157" s="67"/>
    </row>
    <row r="1158" spans="1:16" ht="102">
      <c r="A1158" s="53">
        <v>1158</v>
      </c>
      <c r="B1158" s="86" t="s">
        <v>694</v>
      </c>
      <c r="C1158" s="61" t="s">
        <v>219</v>
      </c>
      <c r="D1158" s="51" t="s">
        <v>3256</v>
      </c>
      <c r="E1158" s="116" t="s">
        <v>3280</v>
      </c>
      <c r="F1158" s="116" t="s">
        <v>3511</v>
      </c>
      <c r="G1158" s="52" t="s">
        <v>3407</v>
      </c>
      <c r="H1158" s="52" t="s">
        <v>3266</v>
      </c>
      <c r="I1158" s="143">
        <v>9.55</v>
      </c>
      <c r="J1158" s="51" t="s">
        <v>3256</v>
      </c>
      <c r="K1158" s="52" t="s">
        <v>3407</v>
      </c>
      <c r="L1158" s="65">
        <v>1158</v>
      </c>
      <c r="M1158" s="129" t="s">
        <v>7</v>
      </c>
      <c r="N1158" s="129" t="s">
        <v>8</v>
      </c>
      <c r="O1158" s="90"/>
      <c r="P1158" s="67"/>
    </row>
    <row r="1159" spans="1:16" ht="127.5">
      <c r="A1159" s="53">
        <v>1159</v>
      </c>
      <c r="B1159" s="86" t="s">
        <v>694</v>
      </c>
      <c r="C1159" s="61" t="s">
        <v>220</v>
      </c>
      <c r="D1159" s="51" t="s">
        <v>3256</v>
      </c>
      <c r="E1159" s="116" t="s">
        <v>3282</v>
      </c>
      <c r="F1159" s="116" t="s">
        <v>3276</v>
      </c>
      <c r="G1159" s="52" t="s">
        <v>3407</v>
      </c>
      <c r="H1159" s="52" t="s">
        <v>3266</v>
      </c>
      <c r="I1159" s="143">
        <v>10.07</v>
      </c>
      <c r="J1159" s="51" t="s">
        <v>3256</v>
      </c>
      <c r="K1159" s="52" t="s">
        <v>3407</v>
      </c>
      <c r="L1159" s="65">
        <v>1159</v>
      </c>
      <c r="M1159" s="129" t="s">
        <v>9</v>
      </c>
      <c r="N1159" s="129" t="s">
        <v>10</v>
      </c>
      <c r="O1159" s="90"/>
      <c r="P1159" s="67"/>
    </row>
    <row r="1160" spans="1:16" ht="63.75">
      <c r="A1160" s="53">
        <v>1160</v>
      </c>
      <c r="B1160" s="86" t="s">
        <v>694</v>
      </c>
      <c r="C1160" s="61" t="s">
        <v>221</v>
      </c>
      <c r="D1160" s="51" t="s">
        <v>2270</v>
      </c>
      <c r="E1160" s="116" t="s">
        <v>3279</v>
      </c>
      <c r="F1160" s="116" t="s">
        <v>3516</v>
      </c>
      <c r="G1160" s="52" t="s">
        <v>3258</v>
      </c>
      <c r="H1160" s="52" t="s">
        <v>3274</v>
      </c>
      <c r="I1160" s="143">
        <v>11.32</v>
      </c>
      <c r="J1160" s="51" t="s">
        <v>2270</v>
      </c>
      <c r="K1160" s="52" t="s">
        <v>3258</v>
      </c>
      <c r="L1160" s="65">
        <v>1160</v>
      </c>
      <c r="M1160" s="129" t="s">
        <v>11</v>
      </c>
      <c r="N1160" s="129" t="s">
        <v>12</v>
      </c>
      <c r="O1160" s="90"/>
      <c r="P1160" s="67"/>
    </row>
    <row r="1161" spans="1:16" ht="25.5">
      <c r="A1161" s="53">
        <v>1161</v>
      </c>
      <c r="B1161" s="86" t="s">
        <v>694</v>
      </c>
      <c r="C1161" s="61" t="s">
        <v>222</v>
      </c>
      <c r="D1161" s="51" t="s">
        <v>3257</v>
      </c>
      <c r="E1161" s="116" t="s">
        <v>3284</v>
      </c>
      <c r="F1161" s="116" t="s">
        <v>3280</v>
      </c>
      <c r="G1161" s="52" t="s">
        <v>3258</v>
      </c>
      <c r="H1161" s="52" t="s">
        <v>3266</v>
      </c>
      <c r="I1161" s="143">
        <v>12.09</v>
      </c>
      <c r="J1161" s="51" t="s">
        <v>3257</v>
      </c>
      <c r="K1161" s="52" t="s">
        <v>3258</v>
      </c>
      <c r="L1161" s="65">
        <v>1161</v>
      </c>
      <c r="M1161" s="129" t="s">
        <v>13</v>
      </c>
      <c r="N1161" s="129" t="s">
        <v>14</v>
      </c>
      <c r="O1161" s="90"/>
      <c r="P1161" s="67"/>
    </row>
    <row r="1162" spans="1:16" ht="102">
      <c r="A1162" s="53">
        <v>1162</v>
      </c>
      <c r="B1162" s="86" t="s">
        <v>694</v>
      </c>
      <c r="C1162" s="61" t="s">
        <v>223</v>
      </c>
      <c r="D1162" s="51" t="s">
        <v>3257</v>
      </c>
      <c r="E1162" s="116" t="s">
        <v>3284</v>
      </c>
      <c r="F1162" s="116" t="s">
        <v>3510</v>
      </c>
      <c r="G1162" s="52" t="s">
        <v>3407</v>
      </c>
      <c r="H1162" s="52" t="s">
        <v>3266</v>
      </c>
      <c r="I1162" s="143">
        <v>12.15</v>
      </c>
      <c r="J1162" s="51" t="s">
        <v>3257</v>
      </c>
      <c r="K1162" s="52" t="s">
        <v>3407</v>
      </c>
      <c r="L1162" s="65">
        <v>1162</v>
      </c>
      <c r="M1162" s="129" t="s">
        <v>15</v>
      </c>
      <c r="N1162" s="129" t="s">
        <v>16</v>
      </c>
      <c r="O1162" s="90"/>
      <c r="P1162" s="67"/>
    </row>
    <row r="1163" spans="1:16" ht="89.25">
      <c r="A1163" s="53">
        <v>1163</v>
      </c>
      <c r="B1163" s="86" t="s">
        <v>694</v>
      </c>
      <c r="C1163" s="61" t="s">
        <v>224</v>
      </c>
      <c r="D1163" s="51" t="s">
        <v>3515</v>
      </c>
      <c r="E1163" s="116" t="s">
        <v>2901</v>
      </c>
      <c r="F1163" s="116" t="s">
        <v>3930</v>
      </c>
      <c r="G1163" s="52" t="s">
        <v>3407</v>
      </c>
      <c r="H1163" s="52" t="s">
        <v>3266</v>
      </c>
      <c r="I1163" s="143">
        <v>15.54</v>
      </c>
      <c r="J1163" s="51" t="s">
        <v>3515</v>
      </c>
      <c r="K1163" s="52" t="s">
        <v>3407</v>
      </c>
      <c r="L1163" s="65">
        <v>1163</v>
      </c>
      <c r="M1163" s="129" t="s">
        <v>17</v>
      </c>
      <c r="N1163" s="129" t="s">
        <v>18</v>
      </c>
      <c r="O1163" s="90"/>
      <c r="P1163" s="67"/>
    </row>
    <row r="1164" spans="1:16" ht="25.5">
      <c r="A1164" s="53">
        <v>1164</v>
      </c>
      <c r="B1164" s="86" t="s">
        <v>694</v>
      </c>
      <c r="C1164" s="61" t="s">
        <v>225</v>
      </c>
      <c r="D1164" s="51" t="s">
        <v>3515</v>
      </c>
      <c r="E1164" s="116" t="s">
        <v>3517</v>
      </c>
      <c r="F1164" s="116" t="s">
        <v>3276</v>
      </c>
      <c r="G1164" s="52" t="s">
        <v>3258</v>
      </c>
      <c r="H1164" s="52" t="s">
        <v>3266</v>
      </c>
      <c r="I1164" s="143">
        <v>17.07</v>
      </c>
      <c r="J1164" s="51" t="s">
        <v>3515</v>
      </c>
      <c r="K1164" s="52" t="s">
        <v>3258</v>
      </c>
      <c r="L1164" s="65">
        <v>1164</v>
      </c>
      <c r="M1164" s="129" t="s">
        <v>19</v>
      </c>
      <c r="N1164" s="129" t="s">
        <v>20</v>
      </c>
      <c r="O1164" s="90"/>
      <c r="P1164" s="67"/>
    </row>
    <row r="1165" spans="1:16" ht="51">
      <c r="A1165" s="53">
        <v>1165</v>
      </c>
      <c r="B1165" s="86" t="s">
        <v>694</v>
      </c>
      <c r="C1165" s="61" t="s">
        <v>226</v>
      </c>
      <c r="D1165" s="51" t="s">
        <v>1428</v>
      </c>
      <c r="E1165" s="116" t="s">
        <v>3283</v>
      </c>
      <c r="F1165" s="116" t="s">
        <v>3536</v>
      </c>
      <c r="G1165" s="52" t="s">
        <v>3258</v>
      </c>
      <c r="H1165" s="52" t="s">
        <v>3274</v>
      </c>
      <c r="I1165" s="143">
        <v>18.42</v>
      </c>
      <c r="J1165" s="51" t="s">
        <v>1428</v>
      </c>
      <c r="K1165" s="52" t="s">
        <v>3258</v>
      </c>
      <c r="L1165" s="65">
        <v>1165</v>
      </c>
      <c r="M1165" s="129" t="s">
        <v>21</v>
      </c>
      <c r="N1165" s="129" t="s">
        <v>22</v>
      </c>
      <c r="O1165" s="90"/>
      <c r="P1165" s="67"/>
    </row>
    <row r="1166" spans="1:16" ht="25.5">
      <c r="A1166" s="53">
        <v>1166</v>
      </c>
      <c r="B1166" s="86" t="s">
        <v>694</v>
      </c>
      <c r="C1166" s="61" t="s">
        <v>227</v>
      </c>
      <c r="D1166" s="51" t="s">
        <v>1428</v>
      </c>
      <c r="E1166" s="116" t="s">
        <v>3283</v>
      </c>
      <c r="F1166" s="116" t="s">
        <v>2903</v>
      </c>
      <c r="G1166" s="52" t="s">
        <v>3258</v>
      </c>
      <c r="H1166" s="52" t="s">
        <v>3274</v>
      </c>
      <c r="I1166" s="143">
        <v>18.44</v>
      </c>
      <c r="J1166" s="51" t="s">
        <v>1428</v>
      </c>
      <c r="K1166" s="52" t="s">
        <v>3258</v>
      </c>
      <c r="L1166" s="65">
        <v>1166</v>
      </c>
      <c r="M1166" s="129" t="s">
        <v>23</v>
      </c>
      <c r="N1166" s="129" t="s">
        <v>24</v>
      </c>
      <c r="O1166" s="90"/>
      <c r="P1166" s="67"/>
    </row>
    <row r="1167" spans="1:16" ht="38.25">
      <c r="A1167" s="53">
        <v>1167</v>
      </c>
      <c r="B1167" s="86" t="s">
        <v>694</v>
      </c>
      <c r="C1167" s="61" t="s">
        <v>228</v>
      </c>
      <c r="D1167" s="51" t="s">
        <v>3519</v>
      </c>
      <c r="E1167" s="116" t="s">
        <v>3290</v>
      </c>
      <c r="F1167" s="116" t="s">
        <v>3296</v>
      </c>
      <c r="G1167" s="52" t="s">
        <v>3258</v>
      </c>
      <c r="H1167" s="52" t="s">
        <v>3274</v>
      </c>
      <c r="I1167" s="143">
        <v>20.48</v>
      </c>
      <c r="J1167" s="51" t="s">
        <v>3519</v>
      </c>
      <c r="K1167" s="52" t="s">
        <v>3258</v>
      </c>
      <c r="L1167" s="65">
        <v>1167</v>
      </c>
      <c r="M1167" s="129" t="s">
        <v>25</v>
      </c>
      <c r="N1167" s="129" t="s">
        <v>26</v>
      </c>
      <c r="O1167" s="90"/>
      <c r="P1167" s="67"/>
    </row>
    <row r="1168" spans="1:16" ht="114.75">
      <c r="A1168" s="53">
        <v>1168</v>
      </c>
      <c r="B1168" s="86" t="s">
        <v>694</v>
      </c>
      <c r="C1168" s="61" t="s">
        <v>229</v>
      </c>
      <c r="D1168" s="51" t="s">
        <v>3519</v>
      </c>
      <c r="E1168" s="116" t="s">
        <v>3304</v>
      </c>
      <c r="F1168" s="116" t="s">
        <v>3926</v>
      </c>
      <c r="G1168" s="52" t="s">
        <v>3407</v>
      </c>
      <c r="H1168" s="52" t="s">
        <v>3266</v>
      </c>
      <c r="I1168" s="143">
        <v>21.25</v>
      </c>
      <c r="J1168" s="51" t="s">
        <v>3519</v>
      </c>
      <c r="K1168" s="52" t="s">
        <v>3407</v>
      </c>
      <c r="L1168" s="65">
        <v>1168</v>
      </c>
      <c r="M1168" s="129" t="s">
        <v>27</v>
      </c>
      <c r="N1168" s="129" t="s">
        <v>28</v>
      </c>
      <c r="O1168" s="90"/>
      <c r="P1168" s="67"/>
    </row>
    <row r="1169" spans="1:16" ht="140.25">
      <c r="A1169" s="53">
        <v>1169</v>
      </c>
      <c r="B1169" s="86" t="s">
        <v>694</v>
      </c>
      <c r="C1169" s="61" t="s">
        <v>230</v>
      </c>
      <c r="D1169" s="51" t="s">
        <v>3467</v>
      </c>
      <c r="E1169" s="116" t="s">
        <v>3512</v>
      </c>
      <c r="F1169" s="116" t="s">
        <v>3461</v>
      </c>
      <c r="G1169" s="52" t="s">
        <v>3407</v>
      </c>
      <c r="H1169" s="52" t="s">
        <v>3266</v>
      </c>
      <c r="I1169" s="151" t="s">
        <v>247</v>
      </c>
      <c r="J1169" s="51" t="s">
        <v>3467</v>
      </c>
      <c r="K1169" s="52" t="s">
        <v>3407</v>
      </c>
      <c r="L1169" s="65">
        <v>1169</v>
      </c>
      <c r="M1169" s="129" t="s">
        <v>29</v>
      </c>
      <c r="N1169" s="129" t="s">
        <v>30</v>
      </c>
      <c r="O1169" s="90"/>
      <c r="P1169" s="67"/>
    </row>
    <row r="1170" spans="1:16" ht="114.75">
      <c r="A1170" s="53">
        <v>1170</v>
      </c>
      <c r="B1170" s="86" t="s">
        <v>694</v>
      </c>
      <c r="C1170" s="61" t="s">
        <v>231</v>
      </c>
      <c r="D1170" s="51" t="s">
        <v>3467</v>
      </c>
      <c r="E1170" s="116" t="s">
        <v>3512</v>
      </c>
      <c r="F1170" s="116" t="s">
        <v>3510</v>
      </c>
      <c r="G1170" s="52" t="s">
        <v>3407</v>
      </c>
      <c r="H1170" s="52" t="s">
        <v>3266</v>
      </c>
      <c r="I1170" s="143">
        <v>23.16</v>
      </c>
      <c r="J1170" s="51" t="s">
        <v>3467</v>
      </c>
      <c r="K1170" s="52" t="s">
        <v>3407</v>
      </c>
      <c r="L1170" s="139">
        <v>1170</v>
      </c>
      <c r="M1170" s="129" t="s">
        <v>31</v>
      </c>
      <c r="N1170" s="129" t="s">
        <v>32</v>
      </c>
      <c r="O1170" s="90"/>
      <c r="P1170" s="67"/>
    </row>
    <row r="1171" spans="1:16" ht="76.5">
      <c r="A1171" s="53">
        <v>1171</v>
      </c>
      <c r="B1171" s="86" t="s">
        <v>694</v>
      </c>
      <c r="C1171" s="61" t="s">
        <v>232</v>
      </c>
      <c r="D1171" s="51" t="s">
        <v>2906</v>
      </c>
      <c r="E1171" s="116" t="s">
        <v>3313</v>
      </c>
      <c r="F1171" s="116" t="s">
        <v>3525</v>
      </c>
      <c r="G1171" s="52" t="s">
        <v>3407</v>
      </c>
      <c r="H1171" s="52" t="s">
        <v>3266</v>
      </c>
      <c r="I1171" s="143">
        <v>24.04</v>
      </c>
      <c r="J1171" s="51" t="s">
        <v>2906</v>
      </c>
      <c r="K1171" s="52" t="s">
        <v>3407</v>
      </c>
      <c r="L1171" s="139">
        <v>1171</v>
      </c>
      <c r="M1171" s="129" t="s">
        <v>33</v>
      </c>
      <c r="N1171" s="129" t="s">
        <v>34</v>
      </c>
      <c r="O1171" s="90"/>
      <c r="P1171" s="67"/>
    </row>
    <row r="1172" spans="1:16" ht="76.5">
      <c r="A1172" s="53">
        <v>1172</v>
      </c>
      <c r="B1172" s="86" t="s">
        <v>694</v>
      </c>
      <c r="C1172" s="61" t="s">
        <v>233</v>
      </c>
      <c r="D1172" s="51" t="s">
        <v>3521</v>
      </c>
      <c r="E1172" s="116" t="s">
        <v>3926</v>
      </c>
      <c r="F1172" s="116" t="s">
        <v>3926</v>
      </c>
      <c r="G1172" s="52" t="s">
        <v>3407</v>
      </c>
      <c r="H1172" s="52" t="s">
        <v>3266</v>
      </c>
      <c r="I1172" s="143">
        <v>25.26</v>
      </c>
      <c r="J1172" s="51" t="s">
        <v>3521</v>
      </c>
      <c r="K1172" s="52" t="s">
        <v>3407</v>
      </c>
      <c r="L1172" s="139">
        <v>1172</v>
      </c>
      <c r="M1172" s="129" t="s">
        <v>35</v>
      </c>
      <c r="N1172" s="129" t="s">
        <v>36</v>
      </c>
      <c r="O1172" s="90"/>
      <c r="P1172" s="67"/>
    </row>
    <row r="1173" spans="1:16" ht="51">
      <c r="A1173" s="53">
        <v>1173</v>
      </c>
      <c r="B1173" s="86" t="s">
        <v>694</v>
      </c>
      <c r="C1173" s="61" t="s">
        <v>234</v>
      </c>
      <c r="D1173" s="51" t="s">
        <v>2908</v>
      </c>
      <c r="E1173" s="116" t="s">
        <v>3528</v>
      </c>
      <c r="F1173" s="116" t="s">
        <v>3283</v>
      </c>
      <c r="G1173" s="52" t="s">
        <v>3407</v>
      </c>
      <c r="H1173" s="52" t="s">
        <v>3266</v>
      </c>
      <c r="I1173" s="143">
        <v>29.17</v>
      </c>
      <c r="J1173" s="51" t="s">
        <v>2908</v>
      </c>
      <c r="K1173" s="52" t="s">
        <v>3407</v>
      </c>
      <c r="L1173" s="139">
        <v>1173</v>
      </c>
      <c r="M1173" s="129" t="s">
        <v>37</v>
      </c>
      <c r="N1173" s="129" t="s">
        <v>38</v>
      </c>
      <c r="O1173" s="90"/>
      <c r="P1173" s="67"/>
    </row>
    <row r="1174" spans="1:16" ht="63.75">
      <c r="A1174" s="53">
        <v>1174</v>
      </c>
      <c r="B1174" s="86" t="s">
        <v>694</v>
      </c>
      <c r="C1174" s="61" t="s">
        <v>235</v>
      </c>
      <c r="D1174" s="51" t="s">
        <v>3543</v>
      </c>
      <c r="E1174" s="116" t="s">
        <v>3275</v>
      </c>
      <c r="F1174" s="116" t="s">
        <v>3294</v>
      </c>
      <c r="G1174" s="52" t="s">
        <v>3407</v>
      </c>
      <c r="H1174" s="52" t="s">
        <v>3266</v>
      </c>
      <c r="I1174" s="143">
        <v>31.48</v>
      </c>
      <c r="J1174" s="51" t="s">
        <v>3543</v>
      </c>
      <c r="K1174" s="52" t="s">
        <v>3407</v>
      </c>
      <c r="L1174" s="139">
        <v>1174</v>
      </c>
      <c r="M1174" s="129" t="s">
        <v>39</v>
      </c>
      <c r="N1174" s="129" t="s">
        <v>40</v>
      </c>
      <c r="O1174" s="90"/>
      <c r="P1174" s="67"/>
    </row>
    <row r="1175" spans="1:16" ht="38.25">
      <c r="A1175" s="53">
        <v>1175</v>
      </c>
      <c r="B1175" s="86" t="s">
        <v>41</v>
      </c>
      <c r="C1175" s="61" t="s">
        <v>236</v>
      </c>
      <c r="D1175" s="51" t="s">
        <v>3527</v>
      </c>
      <c r="E1175" s="116" t="s">
        <v>3927</v>
      </c>
      <c r="F1175" s="116" t="s">
        <v>3294</v>
      </c>
      <c r="G1175" s="52" t="s">
        <v>3407</v>
      </c>
      <c r="H1175" s="52" t="s">
        <v>3274</v>
      </c>
      <c r="I1175" s="143">
        <v>34.48</v>
      </c>
      <c r="J1175" s="51" t="s">
        <v>3527</v>
      </c>
      <c r="K1175" s="52" t="s">
        <v>3407</v>
      </c>
      <c r="L1175" s="139">
        <v>1175</v>
      </c>
      <c r="M1175" s="129" t="s">
        <v>45</v>
      </c>
      <c r="N1175" s="129" t="s">
        <v>46</v>
      </c>
      <c r="O1175" s="90"/>
      <c r="P1175" s="67"/>
    </row>
    <row r="1176" spans="1:16" ht="38.25">
      <c r="A1176" s="53">
        <v>1176</v>
      </c>
      <c r="B1176" s="86" t="s">
        <v>41</v>
      </c>
      <c r="C1176" s="61" t="s">
        <v>237</v>
      </c>
      <c r="D1176" s="51" t="s">
        <v>3527</v>
      </c>
      <c r="E1176" s="116" t="s">
        <v>3927</v>
      </c>
      <c r="F1176" s="116" t="s">
        <v>3531</v>
      </c>
      <c r="G1176" s="52" t="s">
        <v>3407</v>
      </c>
      <c r="H1176" s="52" t="s">
        <v>3274</v>
      </c>
      <c r="I1176" s="143">
        <v>34.52</v>
      </c>
      <c r="J1176" s="51" t="s">
        <v>3527</v>
      </c>
      <c r="K1176" s="52" t="s">
        <v>3407</v>
      </c>
      <c r="L1176" s="139">
        <v>1176</v>
      </c>
      <c r="M1176" s="129" t="s">
        <v>45</v>
      </c>
      <c r="N1176" s="129" t="s">
        <v>47</v>
      </c>
      <c r="O1176" s="90"/>
      <c r="P1176" s="67"/>
    </row>
    <row r="1177" spans="1:16" ht="38.25">
      <c r="A1177" s="53">
        <v>1177</v>
      </c>
      <c r="B1177" s="86" t="s">
        <v>41</v>
      </c>
      <c r="C1177" s="61" t="s">
        <v>238</v>
      </c>
      <c r="D1177" s="51" t="s">
        <v>3527</v>
      </c>
      <c r="E1177" s="116" t="s">
        <v>3927</v>
      </c>
      <c r="F1177" s="116" t="s">
        <v>2910</v>
      </c>
      <c r="G1177" s="52" t="s">
        <v>3407</v>
      </c>
      <c r="H1177" s="52" t="s">
        <v>3274</v>
      </c>
      <c r="I1177" s="143">
        <v>34.54</v>
      </c>
      <c r="J1177" s="51" t="s">
        <v>3527</v>
      </c>
      <c r="K1177" s="52" t="s">
        <v>3407</v>
      </c>
      <c r="L1177" s="139">
        <v>1177</v>
      </c>
      <c r="M1177" s="129" t="s">
        <v>45</v>
      </c>
      <c r="N1177" s="129" t="s">
        <v>48</v>
      </c>
      <c r="O1177" s="90"/>
      <c r="P1177" s="67"/>
    </row>
    <row r="1178" spans="1:16" ht="25.5">
      <c r="A1178" s="53">
        <v>1178</v>
      </c>
      <c r="B1178" s="86" t="s">
        <v>41</v>
      </c>
      <c r="C1178" s="61" t="s">
        <v>239</v>
      </c>
      <c r="D1178" s="51" t="s">
        <v>3527</v>
      </c>
      <c r="E1178" s="116" t="s">
        <v>3927</v>
      </c>
      <c r="F1178" s="116" t="s">
        <v>3540</v>
      </c>
      <c r="G1178" s="52" t="s">
        <v>3407</v>
      </c>
      <c r="H1178" s="52" t="s">
        <v>3274</v>
      </c>
      <c r="I1178" s="143">
        <v>34.57</v>
      </c>
      <c r="J1178" s="51" t="s">
        <v>3527</v>
      </c>
      <c r="K1178" s="52" t="s">
        <v>3407</v>
      </c>
      <c r="L1178" s="139">
        <v>1178</v>
      </c>
      <c r="M1178" s="129" t="s">
        <v>45</v>
      </c>
      <c r="N1178" s="129" t="s">
        <v>49</v>
      </c>
      <c r="O1178" s="90"/>
      <c r="P1178" s="67"/>
    </row>
    <row r="1179" spans="1:16" ht="25.5">
      <c r="A1179" s="53">
        <v>1179</v>
      </c>
      <c r="B1179" s="86" t="s">
        <v>41</v>
      </c>
      <c r="C1179" s="61" t="s">
        <v>240</v>
      </c>
      <c r="D1179" s="51" t="s">
        <v>3527</v>
      </c>
      <c r="E1179" s="116" t="s">
        <v>3927</v>
      </c>
      <c r="F1179" s="116" t="s">
        <v>42</v>
      </c>
      <c r="G1179" s="52" t="s">
        <v>3258</v>
      </c>
      <c r="H1179" s="52" t="s">
        <v>3274</v>
      </c>
      <c r="I1179" s="143">
        <v>34.57</v>
      </c>
      <c r="J1179" s="51" t="s">
        <v>3527</v>
      </c>
      <c r="K1179" s="52" t="s">
        <v>3258</v>
      </c>
      <c r="L1179" s="139">
        <v>1179</v>
      </c>
      <c r="M1179" s="129" t="s">
        <v>50</v>
      </c>
      <c r="N1179" s="129" t="s">
        <v>51</v>
      </c>
      <c r="O1179" s="90"/>
      <c r="P1179" s="67"/>
    </row>
    <row r="1180" spans="1:16" ht="51">
      <c r="A1180" s="53">
        <v>1180</v>
      </c>
      <c r="B1180" s="86" t="s">
        <v>41</v>
      </c>
      <c r="C1180" s="61" t="s">
        <v>241</v>
      </c>
      <c r="D1180" s="51" t="s">
        <v>3532</v>
      </c>
      <c r="E1180" s="116" t="s">
        <v>3293</v>
      </c>
      <c r="F1180" s="116" t="s">
        <v>3291</v>
      </c>
      <c r="G1180" s="52" t="s">
        <v>3407</v>
      </c>
      <c r="H1180" s="52" t="s">
        <v>3274</v>
      </c>
      <c r="I1180" s="143">
        <v>36.39</v>
      </c>
      <c r="J1180" s="51" t="s">
        <v>3532</v>
      </c>
      <c r="K1180" s="52" t="s">
        <v>3407</v>
      </c>
      <c r="L1180" s="139">
        <v>1180</v>
      </c>
      <c r="M1180" s="129" t="s">
        <v>52</v>
      </c>
      <c r="N1180" s="129" t="s">
        <v>53</v>
      </c>
      <c r="O1180" s="90"/>
      <c r="P1180" s="67"/>
    </row>
    <row r="1181" spans="1:16" ht="51">
      <c r="A1181" s="53">
        <v>1181</v>
      </c>
      <c r="B1181" s="86" t="s">
        <v>41</v>
      </c>
      <c r="C1181" s="61" t="s">
        <v>242</v>
      </c>
      <c r="D1181" s="51" t="s">
        <v>43</v>
      </c>
      <c r="E1181" s="116" t="s">
        <v>3277</v>
      </c>
      <c r="F1181" s="116" t="s">
        <v>3283</v>
      </c>
      <c r="G1181" s="52" t="s">
        <v>3407</v>
      </c>
      <c r="H1181" s="52" t="s">
        <v>3274</v>
      </c>
      <c r="I1181" s="143">
        <v>37.18</v>
      </c>
      <c r="J1181" s="51" t="s">
        <v>43</v>
      </c>
      <c r="K1181" s="52" t="s">
        <v>3407</v>
      </c>
      <c r="L1181" s="139">
        <v>1181</v>
      </c>
      <c r="M1181" s="129" t="s">
        <v>52</v>
      </c>
      <c r="N1181" s="129" t="s">
        <v>54</v>
      </c>
      <c r="O1181" s="90"/>
      <c r="P1181" s="67"/>
    </row>
    <row r="1182" spans="1:16" ht="38.25">
      <c r="A1182" s="53">
        <v>1182</v>
      </c>
      <c r="B1182" s="86" t="s">
        <v>41</v>
      </c>
      <c r="C1182" s="61" t="s">
        <v>243</v>
      </c>
      <c r="D1182" s="51" t="s">
        <v>3385</v>
      </c>
      <c r="E1182" s="116" t="s">
        <v>3277</v>
      </c>
      <c r="F1182" s="116" t="s">
        <v>44</v>
      </c>
      <c r="G1182" s="52" t="s">
        <v>3407</v>
      </c>
      <c r="H1182" s="52" t="s">
        <v>3274</v>
      </c>
      <c r="I1182" s="143">
        <v>37.5</v>
      </c>
      <c r="J1182" s="51" t="s">
        <v>3385</v>
      </c>
      <c r="K1182" s="52" t="s">
        <v>3407</v>
      </c>
      <c r="L1182" s="139">
        <v>1182</v>
      </c>
      <c r="M1182" s="129" t="s">
        <v>55</v>
      </c>
      <c r="N1182" s="129" t="s">
        <v>56</v>
      </c>
      <c r="O1182" s="90"/>
      <c r="P1182" s="67"/>
    </row>
    <row r="1183" spans="1:16" ht="51">
      <c r="A1183" s="53">
        <v>1183</v>
      </c>
      <c r="B1183" s="86" t="s">
        <v>41</v>
      </c>
      <c r="C1183" s="61" t="s">
        <v>244</v>
      </c>
      <c r="D1183" s="51" t="s">
        <v>3542</v>
      </c>
      <c r="E1183" s="116" t="s">
        <v>3310</v>
      </c>
      <c r="F1183" s="116" t="s">
        <v>3276</v>
      </c>
      <c r="G1183" s="52" t="s">
        <v>3407</v>
      </c>
      <c r="H1183" s="52" t="s">
        <v>3274</v>
      </c>
      <c r="I1183" s="143">
        <v>38.07</v>
      </c>
      <c r="J1183" s="51" t="s">
        <v>3542</v>
      </c>
      <c r="K1183" s="52" t="s">
        <v>3407</v>
      </c>
      <c r="L1183" s="139">
        <v>1183</v>
      </c>
      <c r="M1183" s="129" t="s">
        <v>57</v>
      </c>
      <c r="N1183" s="129" t="s">
        <v>58</v>
      </c>
      <c r="O1183" s="90"/>
      <c r="P1183" s="67"/>
    </row>
    <row r="1184" spans="1:16" ht="63.75">
      <c r="A1184" s="53">
        <v>1184</v>
      </c>
      <c r="B1184" s="86" t="s">
        <v>3557</v>
      </c>
      <c r="C1184" s="87" t="s">
        <v>3558</v>
      </c>
      <c r="D1184" s="153"/>
      <c r="E1184" s="155"/>
      <c r="F1184" s="155"/>
      <c r="G1184" s="156" t="s">
        <v>531</v>
      </c>
      <c r="H1184" s="156" t="s">
        <v>532</v>
      </c>
      <c r="I1184" s="143">
        <v>0</v>
      </c>
      <c r="J1184" s="93" t="s">
        <v>3265</v>
      </c>
      <c r="K1184" s="156" t="s">
        <v>531</v>
      </c>
      <c r="L1184" s="139">
        <v>1184</v>
      </c>
      <c r="M1184" s="133" t="s">
        <v>3643</v>
      </c>
      <c r="N1184" s="134"/>
      <c r="O1184" s="90"/>
      <c r="P1184" s="67"/>
    </row>
    <row r="1185" spans="1:16" ht="51">
      <c r="A1185" s="53">
        <v>1185</v>
      </c>
      <c r="B1185" s="58" t="s">
        <v>3644</v>
      </c>
      <c r="C1185" s="61" t="s">
        <v>3798</v>
      </c>
      <c r="D1185" s="51" t="s">
        <v>1218</v>
      </c>
      <c r="E1185" s="116" t="s">
        <v>540</v>
      </c>
      <c r="F1185" s="116" t="s">
        <v>2903</v>
      </c>
      <c r="G1185" s="52" t="s">
        <v>531</v>
      </c>
      <c r="H1185" s="52" t="s">
        <v>532</v>
      </c>
      <c r="I1185" s="143">
        <v>11.44</v>
      </c>
      <c r="J1185" s="51" t="s">
        <v>1218</v>
      </c>
      <c r="K1185" s="52" t="s">
        <v>531</v>
      </c>
      <c r="L1185" s="139">
        <v>1185</v>
      </c>
      <c r="M1185" s="129" t="s">
        <v>3645</v>
      </c>
      <c r="N1185" s="129" t="s">
        <v>3646</v>
      </c>
      <c r="O1185" s="90"/>
      <c r="P1185" s="67"/>
    </row>
    <row r="1186" spans="1:16" ht="51">
      <c r="A1186" s="53">
        <v>1186</v>
      </c>
      <c r="B1186" s="58" t="s">
        <v>3644</v>
      </c>
      <c r="C1186" s="61" t="s">
        <v>3799</v>
      </c>
      <c r="D1186" s="51" t="s">
        <v>3386</v>
      </c>
      <c r="E1186" s="116" t="s">
        <v>1219</v>
      </c>
      <c r="F1186" s="116" t="s">
        <v>3301</v>
      </c>
      <c r="G1186" s="52" t="s">
        <v>531</v>
      </c>
      <c r="H1186" s="52" t="s">
        <v>532</v>
      </c>
      <c r="I1186" s="143">
        <v>12.4</v>
      </c>
      <c r="J1186" s="51" t="s">
        <v>3386</v>
      </c>
      <c r="K1186" s="52" t="s">
        <v>531</v>
      </c>
      <c r="L1186" s="139">
        <v>1186</v>
      </c>
      <c r="M1186" s="129" t="s">
        <v>3645</v>
      </c>
      <c r="N1186" s="129" t="s">
        <v>3646</v>
      </c>
      <c r="O1186" s="90"/>
      <c r="P1186" s="67"/>
    </row>
    <row r="1187" spans="1:16" ht="51">
      <c r="A1187" s="53">
        <v>1187</v>
      </c>
      <c r="B1187" s="58" t="s">
        <v>3644</v>
      </c>
      <c r="C1187" s="61" t="s">
        <v>3800</v>
      </c>
      <c r="D1187" s="51" t="s">
        <v>3102</v>
      </c>
      <c r="E1187" s="116" t="s">
        <v>3925</v>
      </c>
      <c r="F1187" s="116" t="s">
        <v>3301</v>
      </c>
      <c r="G1187" s="52" t="s">
        <v>531</v>
      </c>
      <c r="H1187" s="52" t="s">
        <v>532</v>
      </c>
      <c r="I1187" s="143">
        <v>13.4</v>
      </c>
      <c r="J1187" s="51" t="s">
        <v>3102</v>
      </c>
      <c r="K1187" s="52" t="s">
        <v>531</v>
      </c>
      <c r="L1187" s="139">
        <v>1187</v>
      </c>
      <c r="M1187" s="129" t="s">
        <v>3645</v>
      </c>
      <c r="N1187" s="129" t="s">
        <v>3646</v>
      </c>
      <c r="O1187" s="90"/>
      <c r="P1187" s="67"/>
    </row>
    <row r="1188" spans="1:16" ht="51">
      <c r="A1188" s="53">
        <v>1188</v>
      </c>
      <c r="B1188" s="58" t="s">
        <v>3644</v>
      </c>
      <c r="C1188" s="61" t="s">
        <v>3801</v>
      </c>
      <c r="D1188" s="51" t="s">
        <v>3514</v>
      </c>
      <c r="E1188" s="116" t="s">
        <v>3513</v>
      </c>
      <c r="F1188" s="116" t="s">
        <v>3291</v>
      </c>
      <c r="G1188" s="52" t="s">
        <v>531</v>
      </c>
      <c r="H1188" s="52" t="s">
        <v>532</v>
      </c>
      <c r="I1188" s="143">
        <v>14.34</v>
      </c>
      <c r="J1188" s="51" t="s">
        <v>3514</v>
      </c>
      <c r="K1188" s="52" t="s">
        <v>531</v>
      </c>
      <c r="L1188" s="139">
        <v>1188</v>
      </c>
      <c r="M1188" s="129" t="s">
        <v>3645</v>
      </c>
      <c r="N1188" s="129" t="s">
        <v>3646</v>
      </c>
      <c r="O1188" s="90"/>
      <c r="P1188" s="67"/>
    </row>
    <row r="1189" spans="1:16" ht="51">
      <c r="A1189" s="53">
        <v>1189</v>
      </c>
      <c r="B1189" s="58" t="s">
        <v>3644</v>
      </c>
      <c r="C1189" s="61" t="s">
        <v>3802</v>
      </c>
      <c r="D1189" s="51" t="s">
        <v>3515</v>
      </c>
      <c r="E1189" s="116" t="s">
        <v>3510</v>
      </c>
      <c r="F1189" s="116" t="s">
        <v>3282</v>
      </c>
      <c r="G1189" s="52" t="s">
        <v>531</v>
      </c>
      <c r="H1189" s="52" t="s">
        <v>532</v>
      </c>
      <c r="I1189" s="143">
        <v>16.08</v>
      </c>
      <c r="J1189" s="51" t="s">
        <v>3515</v>
      </c>
      <c r="K1189" s="52" t="s">
        <v>531</v>
      </c>
      <c r="L1189" s="139">
        <v>1189</v>
      </c>
      <c r="M1189" s="129" t="s">
        <v>3645</v>
      </c>
      <c r="N1189" s="129" t="s">
        <v>3646</v>
      </c>
      <c r="O1189" s="90"/>
      <c r="P1189" s="67"/>
    </row>
    <row r="1190" spans="1:16" ht="63.75">
      <c r="A1190" s="53">
        <v>1190</v>
      </c>
      <c r="B1190" s="86" t="s">
        <v>3647</v>
      </c>
      <c r="C1190" s="61" t="s">
        <v>3803</v>
      </c>
      <c r="D1190" s="51" t="s">
        <v>1949</v>
      </c>
      <c r="E1190" s="116" t="s">
        <v>3540</v>
      </c>
      <c r="F1190" s="116" t="s">
        <v>3296</v>
      </c>
      <c r="G1190" s="52" t="s">
        <v>531</v>
      </c>
      <c r="H1190" s="52" t="s">
        <v>532</v>
      </c>
      <c r="I1190" s="143">
        <v>57.5</v>
      </c>
      <c r="J1190" s="51" t="s">
        <v>1949</v>
      </c>
      <c r="K1190" s="52" t="s">
        <v>531</v>
      </c>
      <c r="L1190" s="139">
        <v>1190</v>
      </c>
      <c r="M1190" s="129" t="s">
        <v>3652</v>
      </c>
      <c r="N1190" s="129" t="s">
        <v>3653</v>
      </c>
      <c r="O1190" s="90"/>
      <c r="P1190" s="67"/>
    </row>
    <row r="1191" spans="1:16" ht="89.25">
      <c r="A1191" s="53">
        <v>1191</v>
      </c>
      <c r="B1191" s="86" t="s">
        <v>3647</v>
      </c>
      <c r="C1191" s="61" t="s">
        <v>3804</v>
      </c>
      <c r="D1191" s="51" t="s">
        <v>1949</v>
      </c>
      <c r="E1191" s="116" t="s">
        <v>3540</v>
      </c>
      <c r="F1191" s="116" t="s">
        <v>3594</v>
      </c>
      <c r="G1191" s="52" t="s">
        <v>531</v>
      </c>
      <c r="H1191" s="52" t="s">
        <v>532</v>
      </c>
      <c r="I1191" s="151" t="s">
        <v>3887</v>
      </c>
      <c r="J1191" s="51" t="s">
        <v>1949</v>
      </c>
      <c r="K1191" s="52" t="s">
        <v>531</v>
      </c>
      <c r="L1191" s="139">
        <v>1191</v>
      </c>
      <c r="M1191" s="129" t="s">
        <v>3654</v>
      </c>
      <c r="N1191" s="129" t="s">
        <v>3653</v>
      </c>
      <c r="O1191" s="90"/>
      <c r="P1191" s="67"/>
    </row>
    <row r="1192" spans="1:16" ht="165.75">
      <c r="A1192" s="53">
        <v>1192</v>
      </c>
      <c r="B1192" s="86" t="s">
        <v>3647</v>
      </c>
      <c r="C1192" s="61" t="s">
        <v>3805</v>
      </c>
      <c r="D1192" s="51" t="s">
        <v>1949</v>
      </c>
      <c r="E1192" s="116" t="s">
        <v>2894</v>
      </c>
      <c r="F1192" s="116" t="s">
        <v>3594</v>
      </c>
      <c r="G1192" s="52" t="s">
        <v>531</v>
      </c>
      <c r="H1192" s="52" t="s">
        <v>532</v>
      </c>
      <c r="I1192" s="143">
        <v>57.59</v>
      </c>
      <c r="J1192" s="51" t="s">
        <v>1949</v>
      </c>
      <c r="K1192" s="52" t="s">
        <v>531</v>
      </c>
      <c r="L1192" s="139">
        <v>1192</v>
      </c>
      <c r="M1192" s="129" t="s">
        <v>3655</v>
      </c>
      <c r="N1192" s="129" t="s">
        <v>3656</v>
      </c>
      <c r="O1192" s="90"/>
      <c r="P1192" s="67"/>
    </row>
    <row r="1193" spans="1:16" ht="63.75">
      <c r="A1193" s="53">
        <v>1193</v>
      </c>
      <c r="B1193" s="86" t="s">
        <v>3647</v>
      </c>
      <c r="C1193" s="61" t="s">
        <v>3806</v>
      </c>
      <c r="D1193" s="51" t="s">
        <v>3648</v>
      </c>
      <c r="E1193" s="116" t="s">
        <v>3288</v>
      </c>
      <c r="F1193" s="116" t="s">
        <v>3627</v>
      </c>
      <c r="G1193" s="52" t="s">
        <v>531</v>
      </c>
      <c r="H1193" s="52" t="s">
        <v>532</v>
      </c>
      <c r="I1193" s="143">
        <v>61.43</v>
      </c>
      <c r="J1193" s="51" t="s">
        <v>3648</v>
      </c>
      <c r="K1193" s="52" t="s">
        <v>531</v>
      </c>
      <c r="L1193" s="139">
        <v>1193</v>
      </c>
      <c r="M1193" s="129" t="s">
        <v>3657</v>
      </c>
      <c r="N1193" s="131" t="s">
        <v>3658</v>
      </c>
      <c r="O1193" s="90"/>
      <c r="P1193" s="67"/>
    </row>
    <row r="1194" spans="1:16" ht="63.75">
      <c r="A1194" s="53">
        <v>1194</v>
      </c>
      <c r="B1194" s="86" t="s">
        <v>3647</v>
      </c>
      <c r="C1194" s="61" t="s">
        <v>3807</v>
      </c>
      <c r="D1194" s="51" t="s">
        <v>3649</v>
      </c>
      <c r="E1194" s="116" t="s">
        <v>3593</v>
      </c>
      <c r="F1194" s="116" t="s">
        <v>3517</v>
      </c>
      <c r="G1194" s="52" t="s">
        <v>531</v>
      </c>
      <c r="H1194" s="52" t="s">
        <v>532</v>
      </c>
      <c r="I1194" s="143">
        <v>62.17</v>
      </c>
      <c r="J1194" s="51" t="s">
        <v>3649</v>
      </c>
      <c r="K1194" s="52" t="s">
        <v>531</v>
      </c>
      <c r="L1194" s="139">
        <v>1194</v>
      </c>
      <c r="M1194" s="129" t="s">
        <v>3659</v>
      </c>
      <c r="N1194" s="129" t="s">
        <v>3660</v>
      </c>
      <c r="O1194" s="90"/>
      <c r="P1194" s="67"/>
    </row>
    <row r="1195" spans="1:16" ht="89.25">
      <c r="A1195" s="53">
        <v>1195</v>
      </c>
      <c r="B1195" s="86" t="s">
        <v>3647</v>
      </c>
      <c r="C1195" s="61" t="s">
        <v>3808</v>
      </c>
      <c r="D1195" s="51" t="s">
        <v>399</v>
      </c>
      <c r="E1195" s="116" t="s">
        <v>3533</v>
      </c>
      <c r="F1195" s="116" t="s">
        <v>3313</v>
      </c>
      <c r="G1195" s="52" t="s">
        <v>531</v>
      </c>
      <c r="H1195" s="52" t="s">
        <v>532</v>
      </c>
      <c r="I1195" s="143">
        <v>63.24</v>
      </c>
      <c r="J1195" s="51" t="s">
        <v>399</v>
      </c>
      <c r="K1195" s="52" t="s">
        <v>531</v>
      </c>
      <c r="L1195" s="139">
        <v>1195</v>
      </c>
      <c r="M1195" s="129" t="s">
        <v>3661</v>
      </c>
      <c r="N1195" s="129" t="s">
        <v>3662</v>
      </c>
      <c r="O1195" s="90"/>
      <c r="P1195" s="67"/>
    </row>
    <row r="1196" spans="1:16" ht="63.75">
      <c r="A1196" s="53">
        <v>1196</v>
      </c>
      <c r="B1196" s="86" t="s">
        <v>3647</v>
      </c>
      <c r="C1196" s="61" t="s">
        <v>3809</v>
      </c>
      <c r="D1196" s="51" t="s">
        <v>3650</v>
      </c>
      <c r="E1196" s="116" t="s">
        <v>3511</v>
      </c>
      <c r="F1196" s="116"/>
      <c r="G1196" s="52" t="s">
        <v>531</v>
      </c>
      <c r="H1196" s="52" t="s">
        <v>1227</v>
      </c>
      <c r="I1196" s="143">
        <v>56.1</v>
      </c>
      <c r="J1196" s="51" t="s">
        <v>3650</v>
      </c>
      <c r="K1196" s="52" t="s">
        <v>531</v>
      </c>
      <c r="L1196" s="139">
        <v>1196</v>
      </c>
      <c r="M1196" s="129" t="s">
        <v>3663</v>
      </c>
      <c r="N1196" s="129" t="s">
        <v>3664</v>
      </c>
      <c r="O1196" s="90"/>
      <c r="P1196" s="67"/>
    </row>
    <row r="1197" spans="1:16" ht="102">
      <c r="A1197" s="53">
        <v>1197</v>
      </c>
      <c r="B1197" s="86" t="s">
        <v>3647</v>
      </c>
      <c r="C1197" s="61" t="s">
        <v>3810</v>
      </c>
      <c r="D1197" s="51" t="s">
        <v>3514</v>
      </c>
      <c r="E1197" s="116" t="s">
        <v>3513</v>
      </c>
      <c r="F1197" s="116" t="s">
        <v>3651</v>
      </c>
      <c r="G1197" s="52" t="s">
        <v>1221</v>
      </c>
      <c r="H1197" s="52" t="s">
        <v>1227</v>
      </c>
      <c r="I1197" s="143">
        <v>14.52</v>
      </c>
      <c r="J1197" s="51" t="s">
        <v>3514</v>
      </c>
      <c r="K1197" s="52" t="s">
        <v>1221</v>
      </c>
      <c r="L1197" s="139">
        <v>1197</v>
      </c>
      <c r="M1197" s="129" t="s">
        <v>3665</v>
      </c>
      <c r="N1197" s="129" t="s">
        <v>3666</v>
      </c>
      <c r="O1197" s="90"/>
      <c r="P1197" s="67"/>
    </row>
    <row r="1198" spans="1:16" ht="38.25">
      <c r="A1198" s="53">
        <v>1198</v>
      </c>
      <c r="B1198" s="86" t="s">
        <v>3667</v>
      </c>
      <c r="C1198" s="61" t="s">
        <v>3811</v>
      </c>
      <c r="D1198" s="51" t="s">
        <v>3265</v>
      </c>
      <c r="E1198" s="116" t="s">
        <v>3461</v>
      </c>
      <c r="F1198" s="116" t="s">
        <v>3461</v>
      </c>
      <c r="G1198" s="52" t="s">
        <v>531</v>
      </c>
      <c r="H1198" s="52" t="s">
        <v>532</v>
      </c>
      <c r="I1198" s="143">
        <v>0</v>
      </c>
      <c r="J1198" s="51" t="s">
        <v>3265</v>
      </c>
      <c r="K1198" s="52" t="s">
        <v>531</v>
      </c>
      <c r="L1198" s="139">
        <v>1198</v>
      </c>
      <c r="M1198" s="129" t="s">
        <v>3669</v>
      </c>
      <c r="N1198" s="129" t="s">
        <v>3670</v>
      </c>
      <c r="O1198" s="90"/>
      <c r="P1198" s="67"/>
    </row>
    <row r="1199" spans="1:16" ht="38.25">
      <c r="A1199" s="53">
        <v>1199</v>
      </c>
      <c r="B1199" s="86" t="s">
        <v>3667</v>
      </c>
      <c r="C1199" s="61" t="s">
        <v>3812</v>
      </c>
      <c r="D1199" s="51" t="s">
        <v>1800</v>
      </c>
      <c r="E1199" s="116" t="s">
        <v>2903</v>
      </c>
      <c r="F1199" s="116" t="s">
        <v>2901</v>
      </c>
      <c r="G1199" s="52" t="s">
        <v>1221</v>
      </c>
      <c r="H1199" s="52" t="s">
        <v>532</v>
      </c>
      <c r="I1199" s="143">
        <v>44.15</v>
      </c>
      <c r="J1199" s="51" t="s">
        <v>1800</v>
      </c>
      <c r="K1199" s="52" t="s">
        <v>1221</v>
      </c>
      <c r="L1199" s="139">
        <v>1199</v>
      </c>
      <c r="M1199" s="129" t="s">
        <v>3671</v>
      </c>
      <c r="N1199" s="129"/>
      <c r="O1199" s="90"/>
      <c r="P1199" s="67"/>
    </row>
    <row r="1200" spans="1:16" ht="38.25">
      <c r="A1200" s="53">
        <v>1200</v>
      </c>
      <c r="B1200" s="86" t="s">
        <v>3667</v>
      </c>
      <c r="C1200" s="61" t="s">
        <v>3813</v>
      </c>
      <c r="D1200" s="51" t="s">
        <v>3265</v>
      </c>
      <c r="E1200" s="116" t="s">
        <v>3461</v>
      </c>
      <c r="F1200" s="116" t="s">
        <v>3536</v>
      </c>
      <c r="G1200" s="52" t="s">
        <v>1221</v>
      </c>
      <c r="H1200" s="52" t="s">
        <v>532</v>
      </c>
      <c r="I1200" s="143">
        <v>1.37</v>
      </c>
      <c r="J1200" s="51" t="s">
        <v>3265</v>
      </c>
      <c r="K1200" s="52" t="s">
        <v>1221</v>
      </c>
      <c r="L1200" s="139">
        <v>1200</v>
      </c>
      <c r="M1200" s="129" t="s">
        <v>3672</v>
      </c>
      <c r="N1200" s="129" t="s">
        <v>3673</v>
      </c>
      <c r="O1200" s="90"/>
      <c r="P1200" s="67"/>
    </row>
    <row r="1201" spans="1:16" ht="25.5">
      <c r="A1201" s="53">
        <v>1201</v>
      </c>
      <c r="B1201" s="86" t="s">
        <v>3667</v>
      </c>
      <c r="C1201" s="61" t="s">
        <v>3814</v>
      </c>
      <c r="D1201" s="51" t="s">
        <v>2890</v>
      </c>
      <c r="E1201" s="116" t="s">
        <v>3295</v>
      </c>
      <c r="F1201" s="116" t="s">
        <v>3281</v>
      </c>
      <c r="G1201" s="52" t="s">
        <v>531</v>
      </c>
      <c r="H1201" s="52" t="s">
        <v>532</v>
      </c>
      <c r="I1201" s="143">
        <v>3.26</v>
      </c>
      <c r="J1201" s="51" t="s">
        <v>2890</v>
      </c>
      <c r="K1201" s="52" t="s">
        <v>531</v>
      </c>
      <c r="L1201" s="139">
        <v>1201</v>
      </c>
      <c r="M1201" s="129" t="s">
        <v>3674</v>
      </c>
      <c r="N1201" s="129" t="s">
        <v>3675</v>
      </c>
      <c r="O1201" s="90"/>
      <c r="P1201" s="67"/>
    </row>
    <row r="1202" spans="1:16" ht="12.75">
      <c r="A1202" s="53">
        <v>1202</v>
      </c>
      <c r="B1202" s="86" t="s">
        <v>3667</v>
      </c>
      <c r="C1202" s="61" t="s">
        <v>3815</v>
      </c>
      <c r="D1202" s="51" t="s">
        <v>3668</v>
      </c>
      <c r="E1202" s="116" t="s">
        <v>3307</v>
      </c>
      <c r="F1202" s="116" t="s">
        <v>3593</v>
      </c>
      <c r="G1202" s="52" t="s">
        <v>1221</v>
      </c>
      <c r="H1202" s="52" t="s">
        <v>532</v>
      </c>
      <c r="I1202" s="143">
        <v>74.62</v>
      </c>
      <c r="J1202" s="51" t="s">
        <v>3668</v>
      </c>
      <c r="K1202" s="52" t="s">
        <v>1221</v>
      </c>
      <c r="L1202" s="139">
        <v>1202</v>
      </c>
      <c r="M1202" s="129" t="s">
        <v>3676</v>
      </c>
      <c r="N1202" s="129" t="s">
        <v>3677</v>
      </c>
      <c r="O1202" s="90"/>
      <c r="P1202" s="67"/>
    </row>
    <row r="1203" spans="1:16" ht="25.5">
      <c r="A1203" s="53">
        <v>1203</v>
      </c>
      <c r="B1203" s="86" t="s">
        <v>3678</v>
      </c>
      <c r="C1203" s="61" t="s">
        <v>3816</v>
      </c>
      <c r="D1203" s="51" t="s">
        <v>3525</v>
      </c>
      <c r="E1203" s="116" t="s">
        <v>3525</v>
      </c>
      <c r="F1203" s="116" t="s">
        <v>3294</v>
      </c>
      <c r="G1203" s="52" t="s">
        <v>531</v>
      </c>
      <c r="H1203" s="52" t="s">
        <v>532</v>
      </c>
      <c r="I1203" s="143">
        <v>4.48</v>
      </c>
      <c r="J1203" s="51" t="s">
        <v>3525</v>
      </c>
      <c r="K1203" s="52" t="s">
        <v>531</v>
      </c>
      <c r="L1203" s="139">
        <v>1203</v>
      </c>
      <c r="M1203" s="129" t="s">
        <v>3679</v>
      </c>
      <c r="N1203" s="129" t="s">
        <v>3680</v>
      </c>
      <c r="O1203" s="90"/>
      <c r="P1203" s="67"/>
    </row>
    <row r="1204" spans="1:16" ht="12.75">
      <c r="A1204" s="53">
        <v>1204</v>
      </c>
      <c r="B1204" s="86" t="s">
        <v>3678</v>
      </c>
      <c r="C1204" s="61" t="s">
        <v>3817</v>
      </c>
      <c r="D1204" s="51" t="s">
        <v>1218</v>
      </c>
      <c r="E1204" s="116" t="s">
        <v>1219</v>
      </c>
      <c r="F1204" s="116" t="s">
        <v>3280</v>
      </c>
      <c r="G1204" s="52" t="s">
        <v>1221</v>
      </c>
      <c r="H1204" s="52" t="s">
        <v>532</v>
      </c>
      <c r="I1204" s="143">
        <v>12.09</v>
      </c>
      <c r="J1204" s="51" t="s">
        <v>1218</v>
      </c>
      <c r="K1204" s="52" t="s">
        <v>1221</v>
      </c>
      <c r="L1204" s="139">
        <v>1204</v>
      </c>
      <c r="M1204" s="129" t="s">
        <v>3681</v>
      </c>
      <c r="N1204" s="129" t="s">
        <v>3682</v>
      </c>
      <c r="O1204" s="90"/>
      <c r="P1204" s="67"/>
    </row>
    <row r="1205" spans="1:16" ht="38.25">
      <c r="A1205" s="53">
        <v>1205</v>
      </c>
      <c r="B1205" s="86" t="s">
        <v>3678</v>
      </c>
      <c r="C1205" s="61" t="s">
        <v>3818</v>
      </c>
      <c r="D1205" s="51" t="s">
        <v>3386</v>
      </c>
      <c r="E1205" s="116" t="s">
        <v>1219</v>
      </c>
      <c r="F1205" s="116" t="s">
        <v>3511</v>
      </c>
      <c r="G1205" s="52" t="s">
        <v>1221</v>
      </c>
      <c r="H1205" s="52" t="s">
        <v>532</v>
      </c>
      <c r="I1205" s="143">
        <v>12.55</v>
      </c>
      <c r="J1205" s="51" t="s">
        <v>3386</v>
      </c>
      <c r="K1205" s="52" t="s">
        <v>1221</v>
      </c>
      <c r="L1205" s="139">
        <v>1205</v>
      </c>
      <c r="M1205" s="129" t="s">
        <v>3683</v>
      </c>
      <c r="N1205" s="129" t="s">
        <v>3684</v>
      </c>
      <c r="O1205" s="90"/>
      <c r="P1205" s="67"/>
    </row>
    <row r="1206" spans="1:16" ht="38.25">
      <c r="A1206" s="53">
        <v>1206</v>
      </c>
      <c r="B1206" s="86" t="s">
        <v>3678</v>
      </c>
      <c r="C1206" s="61" t="s">
        <v>3819</v>
      </c>
      <c r="D1206" s="51" t="s">
        <v>3386</v>
      </c>
      <c r="E1206" s="116" t="s">
        <v>1219</v>
      </c>
      <c r="F1206" s="116" t="s">
        <v>3511</v>
      </c>
      <c r="G1206" s="52" t="s">
        <v>531</v>
      </c>
      <c r="H1206" s="52" t="s">
        <v>532</v>
      </c>
      <c r="I1206" s="143">
        <v>12.55</v>
      </c>
      <c r="J1206" s="51" t="s">
        <v>3386</v>
      </c>
      <c r="K1206" s="52" t="s">
        <v>531</v>
      </c>
      <c r="L1206" s="139">
        <v>1206</v>
      </c>
      <c r="M1206" s="129" t="s">
        <v>3685</v>
      </c>
      <c r="N1206" s="129" t="s">
        <v>3686</v>
      </c>
      <c r="O1206" s="90"/>
      <c r="P1206" s="67"/>
    </row>
    <row r="1207" spans="1:16" ht="38.25">
      <c r="A1207" s="53">
        <v>1207</v>
      </c>
      <c r="B1207" s="86" t="s">
        <v>3678</v>
      </c>
      <c r="C1207" s="61" t="s">
        <v>3820</v>
      </c>
      <c r="D1207" s="51" t="s">
        <v>3514</v>
      </c>
      <c r="E1207" s="116" t="s">
        <v>3513</v>
      </c>
      <c r="F1207" s="116" t="s">
        <v>3296</v>
      </c>
      <c r="G1207" s="52" t="s">
        <v>1221</v>
      </c>
      <c r="H1207" s="52" t="s">
        <v>532</v>
      </c>
      <c r="I1207" s="143">
        <v>14.49</v>
      </c>
      <c r="J1207" s="51" t="s">
        <v>3514</v>
      </c>
      <c r="K1207" s="52" t="s">
        <v>1221</v>
      </c>
      <c r="L1207" s="139">
        <v>1207</v>
      </c>
      <c r="M1207" s="129" t="s">
        <v>3687</v>
      </c>
      <c r="N1207" s="129" t="s">
        <v>3684</v>
      </c>
      <c r="O1207" s="90"/>
      <c r="P1207" s="67"/>
    </row>
    <row r="1208" spans="1:16" ht="38.25">
      <c r="A1208" s="53">
        <v>1208</v>
      </c>
      <c r="B1208" s="86" t="s">
        <v>3678</v>
      </c>
      <c r="C1208" s="61" t="s">
        <v>3821</v>
      </c>
      <c r="D1208" s="51" t="s">
        <v>3514</v>
      </c>
      <c r="E1208" s="116" t="s">
        <v>3513</v>
      </c>
      <c r="F1208" s="116" t="s">
        <v>3296</v>
      </c>
      <c r="G1208" s="52" t="s">
        <v>531</v>
      </c>
      <c r="H1208" s="52" t="s">
        <v>532</v>
      </c>
      <c r="I1208" s="143">
        <v>14.49</v>
      </c>
      <c r="J1208" s="51" t="s">
        <v>3514</v>
      </c>
      <c r="K1208" s="52" t="s">
        <v>531</v>
      </c>
      <c r="L1208" s="139">
        <v>1208</v>
      </c>
      <c r="M1208" s="129" t="s">
        <v>3688</v>
      </c>
      <c r="N1208" s="129" t="s">
        <v>3686</v>
      </c>
      <c r="O1208" s="90"/>
      <c r="P1208" s="67"/>
    </row>
    <row r="1209" spans="1:16" ht="25.5">
      <c r="A1209" s="53">
        <v>1209</v>
      </c>
      <c r="B1209" s="86" t="s">
        <v>3678</v>
      </c>
      <c r="C1209" s="61" t="s">
        <v>3822</v>
      </c>
      <c r="D1209" s="51" t="s">
        <v>3515</v>
      </c>
      <c r="E1209" s="116" t="s">
        <v>3510</v>
      </c>
      <c r="F1209" s="116" t="s">
        <v>3313</v>
      </c>
      <c r="G1209" s="52" t="s">
        <v>1221</v>
      </c>
      <c r="H1209" s="52" t="s">
        <v>532</v>
      </c>
      <c r="I1209" s="143">
        <v>16.24</v>
      </c>
      <c r="J1209" s="51" t="s">
        <v>3515</v>
      </c>
      <c r="K1209" s="52" t="s">
        <v>1221</v>
      </c>
      <c r="L1209" s="139">
        <v>1209</v>
      </c>
      <c r="M1209" s="129" t="s">
        <v>3689</v>
      </c>
      <c r="N1209" s="129" t="s">
        <v>3684</v>
      </c>
      <c r="O1209" s="90"/>
      <c r="P1209" s="67"/>
    </row>
    <row r="1210" spans="1:16" ht="25.5">
      <c r="A1210" s="53">
        <v>1210</v>
      </c>
      <c r="B1210" s="86" t="s">
        <v>3678</v>
      </c>
      <c r="C1210" s="61" t="s">
        <v>3823</v>
      </c>
      <c r="D1210" s="51" t="s">
        <v>2906</v>
      </c>
      <c r="E1210" s="116" t="s">
        <v>3313</v>
      </c>
      <c r="F1210" s="116" t="s">
        <v>2894</v>
      </c>
      <c r="G1210" s="52" t="s">
        <v>531</v>
      </c>
      <c r="H1210" s="52" t="s">
        <v>532</v>
      </c>
      <c r="I1210" s="143">
        <v>24.58</v>
      </c>
      <c r="J1210" s="51" t="s">
        <v>2906</v>
      </c>
      <c r="K1210" s="52" t="s">
        <v>531</v>
      </c>
      <c r="L1210" s="139">
        <v>1210</v>
      </c>
      <c r="M1210" s="129" t="s">
        <v>3690</v>
      </c>
      <c r="N1210" s="129" t="s">
        <v>3691</v>
      </c>
      <c r="O1210" s="90"/>
      <c r="P1210" s="67"/>
    </row>
    <row r="1211" spans="1:16" ht="51">
      <c r="A1211" s="53">
        <v>1211</v>
      </c>
      <c r="B1211" s="86" t="s">
        <v>3678</v>
      </c>
      <c r="C1211" s="61" t="s">
        <v>3824</v>
      </c>
      <c r="D1211" s="51" t="s">
        <v>1429</v>
      </c>
      <c r="E1211" s="116" t="s">
        <v>3926</v>
      </c>
      <c r="F1211" s="116" t="s">
        <v>539</v>
      </c>
      <c r="G1211" s="52" t="s">
        <v>1221</v>
      </c>
      <c r="H1211" s="52" t="s">
        <v>532</v>
      </c>
      <c r="I1211" s="143">
        <v>25.33</v>
      </c>
      <c r="J1211" s="51" t="s">
        <v>1429</v>
      </c>
      <c r="K1211" s="52" t="s">
        <v>1221</v>
      </c>
      <c r="L1211" s="139">
        <v>1211</v>
      </c>
      <c r="M1211" s="129" t="s">
        <v>3692</v>
      </c>
      <c r="N1211" s="129" t="s">
        <v>3693</v>
      </c>
      <c r="O1211" s="90"/>
      <c r="P1211" s="67"/>
    </row>
    <row r="1212" spans="1:16" ht="51">
      <c r="A1212" s="53">
        <v>1212</v>
      </c>
      <c r="B1212" s="86" t="s">
        <v>3678</v>
      </c>
      <c r="C1212" s="61" t="s">
        <v>3825</v>
      </c>
      <c r="D1212" s="51" t="s">
        <v>3543</v>
      </c>
      <c r="E1212" s="116" t="s">
        <v>3275</v>
      </c>
      <c r="F1212" s="116" t="s">
        <v>3310</v>
      </c>
      <c r="G1212" s="52" t="s">
        <v>531</v>
      </c>
      <c r="H1212" s="52" t="s">
        <v>532</v>
      </c>
      <c r="I1212" s="143">
        <v>31.38</v>
      </c>
      <c r="J1212" s="51" t="s">
        <v>3543</v>
      </c>
      <c r="K1212" s="52" t="s">
        <v>531</v>
      </c>
      <c r="L1212" s="139">
        <v>1212</v>
      </c>
      <c r="M1212" s="129" t="s">
        <v>3694</v>
      </c>
      <c r="N1212" s="129" t="s">
        <v>3695</v>
      </c>
      <c r="O1212" s="90"/>
      <c r="P1212" s="67"/>
    </row>
    <row r="1213" spans="1:16" ht="153" customHeight="1">
      <c r="A1213" s="53">
        <v>1213</v>
      </c>
      <c r="B1213" s="86" t="s">
        <v>3678</v>
      </c>
      <c r="C1213" s="61" t="s">
        <v>3826</v>
      </c>
      <c r="D1213" s="51" t="s">
        <v>3529</v>
      </c>
      <c r="E1213" s="116" t="s">
        <v>3326</v>
      </c>
      <c r="F1213" s="116" t="s">
        <v>3290</v>
      </c>
      <c r="G1213" s="52" t="s">
        <v>531</v>
      </c>
      <c r="H1213" s="52" t="s">
        <v>532</v>
      </c>
      <c r="I1213" s="143">
        <v>35.23</v>
      </c>
      <c r="J1213" s="51" t="s">
        <v>3529</v>
      </c>
      <c r="K1213" s="52" t="s">
        <v>531</v>
      </c>
      <c r="L1213" s="139">
        <v>1213</v>
      </c>
      <c r="M1213" s="129" t="s">
        <v>3696</v>
      </c>
      <c r="N1213" s="129" t="s">
        <v>3697</v>
      </c>
      <c r="O1213" s="90"/>
      <c r="P1213" s="67"/>
    </row>
    <row r="1214" spans="1:16" ht="25.5">
      <c r="A1214" s="53">
        <v>1214</v>
      </c>
      <c r="B1214" s="86" t="s">
        <v>3678</v>
      </c>
      <c r="C1214" s="61" t="s">
        <v>3827</v>
      </c>
      <c r="D1214" s="51" t="s">
        <v>3532</v>
      </c>
      <c r="E1214" s="116" t="s">
        <v>3293</v>
      </c>
      <c r="F1214" s="116" t="s">
        <v>3536</v>
      </c>
      <c r="G1214" s="52" t="s">
        <v>1221</v>
      </c>
      <c r="H1214" s="52" t="s">
        <v>532</v>
      </c>
      <c r="I1214" s="143">
        <v>36.42</v>
      </c>
      <c r="J1214" s="51" t="s">
        <v>3532</v>
      </c>
      <c r="K1214" s="52" t="s">
        <v>1221</v>
      </c>
      <c r="L1214" s="139">
        <v>1214</v>
      </c>
      <c r="M1214" s="129" t="s">
        <v>3698</v>
      </c>
      <c r="N1214" s="129" t="s">
        <v>3699</v>
      </c>
      <c r="O1214" s="90"/>
      <c r="P1214" s="67"/>
    </row>
    <row r="1215" spans="1:16" ht="51">
      <c r="A1215" s="53">
        <v>1215</v>
      </c>
      <c r="B1215" s="86" t="s">
        <v>3678</v>
      </c>
      <c r="C1215" s="61" t="s">
        <v>3828</v>
      </c>
      <c r="D1215" s="51" t="s">
        <v>3385</v>
      </c>
      <c r="E1215" s="116" t="s">
        <v>3277</v>
      </c>
      <c r="F1215" s="116" t="s">
        <v>3294</v>
      </c>
      <c r="G1215" s="52" t="s">
        <v>531</v>
      </c>
      <c r="H1215" s="52" t="s">
        <v>532</v>
      </c>
      <c r="I1215" s="143">
        <v>37.48</v>
      </c>
      <c r="J1215" s="51" t="s">
        <v>3385</v>
      </c>
      <c r="K1215" s="52" t="s">
        <v>531</v>
      </c>
      <c r="L1215" s="139">
        <v>1215</v>
      </c>
      <c r="M1215" s="129" t="s">
        <v>3700</v>
      </c>
      <c r="N1215" s="129" t="s">
        <v>3701</v>
      </c>
      <c r="O1215" s="90"/>
      <c r="P1215" s="67"/>
    </row>
    <row r="1216" spans="1:16" ht="51">
      <c r="A1216" s="53">
        <v>1216</v>
      </c>
      <c r="B1216" s="86" t="s">
        <v>3678</v>
      </c>
      <c r="C1216" s="61" t="s">
        <v>3829</v>
      </c>
      <c r="D1216" s="51" t="s">
        <v>3518</v>
      </c>
      <c r="E1216" s="116" t="s">
        <v>3291</v>
      </c>
      <c r="F1216" s="116" t="s">
        <v>534</v>
      </c>
      <c r="G1216" s="52" t="s">
        <v>1221</v>
      </c>
      <c r="H1216" s="52" t="s">
        <v>532</v>
      </c>
      <c r="I1216" s="143">
        <v>39.3</v>
      </c>
      <c r="J1216" s="51" t="s">
        <v>3518</v>
      </c>
      <c r="K1216" s="52" t="s">
        <v>1221</v>
      </c>
      <c r="L1216" s="139">
        <v>1216</v>
      </c>
      <c r="M1216" s="129" t="s">
        <v>3702</v>
      </c>
      <c r="N1216" s="129" t="s">
        <v>3703</v>
      </c>
      <c r="O1216" s="90"/>
      <c r="P1216" s="67"/>
    </row>
    <row r="1217" spans="1:16" ht="38.25">
      <c r="A1217" s="53">
        <v>1217</v>
      </c>
      <c r="B1217" s="86" t="s">
        <v>3678</v>
      </c>
      <c r="C1217" s="61" t="s">
        <v>3830</v>
      </c>
      <c r="D1217" s="51" t="s">
        <v>2885</v>
      </c>
      <c r="E1217" s="116" t="s">
        <v>3301</v>
      </c>
      <c r="F1217" s="116" t="s">
        <v>3517</v>
      </c>
      <c r="G1217" s="52" t="s">
        <v>1221</v>
      </c>
      <c r="H1217" s="52" t="s">
        <v>532</v>
      </c>
      <c r="I1217" s="143">
        <v>40.17</v>
      </c>
      <c r="J1217" s="51" t="s">
        <v>2885</v>
      </c>
      <c r="K1217" s="52" t="s">
        <v>1221</v>
      </c>
      <c r="L1217" s="139">
        <v>1217</v>
      </c>
      <c r="M1217" s="129" t="s">
        <v>3704</v>
      </c>
      <c r="N1217" s="129" t="s">
        <v>3705</v>
      </c>
      <c r="O1217" s="90"/>
      <c r="P1217" s="67"/>
    </row>
    <row r="1218" spans="1:16" ht="25.5">
      <c r="A1218" s="53">
        <v>1218</v>
      </c>
      <c r="B1218" s="86" t="s">
        <v>3678</v>
      </c>
      <c r="C1218" s="61" t="s">
        <v>3831</v>
      </c>
      <c r="D1218" s="51" t="s">
        <v>2911</v>
      </c>
      <c r="E1218" s="116" t="s">
        <v>3286</v>
      </c>
      <c r="F1218" s="116" t="s">
        <v>3513</v>
      </c>
      <c r="G1218" s="52" t="s">
        <v>531</v>
      </c>
      <c r="H1218" s="52" t="s">
        <v>532</v>
      </c>
      <c r="I1218" s="143">
        <v>41.14</v>
      </c>
      <c r="J1218" s="51" t="s">
        <v>2911</v>
      </c>
      <c r="K1218" s="52" t="s">
        <v>531</v>
      </c>
      <c r="L1218" s="139">
        <v>1218</v>
      </c>
      <c r="M1218" s="129" t="s">
        <v>3706</v>
      </c>
      <c r="N1218" s="129" t="s">
        <v>3707</v>
      </c>
      <c r="O1218" s="90"/>
      <c r="P1218" s="67"/>
    </row>
    <row r="1219" spans="1:16" ht="38.25">
      <c r="A1219" s="53">
        <v>1219</v>
      </c>
      <c r="B1219" s="86" t="s">
        <v>3678</v>
      </c>
      <c r="C1219" s="61" t="s">
        <v>3832</v>
      </c>
      <c r="D1219" s="51" t="s">
        <v>2911</v>
      </c>
      <c r="E1219" s="116" t="s">
        <v>3286</v>
      </c>
      <c r="F1219" s="116" t="s">
        <v>3313</v>
      </c>
      <c r="G1219" s="52" t="s">
        <v>1221</v>
      </c>
      <c r="H1219" s="52" t="s">
        <v>532</v>
      </c>
      <c r="I1219" s="143">
        <v>41.24</v>
      </c>
      <c r="J1219" s="51" t="s">
        <v>2911</v>
      </c>
      <c r="K1219" s="52" t="s">
        <v>1221</v>
      </c>
      <c r="L1219" s="139">
        <v>1219</v>
      </c>
      <c r="M1219" s="129" t="s">
        <v>3704</v>
      </c>
      <c r="N1219" s="129" t="s">
        <v>3705</v>
      </c>
      <c r="O1219" s="90"/>
      <c r="P1219" s="67"/>
    </row>
    <row r="1220" spans="1:16" ht="38.25">
      <c r="A1220" s="53">
        <v>1220</v>
      </c>
      <c r="B1220" s="86" t="s">
        <v>3678</v>
      </c>
      <c r="C1220" s="61" t="s">
        <v>3833</v>
      </c>
      <c r="D1220" s="51" t="s">
        <v>2912</v>
      </c>
      <c r="E1220" s="116" t="s">
        <v>3536</v>
      </c>
      <c r="F1220" s="116" t="s">
        <v>3308</v>
      </c>
      <c r="G1220" s="52" t="s">
        <v>1221</v>
      </c>
      <c r="H1220" s="52" t="s">
        <v>532</v>
      </c>
      <c r="I1220" s="143">
        <v>42.19</v>
      </c>
      <c r="J1220" s="51" t="s">
        <v>2912</v>
      </c>
      <c r="K1220" s="52" t="s">
        <v>1221</v>
      </c>
      <c r="L1220" s="139">
        <v>1220</v>
      </c>
      <c r="M1220" s="129" t="s">
        <v>3704</v>
      </c>
      <c r="N1220" s="129" t="s">
        <v>3705</v>
      </c>
      <c r="O1220" s="90"/>
      <c r="P1220" s="67"/>
    </row>
    <row r="1221" spans="1:16" ht="25.5">
      <c r="A1221" s="53">
        <v>1221</v>
      </c>
      <c r="B1221" s="86" t="s">
        <v>3678</v>
      </c>
      <c r="C1221" s="61" t="s">
        <v>3834</v>
      </c>
      <c r="D1221" s="51" t="s">
        <v>3535</v>
      </c>
      <c r="E1221" s="116" t="s">
        <v>3536</v>
      </c>
      <c r="F1221" s="116" t="s">
        <v>3531</v>
      </c>
      <c r="G1221" s="52" t="s">
        <v>1221</v>
      </c>
      <c r="H1221" s="52" t="s">
        <v>532</v>
      </c>
      <c r="I1221" s="143">
        <v>42.53</v>
      </c>
      <c r="J1221" s="51" t="s">
        <v>3535</v>
      </c>
      <c r="K1221" s="52" t="s">
        <v>1221</v>
      </c>
      <c r="L1221" s="139">
        <v>1221</v>
      </c>
      <c r="M1221" s="129" t="s">
        <v>3708</v>
      </c>
      <c r="N1221" s="129" t="s">
        <v>3709</v>
      </c>
      <c r="O1221" s="90"/>
      <c r="P1221" s="67"/>
    </row>
    <row r="1222" spans="1:16" ht="38.25">
      <c r="A1222" s="53">
        <v>1222</v>
      </c>
      <c r="B1222" s="86" t="s">
        <v>3678</v>
      </c>
      <c r="C1222" s="61" t="s">
        <v>3835</v>
      </c>
      <c r="D1222" s="51" t="s">
        <v>3535</v>
      </c>
      <c r="E1222" s="116" t="s">
        <v>3627</v>
      </c>
      <c r="F1222" s="116" t="s">
        <v>3528</v>
      </c>
      <c r="G1222" s="52" t="s">
        <v>1221</v>
      </c>
      <c r="H1222" s="52" t="s">
        <v>532</v>
      </c>
      <c r="I1222" s="143">
        <v>43.29</v>
      </c>
      <c r="J1222" s="51" t="s">
        <v>3535</v>
      </c>
      <c r="K1222" s="52" t="s">
        <v>1221</v>
      </c>
      <c r="L1222" s="139">
        <v>1222</v>
      </c>
      <c r="M1222" s="129" t="s">
        <v>3704</v>
      </c>
      <c r="N1222" s="129" t="s">
        <v>3705</v>
      </c>
      <c r="O1222" s="90"/>
      <c r="P1222" s="67"/>
    </row>
    <row r="1223" spans="1:16" ht="38.25">
      <c r="A1223" s="53">
        <v>1223</v>
      </c>
      <c r="B1223" s="86" t="s">
        <v>3678</v>
      </c>
      <c r="C1223" s="61" t="s">
        <v>3836</v>
      </c>
      <c r="D1223" s="51" t="s">
        <v>2875</v>
      </c>
      <c r="E1223" s="116" t="s">
        <v>3287</v>
      </c>
      <c r="F1223" s="116" t="s">
        <v>3297</v>
      </c>
      <c r="G1223" s="52" t="s">
        <v>1221</v>
      </c>
      <c r="H1223" s="52" t="s">
        <v>532</v>
      </c>
      <c r="I1223" s="143">
        <v>45.3</v>
      </c>
      <c r="J1223" s="51" t="s">
        <v>2875</v>
      </c>
      <c r="K1223" s="52" t="s">
        <v>1221</v>
      </c>
      <c r="L1223" s="139">
        <v>1223</v>
      </c>
      <c r="M1223" s="129" t="s">
        <v>3710</v>
      </c>
      <c r="N1223" s="129" t="s">
        <v>3711</v>
      </c>
      <c r="O1223" s="90"/>
      <c r="P1223" s="67"/>
    </row>
    <row r="1224" spans="1:16" ht="51">
      <c r="A1224" s="53">
        <v>1224</v>
      </c>
      <c r="B1224" s="86" t="s">
        <v>3678</v>
      </c>
      <c r="C1224" s="61" t="s">
        <v>3837</v>
      </c>
      <c r="D1224" s="51" t="s">
        <v>2875</v>
      </c>
      <c r="E1224" s="116" t="s">
        <v>3287</v>
      </c>
      <c r="F1224" s="116" t="s">
        <v>3531</v>
      </c>
      <c r="G1224" s="52" t="s">
        <v>531</v>
      </c>
      <c r="H1224" s="52" t="s">
        <v>532</v>
      </c>
      <c r="I1224" s="143">
        <v>45.52</v>
      </c>
      <c r="J1224" s="51" t="s">
        <v>2875</v>
      </c>
      <c r="K1224" s="52" t="s">
        <v>531</v>
      </c>
      <c r="L1224" s="139">
        <v>1224</v>
      </c>
      <c r="M1224" s="129" t="s">
        <v>3712</v>
      </c>
      <c r="N1224" s="129" t="s">
        <v>3713</v>
      </c>
      <c r="O1224" s="90"/>
      <c r="P1224" s="67"/>
    </row>
    <row r="1225" spans="1:16" ht="51">
      <c r="A1225" s="53">
        <v>1225</v>
      </c>
      <c r="B1225" s="86" t="s">
        <v>3678</v>
      </c>
      <c r="C1225" s="61" t="s">
        <v>3838</v>
      </c>
      <c r="D1225" s="51" t="s">
        <v>2875</v>
      </c>
      <c r="E1225" s="116" t="s">
        <v>3289</v>
      </c>
      <c r="F1225" s="116" t="s">
        <v>3297</v>
      </c>
      <c r="G1225" s="52" t="s">
        <v>531</v>
      </c>
      <c r="H1225" s="52" t="s">
        <v>532</v>
      </c>
      <c r="I1225" s="143">
        <v>46.3</v>
      </c>
      <c r="J1225" s="51" t="s">
        <v>2875</v>
      </c>
      <c r="K1225" s="52" t="s">
        <v>531</v>
      </c>
      <c r="L1225" s="139">
        <v>1225</v>
      </c>
      <c r="M1225" s="129" t="s">
        <v>3714</v>
      </c>
      <c r="N1225" s="129" t="s">
        <v>3713</v>
      </c>
      <c r="O1225" s="90"/>
      <c r="P1225" s="67"/>
    </row>
    <row r="1226" spans="1:16" ht="38.25">
      <c r="A1226" s="53">
        <v>1226</v>
      </c>
      <c r="B1226" s="86" t="s">
        <v>3678</v>
      </c>
      <c r="C1226" s="61" t="s">
        <v>3839</v>
      </c>
      <c r="D1226" s="51" t="s">
        <v>3421</v>
      </c>
      <c r="E1226" s="116" t="s">
        <v>3296</v>
      </c>
      <c r="F1226" s="116" t="s">
        <v>3509</v>
      </c>
      <c r="G1226" s="52" t="s">
        <v>531</v>
      </c>
      <c r="H1226" s="52" t="s">
        <v>532</v>
      </c>
      <c r="I1226" s="143">
        <v>49.64</v>
      </c>
      <c r="J1226" s="51" t="s">
        <v>3421</v>
      </c>
      <c r="K1226" s="52" t="s">
        <v>531</v>
      </c>
      <c r="L1226" s="139">
        <v>1226</v>
      </c>
      <c r="M1226" s="129" t="s">
        <v>3715</v>
      </c>
      <c r="N1226" s="129" t="s">
        <v>3716</v>
      </c>
      <c r="O1226" s="90"/>
      <c r="P1226" s="67"/>
    </row>
    <row r="1227" spans="1:16" ht="51" customHeight="1">
      <c r="A1227" s="53">
        <v>1227</v>
      </c>
      <c r="B1227" s="86" t="s">
        <v>3678</v>
      </c>
      <c r="C1227" s="61" t="s">
        <v>3840</v>
      </c>
      <c r="D1227" s="51" t="s">
        <v>3421</v>
      </c>
      <c r="E1227" s="116" t="s">
        <v>3928</v>
      </c>
      <c r="F1227" s="116" t="s">
        <v>3295</v>
      </c>
      <c r="G1227" s="52" t="s">
        <v>531</v>
      </c>
      <c r="H1227" s="52" t="s">
        <v>532</v>
      </c>
      <c r="I1227" s="143">
        <v>50.03</v>
      </c>
      <c r="J1227" s="51" t="s">
        <v>3421</v>
      </c>
      <c r="K1227" s="52" t="s">
        <v>531</v>
      </c>
      <c r="L1227" s="139">
        <v>1227</v>
      </c>
      <c r="M1227" s="129" t="s">
        <v>3717</v>
      </c>
      <c r="N1227" s="129" t="s">
        <v>3718</v>
      </c>
      <c r="O1227" s="90"/>
      <c r="P1227" s="67"/>
    </row>
    <row r="1228" spans="1:16" ht="25.5">
      <c r="A1228" s="53">
        <v>1228</v>
      </c>
      <c r="B1228" s="86" t="s">
        <v>3678</v>
      </c>
      <c r="C1228" s="61" t="s">
        <v>3841</v>
      </c>
      <c r="D1228" s="51" t="s">
        <v>1223</v>
      </c>
      <c r="E1228" s="116" t="s">
        <v>1224</v>
      </c>
      <c r="F1228" s="116" t="s">
        <v>3510</v>
      </c>
      <c r="G1228" s="52" t="s">
        <v>1221</v>
      </c>
      <c r="H1228" s="52" t="s">
        <v>532</v>
      </c>
      <c r="I1228" s="143">
        <v>51.16</v>
      </c>
      <c r="J1228" s="51" t="s">
        <v>1223</v>
      </c>
      <c r="K1228" s="52" t="s">
        <v>1221</v>
      </c>
      <c r="L1228" s="139">
        <v>1228</v>
      </c>
      <c r="M1228" s="129" t="s">
        <v>3719</v>
      </c>
      <c r="N1228" s="129" t="s">
        <v>3720</v>
      </c>
      <c r="O1228" s="90"/>
      <c r="P1228" s="67"/>
    </row>
    <row r="1229" spans="1:16" ht="76.5">
      <c r="A1229" s="53">
        <v>1229</v>
      </c>
      <c r="B1229" s="86" t="s">
        <v>3678</v>
      </c>
      <c r="C1229" s="61" t="s">
        <v>3842</v>
      </c>
      <c r="D1229" s="51" t="s">
        <v>3538</v>
      </c>
      <c r="E1229" s="116" t="s">
        <v>3531</v>
      </c>
      <c r="F1229" s="116" t="s">
        <v>3283</v>
      </c>
      <c r="G1229" s="52" t="s">
        <v>531</v>
      </c>
      <c r="H1229" s="52" t="s">
        <v>532</v>
      </c>
      <c r="I1229" s="143">
        <v>52.19</v>
      </c>
      <c r="J1229" s="51" t="s">
        <v>3538</v>
      </c>
      <c r="K1229" s="52" t="s">
        <v>531</v>
      </c>
      <c r="L1229" s="139">
        <v>1229</v>
      </c>
      <c r="M1229" s="129" t="s">
        <v>3721</v>
      </c>
      <c r="N1229" s="129" t="s">
        <v>3722</v>
      </c>
      <c r="O1229" s="90"/>
      <c r="P1229" s="67"/>
    </row>
    <row r="1230" spans="1:16" ht="25.5">
      <c r="A1230" s="53">
        <v>1230</v>
      </c>
      <c r="B1230" s="86" t="s">
        <v>3678</v>
      </c>
      <c r="C1230" s="61" t="s">
        <v>3843</v>
      </c>
      <c r="D1230" s="51" t="s">
        <v>2915</v>
      </c>
      <c r="E1230" s="116" t="s">
        <v>3531</v>
      </c>
      <c r="F1230" s="116" t="s">
        <v>3509</v>
      </c>
      <c r="G1230" s="52" t="s">
        <v>1221</v>
      </c>
      <c r="H1230" s="52" t="s">
        <v>532</v>
      </c>
      <c r="I1230" s="143">
        <v>52.64</v>
      </c>
      <c r="J1230" s="51" t="s">
        <v>2915</v>
      </c>
      <c r="K1230" s="52" t="s">
        <v>1221</v>
      </c>
      <c r="L1230" s="139">
        <v>1230</v>
      </c>
      <c r="M1230" s="129" t="s">
        <v>3719</v>
      </c>
      <c r="N1230" s="129" t="s">
        <v>3720</v>
      </c>
      <c r="O1230" s="90"/>
      <c r="P1230" s="67"/>
    </row>
    <row r="1231" spans="1:16" ht="25.5">
      <c r="A1231" s="53">
        <v>1231</v>
      </c>
      <c r="B1231" s="86" t="s">
        <v>3678</v>
      </c>
      <c r="C1231" s="61" t="s">
        <v>3844</v>
      </c>
      <c r="D1231" s="51" t="s">
        <v>1948</v>
      </c>
      <c r="E1231" s="116" t="s">
        <v>3930</v>
      </c>
      <c r="F1231" s="116" t="s">
        <v>534</v>
      </c>
      <c r="G1231" s="52" t="s">
        <v>1221</v>
      </c>
      <c r="H1231" s="52" t="s">
        <v>532</v>
      </c>
      <c r="I1231" s="143">
        <v>54.22</v>
      </c>
      <c r="J1231" s="51" t="s">
        <v>1948</v>
      </c>
      <c r="K1231" s="52" t="s">
        <v>1221</v>
      </c>
      <c r="L1231" s="139">
        <v>1231</v>
      </c>
      <c r="M1231" s="129" t="s">
        <v>3723</v>
      </c>
      <c r="N1231" s="129" t="s">
        <v>3724</v>
      </c>
      <c r="O1231" s="90"/>
      <c r="P1231" s="67"/>
    </row>
    <row r="1232" spans="1:16" ht="38.25">
      <c r="A1232" s="53">
        <v>1232</v>
      </c>
      <c r="B1232" s="86" t="s">
        <v>3678</v>
      </c>
      <c r="C1232" s="61" t="s">
        <v>3845</v>
      </c>
      <c r="D1232" s="51" t="s">
        <v>1437</v>
      </c>
      <c r="E1232" s="116" t="s">
        <v>3540</v>
      </c>
      <c r="F1232" s="116" t="s">
        <v>3310</v>
      </c>
      <c r="G1232" s="52" t="s">
        <v>1221</v>
      </c>
      <c r="H1232" s="52" t="s">
        <v>532</v>
      </c>
      <c r="I1232" s="143">
        <v>57.38</v>
      </c>
      <c r="J1232" s="51" t="s">
        <v>1437</v>
      </c>
      <c r="K1232" s="52" t="s">
        <v>1221</v>
      </c>
      <c r="L1232" s="139">
        <v>1232</v>
      </c>
      <c r="M1232" s="129" t="s">
        <v>3725</v>
      </c>
      <c r="N1232" s="129" t="s">
        <v>3726</v>
      </c>
      <c r="O1232" s="90"/>
      <c r="P1232" s="67"/>
    </row>
    <row r="1233" spans="1:16" ht="63.75">
      <c r="A1233" s="53">
        <v>1233</v>
      </c>
      <c r="B1233" s="86" t="s">
        <v>3678</v>
      </c>
      <c r="C1233" s="61" t="s">
        <v>3846</v>
      </c>
      <c r="D1233" s="51" t="s">
        <v>2919</v>
      </c>
      <c r="E1233" s="116" t="s">
        <v>3288</v>
      </c>
      <c r="F1233" s="116" t="s">
        <v>3275</v>
      </c>
      <c r="G1233" s="52" t="s">
        <v>531</v>
      </c>
      <c r="H1233" s="52" t="s">
        <v>532</v>
      </c>
      <c r="I1233" s="143">
        <v>61.31</v>
      </c>
      <c r="J1233" s="51" t="s">
        <v>2919</v>
      </c>
      <c r="K1233" s="52" t="s">
        <v>531</v>
      </c>
      <c r="L1233" s="139">
        <v>1233</v>
      </c>
      <c r="M1233" s="129" t="s">
        <v>3727</v>
      </c>
      <c r="N1233" s="129" t="s">
        <v>3728</v>
      </c>
      <c r="O1233" s="90"/>
      <c r="P1233" s="67"/>
    </row>
    <row r="1234" spans="1:16" ht="25.5">
      <c r="A1234" s="53">
        <v>1234</v>
      </c>
      <c r="B1234" s="86" t="s">
        <v>3678</v>
      </c>
      <c r="C1234" s="61" t="s">
        <v>3847</v>
      </c>
      <c r="D1234" s="51" t="s">
        <v>1711</v>
      </c>
      <c r="E1234" s="116" t="s">
        <v>3315</v>
      </c>
      <c r="F1234" s="116" t="s">
        <v>3297</v>
      </c>
      <c r="G1234" s="52" t="s">
        <v>1221</v>
      </c>
      <c r="H1234" s="52" t="s">
        <v>532</v>
      </c>
      <c r="I1234" s="143">
        <v>78.3</v>
      </c>
      <c r="J1234" s="51" t="s">
        <v>1711</v>
      </c>
      <c r="K1234" s="52" t="s">
        <v>1221</v>
      </c>
      <c r="L1234" s="139">
        <v>1234</v>
      </c>
      <c r="M1234" s="129" t="s">
        <v>3729</v>
      </c>
      <c r="N1234" s="129" t="s">
        <v>3730</v>
      </c>
      <c r="O1234" s="90"/>
      <c r="P1234" s="67"/>
    </row>
    <row r="1235" spans="1:16" ht="25.5">
      <c r="A1235" s="53">
        <v>1235</v>
      </c>
      <c r="B1235" s="86" t="s">
        <v>3678</v>
      </c>
      <c r="C1235" s="61" t="s">
        <v>3848</v>
      </c>
      <c r="D1235" s="51" t="s">
        <v>1713</v>
      </c>
      <c r="E1235" s="116" t="s">
        <v>3597</v>
      </c>
      <c r="F1235" s="116" t="s">
        <v>3537</v>
      </c>
      <c r="G1235" s="52" t="s">
        <v>531</v>
      </c>
      <c r="H1235" s="52" t="s">
        <v>532</v>
      </c>
      <c r="I1235" s="143">
        <v>85.6</v>
      </c>
      <c r="J1235" s="51" t="s">
        <v>1713</v>
      </c>
      <c r="K1235" s="52" t="s">
        <v>531</v>
      </c>
      <c r="L1235" s="139">
        <v>1235</v>
      </c>
      <c r="M1235" s="129" t="s">
        <v>3731</v>
      </c>
      <c r="N1235" s="129" t="s">
        <v>3732</v>
      </c>
      <c r="O1235" s="90"/>
      <c r="P1235" s="67"/>
    </row>
    <row r="1236" spans="1:16" ht="25.5">
      <c r="A1236" s="53">
        <v>1236</v>
      </c>
      <c r="B1236" s="86" t="s">
        <v>3678</v>
      </c>
      <c r="C1236" s="61" t="s">
        <v>3849</v>
      </c>
      <c r="D1236" s="51" t="s">
        <v>1713</v>
      </c>
      <c r="E1236" s="116" t="s">
        <v>3322</v>
      </c>
      <c r="F1236" s="116" t="s">
        <v>535</v>
      </c>
      <c r="G1236" s="52" t="s">
        <v>531</v>
      </c>
      <c r="H1236" s="52" t="s">
        <v>532</v>
      </c>
      <c r="I1236" s="143">
        <v>86.07</v>
      </c>
      <c r="J1236" s="51" t="s">
        <v>1713</v>
      </c>
      <c r="K1236" s="52" t="s">
        <v>531</v>
      </c>
      <c r="L1236" s="139">
        <v>1236</v>
      </c>
      <c r="M1236" s="129" t="s">
        <v>3733</v>
      </c>
      <c r="N1236" s="129" t="s">
        <v>3734</v>
      </c>
      <c r="O1236" s="90"/>
      <c r="P1236" s="67"/>
    </row>
    <row r="1237" spans="1:16" ht="51">
      <c r="A1237" s="53">
        <v>1237</v>
      </c>
      <c r="B1237" s="86" t="s">
        <v>3678</v>
      </c>
      <c r="C1237" s="61" t="s">
        <v>3850</v>
      </c>
      <c r="D1237" s="51" t="s">
        <v>3261</v>
      </c>
      <c r="E1237" s="116" t="s">
        <v>535</v>
      </c>
      <c r="F1237" s="116" t="s">
        <v>3930</v>
      </c>
      <c r="G1237" s="52" t="s">
        <v>531</v>
      </c>
      <c r="H1237" s="52" t="s">
        <v>532</v>
      </c>
      <c r="I1237" s="143">
        <v>7.54</v>
      </c>
      <c r="J1237" s="51" t="s">
        <v>3261</v>
      </c>
      <c r="K1237" s="52" t="s">
        <v>531</v>
      </c>
      <c r="L1237" s="139">
        <v>1237</v>
      </c>
      <c r="M1237" s="129" t="s">
        <v>3735</v>
      </c>
      <c r="N1237" s="129" t="s">
        <v>3736</v>
      </c>
      <c r="O1237" s="90"/>
      <c r="P1237" s="67"/>
    </row>
    <row r="1238" spans="1:16" ht="102">
      <c r="A1238" s="53">
        <v>1238</v>
      </c>
      <c r="B1238" s="86" t="s">
        <v>3678</v>
      </c>
      <c r="C1238" s="61" t="s">
        <v>3851</v>
      </c>
      <c r="D1238" s="51" t="s">
        <v>3519</v>
      </c>
      <c r="E1238" s="116" t="s">
        <v>3304</v>
      </c>
      <c r="F1238" s="116"/>
      <c r="G1238" s="52" t="s">
        <v>531</v>
      </c>
      <c r="H1238" s="52" t="s">
        <v>532</v>
      </c>
      <c r="I1238" s="143">
        <v>21.14</v>
      </c>
      <c r="J1238" s="51" t="s">
        <v>3519</v>
      </c>
      <c r="K1238" s="52" t="s">
        <v>531</v>
      </c>
      <c r="L1238" s="139">
        <v>1238</v>
      </c>
      <c r="M1238" s="129" t="s">
        <v>3737</v>
      </c>
      <c r="N1238" s="129" t="s">
        <v>3738</v>
      </c>
      <c r="O1238" s="90"/>
      <c r="P1238" s="67"/>
    </row>
    <row r="1239" spans="1:16" ht="89.25">
      <c r="A1239" s="53">
        <v>1239</v>
      </c>
      <c r="B1239" s="86" t="s">
        <v>3678</v>
      </c>
      <c r="C1239" s="61" t="s">
        <v>3852</v>
      </c>
      <c r="D1239" s="51" t="s">
        <v>3519</v>
      </c>
      <c r="E1239" s="116" t="s">
        <v>3304</v>
      </c>
      <c r="F1239" s="116"/>
      <c r="G1239" s="52" t="s">
        <v>531</v>
      </c>
      <c r="H1239" s="52" t="s">
        <v>532</v>
      </c>
      <c r="I1239" s="143">
        <v>21.33</v>
      </c>
      <c r="J1239" s="51" t="s">
        <v>3519</v>
      </c>
      <c r="K1239" s="52" t="s">
        <v>531</v>
      </c>
      <c r="L1239" s="139">
        <v>1239</v>
      </c>
      <c r="M1239" s="129" t="s">
        <v>3739</v>
      </c>
      <c r="N1239" s="129" t="s">
        <v>3740</v>
      </c>
      <c r="O1239" s="90"/>
      <c r="P1239" s="67"/>
    </row>
    <row r="1240" spans="1:16" ht="63.75">
      <c r="A1240" s="53">
        <v>1240</v>
      </c>
      <c r="B1240" s="86" t="s">
        <v>3678</v>
      </c>
      <c r="C1240" s="61" t="s">
        <v>3853</v>
      </c>
      <c r="D1240" s="51" t="s">
        <v>538</v>
      </c>
      <c r="E1240" s="116" t="s">
        <v>3927</v>
      </c>
      <c r="F1240" s="116"/>
      <c r="G1240" s="52" t="s">
        <v>531</v>
      </c>
      <c r="H1240" s="52" t="s">
        <v>532</v>
      </c>
      <c r="I1240" s="143">
        <v>34.36</v>
      </c>
      <c r="J1240" s="51" t="s">
        <v>538</v>
      </c>
      <c r="K1240" s="52" t="s">
        <v>531</v>
      </c>
      <c r="L1240" s="139">
        <v>1240</v>
      </c>
      <c r="M1240" s="129" t="s">
        <v>3741</v>
      </c>
      <c r="N1240" s="129" t="s">
        <v>3742</v>
      </c>
      <c r="O1240" s="90"/>
      <c r="P1240" s="67"/>
    </row>
    <row r="1241" spans="1:16" ht="38.25">
      <c r="A1241" s="53">
        <v>1241</v>
      </c>
      <c r="B1241" s="86" t="s">
        <v>3678</v>
      </c>
      <c r="C1241" s="61" t="s">
        <v>3854</v>
      </c>
      <c r="D1241" s="51" t="s">
        <v>3261</v>
      </c>
      <c r="E1241" s="116" t="s">
        <v>535</v>
      </c>
      <c r="F1241" s="116" t="s">
        <v>3627</v>
      </c>
      <c r="G1241" s="52" t="s">
        <v>531</v>
      </c>
      <c r="H1241" s="52" t="s">
        <v>532</v>
      </c>
      <c r="I1241" s="143">
        <v>8.09</v>
      </c>
      <c r="J1241" s="51" t="s">
        <v>3261</v>
      </c>
      <c r="K1241" s="52" t="s">
        <v>531</v>
      </c>
      <c r="L1241" s="139">
        <v>1241</v>
      </c>
      <c r="M1241" s="129" t="s">
        <v>3743</v>
      </c>
      <c r="N1241" s="129" t="s">
        <v>3744</v>
      </c>
      <c r="O1241" s="90"/>
      <c r="P1241" s="67"/>
    </row>
    <row r="1242" spans="1:16" ht="51">
      <c r="A1242" s="53">
        <v>1242</v>
      </c>
      <c r="B1242" s="86" t="s">
        <v>3678</v>
      </c>
      <c r="C1242" s="61" t="s">
        <v>3855</v>
      </c>
      <c r="D1242" s="51" t="s">
        <v>3261</v>
      </c>
      <c r="E1242" s="116" t="s">
        <v>3278</v>
      </c>
      <c r="F1242" s="116"/>
      <c r="G1242" s="52" t="s">
        <v>531</v>
      </c>
      <c r="H1242" s="52" t="s">
        <v>532</v>
      </c>
      <c r="I1242" s="143">
        <v>8.01</v>
      </c>
      <c r="J1242" s="51" t="s">
        <v>3261</v>
      </c>
      <c r="K1242" s="52" t="s">
        <v>531</v>
      </c>
      <c r="L1242" s="139">
        <v>1242</v>
      </c>
      <c r="M1242" s="129" t="s">
        <v>3745</v>
      </c>
      <c r="N1242" s="129" t="s">
        <v>3746</v>
      </c>
      <c r="O1242" s="90"/>
      <c r="P1242" s="67"/>
    </row>
    <row r="1243" spans="1:16" ht="51" customHeight="1">
      <c r="A1243" s="53">
        <v>1243</v>
      </c>
      <c r="B1243" s="86" t="s">
        <v>3678</v>
      </c>
      <c r="C1243" s="61" t="s">
        <v>3856</v>
      </c>
      <c r="D1243" s="51" t="s">
        <v>3535</v>
      </c>
      <c r="E1243" s="116" t="s">
        <v>3536</v>
      </c>
      <c r="F1243" s="116"/>
      <c r="G1243" s="52" t="s">
        <v>531</v>
      </c>
      <c r="H1243" s="52" t="s">
        <v>532</v>
      </c>
      <c r="I1243" s="143">
        <v>42.61</v>
      </c>
      <c r="J1243" s="51" t="s">
        <v>3535</v>
      </c>
      <c r="K1243" s="52" t="s">
        <v>531</v>
      </c>
      <c r="L1243" s="139">
        <v>1243</v>
      </c>
      <c r="M1243" s="129" t="s">
        <v>3747</v>
      </c>
      <c r="N1243" s="129" t="s">
        <v>3748</v>
      </c>
      <c r="O1243" s="90"/>
      <c r="P1243" s="67"/>
    </row>
    <row r="1244" spans="1:16" ht="153">
      <c r="A1244" s="53">
        <v>1244</v>
      </c>
      <c r="B1244" s="86" t="s">
        <v>3678</v>
      </c>
      <c r="C1244" s="61" t="s">
        <v>3857</v>
      </c>
      <c r="D1244" s="51" t="s">
        <v>1800</v>
      </c>
      <c r="E1244" s="116" t="s">
        <v>2903</v>
      </c>
      <c r="F1244" s="116"/>
      <c r="G1244" s="52" t="s">
        <v>531</v>
      </c>
      <c r="H1244" s="52" t="s">
        <v>532</v>
      </c>
      <c r="I1244" s="143">
        <v>44.14</v>
      </c>
      <c r="J1244" s="51" t="s">
        <v>1800</v>
      </c>
      <c r="K1244" s="52" t="s">
        <v>531</v>
      </c>
      <c r="L1244" s="139">
        <v>1244</v>
      </c>
      <c r="M1244" s="129" t="s">
        <v>3749</v>
      </c>
      <c r="N1244" s="129" t="s">
        <v>3750</v>
      </c>
      <c r="O1244" s="90"/>
      <c r="P1244" s="67"/>
    </row>
    <row r="1245" spans="1:16" ht="63.75">
      <c r="A1245" s="53">
        <v>1245</v>
      </c>
      <c r="B1245" s="86" t="s">
        <v>3678</v>
      </c>
      <c r="C1245" s="61" t="s">
        <v>3858</v>
      </c>
      <c r="D1245" s="51" t="s">
        <v>3544</v>
      </c>
      <c r="E1245" s="116" t="s">
        <v>2903</v>
      </c>
      <c r="F1245" s="116"/>
      <c r="G1245" s="52" t="s">
        <v>531</v>
      </c>
      <c r="H1245" s="52" t="s">
        <v>532</v>
      </c>
      <c r="I1245" s="143">
        <v>44.21</v>
      </c>
      <c r="J1245" s="51" t="s">
        <v>3544</v>
      </c>
      <c r="K1245" s="52" t="s">
        <v>531</v>
      </c>
      <c r="L1245" s="139">
        <v>1245</v>
      </c>
      <c r="M1245" s="129" t="s">
        <v>3751</v>
      </c>
      <c r="N1245" s="129" t="s">
        <v>3752</v>
      </c>
      <c r="O1245" s="90"/>
      <c r="P1245" s="67"/>
    </row>
    <row r="1246" spans="1:16" ht="102">
      <c r="A1246" s="53">
        <v>1246</v>
      </c>
      <c r="B1246" s="86" t="s">
        <v>3678</v>
      </c>
      <c r="C1246" s="61" t="s">
        <v>3859</v>
      </c>
      <c r="D1246" s="51" t="s">
        <v>3538</v>
      </c>
      <c r="E1246" s="116" t="s">
        <v>3531</v>
      </c>
      <c r="F1246" s="116" t="s">
        <v>3287</v>
      </c>
      <c r="G1246" s="52" t="s">
        <v>531</v>
      </c>
      <c r="H1246" s="52" t="s">
        <v>532</v>
      </c>
      <c r="I1246" s="143">
        <v>52.45</v>
      </c>
      <c r="J1246" s="51" t="s">
        <v>3538</v>
      </c>
      <c r="K1246" s="52" t="s">
        <v>531</v>
      </c>
      <c r="L1246" s="139">
        <v>1246</v>
      </c>
      <c r="M1246" s="129" t="s">
        <v>3753</v>
      </c>
      <c r="N1246" s="129" t="s">
        <v>3754</v>
      </c>
      <c r="O1246" s="90"/>
      <c r="P1246" s="67"/>
    </row>
    <row r="1247" spans="1:16" ht="12.75">
      <c r="A1247" s="53">
        <v>1247</v>
      </c>
      <c r="B1247" s="86" t="s">
        <v>3678</v>
      </c>
      <c r="C1247" s="61" t="s">
        <v>3860</v>
      </c>
      <c r="D1247" s="51" t="s">
        <v>3538</v>
      </c>
      <c r="E1247" s="116" t="s">
        <v>3531</v>
      </c>
      <c r="F1247" s="116" t="s">
        <v>2910</v>
      </c>
      <c r="G1247" s="52" t="s">
        <v>1221</v>
      </c>
      <c r="H1247" s="52" t="s">
        <v>532</v>
      </c>
      <c r="I1247" s="143">
        <v>52.53</v>
      </c>
      <c r="J1247" s="51" t="s">
        <v>3538</v>
      </c>
      <c r="K1247" s="52" t="s">
        <v>1221</v>
      </c>
      <c r="L1247" s="139">
        <v>1247</v>
      </c>
      <c r="M1247" s="129" t="s">
        <v>3755</v>
      </c>
      <c r="N1247" s="129" t="s">
        <v>3756</v>
      </c>
      <c r="O1247" s="90"/>
      <c r="P1247" s="67"/>
    </row>
    <row r="1248" spans="1:16" ht="63.75">
      <c r="A1248" s="53">
        <v>1248</v>
      </c>
      <c r="B1248" s="86" t="s">
        <v>3678</v>
      </c>
      <c r="C1248" s="61" t="s">
        <v>3861</v>
      </c>
      <c r="D1248" s="51" t="s">
        <v>3544</v>
      </c>
      <c r="E1248" s="116" t="s">
        <v>2903</v>
      </c>
      <c r="F1248" s="116"/>
      <c r="G1248" s="52" t="s">
        <v>1221</v>
      </c>
      <c r="H1248" s="52" t="s">
        <v>532</v>
      </c>
      <c r="I1248" s="143">
        <v>44.25</v>
      </c>
      <c r="J1248" s="51" t="s">
        <v>3544</v>
      </c>
      <c r="K1248" s="52" t="s">
        <v>1221</v>
      </c>
      <c r="L1248" s="139">
        <v>1248</v>
      </c>
      <c r="M1248" s="129" t="s">
        <v>3757</v>
      </c>
      <c r="N1248" s="129" t="s">
        <v>3758</v>
      </c>
      <c r="O1248" s="90"/>
      <c r="P1248" s="67"/>
    </row>
    <row r="1249" spans="1:16" ht="25.5">
      <c r="A1249" s="53">
        <v>1249</v>
      </c>
      <c r="B1249" s="86" t="s">
        <v>3678</v>
      </c>
      <c r="C1249" s="61" t="s">
        <v>3862</v>
      </c>
      <c r="D1249" s="51" t="s">
        <v>2915</v>
      </c>
      <c r="E1249" s="116" t="s">
        <v>3531</v>
      </c>
      <c r="F1249" s="116" t="s">
        <v>3323</v>
      </c>
      <c r="G1249" s="52" t="s">
        <v>531</v>
      </c>
      <c r="H1249" s="52" t="s">
        <v>532</v>
      </c>
      <c r="I1249" s="143">
        <v>52.64</v>
      </c>
      <c r="J1249" s="51" t="s">
        <v>2915</v>
      </c>
      <c r="K1249" s="52" t="s">
        <v>531</v>
      </c>
      <c r="L1249" s="139">
        <v>1249</v>
      </c>
      <c r="M1249" s="129" t="s">
        <v>3759</v>
      </c>
      <c r="N1249" s="129" t="s">
        <v>3760</v>
      </c>
      <c r="O1249" s="90"/>
      <c r="P1249" s="67"/>
    </row>
    <row r="1250" spans="1:16" ht="51">
      <c r="A1250" s="53">
        <v>1250</v>
      </c>
      <c r="B1250" s="86" t="s">
        <v>3678</v>
      </c>
      <c r="C1250" s="61" t="s">
        <v>3863</v>
      </c>
      <c r="D1250" s="51" t="s">
        <v>2917</v>
      </c>
      <c r="E1250" s="116" t="s">
        <v>3930</v>
      </c>
      <c r="F1250" s="116"/>
      <c r="G1250" s="52" t="s">
        <v>531</v>
      </c>
      <c r="H1250" s="52" t="s">
        <v>532</v>
      </c>
      <c r="I1250" s="143">
        <v>54.43</v>
      </c>
      <c r="J1250" s="51" t="s">
        <v>2917</v>
      </c>
      <c r="K1250" s="52" t="s">
        <v>531</v>
      </c>
      <c r="L1250" s="139">
        <v>1250</v>
      </c>
      <c r="M1250" s="129" t="s">
        <v>3761</v>
      </c>
      <c r="N1250" s="129" t="s">
        <v>3762</v>
      </c>
      <c r="O1250" s="90"/>
      <c r="P1250" s="67"/>
    </row>
    <row r="1251" spans="1:16" ht="38.25">
      <c r="A1251" s="53">
        <v>1251</v>
      </c>
      <c r="B1251" s="86" t="s">
        <v>3678</v>
      </c>
      <c r="C1251" s="61" t="s">
        <v>3864</v>
      </c>
      <c r="D1251" s="51" t="s">
        <v>3422</v>
      </c>
      <c r="E1251" s="116" t="s">
        <v>3511</v>
      </c>
      <c r="F1251" s="116" t="s">
        <v>3528</v>
      </c>
      <c r="G1251" s="52" t="s">
        <v>531</v>
      </c>
      <c r="H1251" s="52" t="s">
        <v>532</v>
      </c>
      <c r="I1251" s="143">
        <v>55.29</v>
      </c>
      <c r="J1251" s="51" t="s">
        <v>3422</v>
      </c>
      <c r="K1251" s="52" t="s">
        <v>531</v>
      </c>
      <c r="L1251" s="139">
        <v>1251</v>
      </c>
      <c r="M1251" s="129" t="s">
        <v>3763</v>
      </c>
      <c r="N1251" s="129" t="s">
        <v>3764</v>
      </c>
      <c r="O1251" s="90"/>
      <c r="P1251" s="67"/>
    </row>
    <row r="1252" spans="1:16" ht="89.25">
      <c r="A1252" s="53">
        <v>1252</v>
      </c>
      <c r="B1252" s="86" t="s">
        <v>3678</v>
      </c>
      <c r="C1252" s="61" t="s">
        <v>3865</v>
      </c>
      <c r="D1252" s="51" t="s">
        <v>3422</v>
      </c>
      <c r="E1252" s="116" t="s">
        <v>3298</v>
      </c>
      <c r="F1252" s="116"/>
      <c r="G1252" s="52" t="s">
        <v>531</v>
      </c>
      <c r="H1252" s="52" t="s">
        <v>532</v>
      </c>
      <c r="I1252" s="143">
        <v>56.16</v>
      </c>
      <c r="J1252" s="51" t="s">
        <v>3422</v>
      </c>
      <c r="K1252" s="52" t="s">
        <v>531</v>
      </c>
      <c r="L1252" s="139">
        <v>1252</v>
      </c>
      <c r="M1252" s="129" t="s">
        <v>3765</v>
      </c>
      <c r="N1252" s="129" t="s">
        <v>3766</v>
      </c>
      <c r="O1252" s="90"/>
      <c r="P1252" s="67"/>
    </row>
    <row r="1253" spans="1:16" ht="102">
      <c r="A1253" s="53">
        <v>1253</v>
      </c>
      <c r="B1253" s="86" t="s">
        <v>3678</v>
      </c>
      <c r="C1253" s="61" t="s">
        <v>3866</v>
      </c>
      <c r="D1253" s="51" t="s">
        <v>2919</v>
      </c>
      <c r="E1253" s="116" t="s">
        <v>3288</v>
      </c>
      <c r="F1253" s="116"/>
      <c r="G1253" s="52" t="s">
        <v>531</v>
      </c>
      <c r="H1253" s="52" t="s">
        <v>532</v>
      </c>
      <c r="I1253" s="143">
        <v>61.32</v>
      </c>
      <c r="J1253" s="51" t="s">
        <v>2919</v>
      </c>
      <c r="K1253" s="52" t="s">
        <v>531</v>
      </c>
      <c r="L1253" s="139">
        <v>1253</v>
      </c>
      <c r="M1253" s="129" t="s">
        <v>3767</v>
      </c>
      <c r="N1253" s="129" t="s">
        <v>3768</v>
      </c>
      <c r="O1253" s="90"/>
      <c r="P1253" s="67"/>
    </row>
    <row r="1254" spans="1:16" ht="102">
      <c r="A1254" s="53">
        <v>1254</v>
      </c>
      <c r="B1254" s="86" t="s">
        <v>3678</v>
      </c>
      <c r="C1254" s="61" t="s">
        <v>3867</v>
      </c>
      <c r="D1254" s="51" t="s">
        <v>1846</v>
      </c>
      <c r="E1254" s="116" t="s">
        <v>1712</v>
      </c>
      <c r="F1254" s="116"/>
      <c r="G1254" s="52" t="s">
        <v>531</v>
      </c>
      <c r="H1254" s="52" t="s">
        <v>532</v>
      </c>
      <c r="I1254" s="143">
        <v>80.12</v>
      </c>
      <c r="J1254" s="51" t="s">
        <v>1846</v>
      </c>
      <c r="K1254" s="52" t="s">
        <v>531</v>
      </c>
      <c r="L1254" s="139">
        <v>1254</v>
      </c>
      <c r="M1254" s="129" t="s">
        <v>3769</v>
      </c>
      <c r="N1254" s="129" t="s">
        <v>3770</v>
      </c>
      <c r="O1254" s="90"/>
      <c r="P1254" s="67"/>
    </row>
    <row r="1255" spans="1:16" ht="89.25">
      <c r="A1255" s="53">
        <v>1255</v>
      </c>
      <c r="B1255" s="86" t="s">
        <v>3678</v>
      </c>
      <c r="C1255" s="61" t="s">
        <v>3868</v>
      </c>
      <c r="D1255" s="51" t="s">
        <v>3265</v>
      </c>
      <c r="E1255" s="116"/>
      <c r="F1255" s="116"/>
      <c r="G1255" s="52" t="s">
        <v>531</v>
      </c>
      <c r="H1255" s="52" t="s">
        <v>532</v>
      </c>
      <c r="I1255" s="143">
        <v>0</v>
      </c>
      <c r="J1255" s="51" t="s">
        <v>3265</v>
      </c>
      <c r="K1255" s="52" t="s">
        <v>531</v>
      </c>
      <c r="L1255" s="139">
        <v>1255</v>
      </c>
      <c r="M1255" s="129" t="s">
        <v>3771</v>
      </c>
      <c r="N1255" s="129" t="s">
        <v>3772</v>
      </c>
      <c r="O1255" s="90"/>
      <c r="P1255" s="67"/>
    </row>
    <row r="1256" spans="1:16" ht="89.25">
      <c r="A1256" s="53">
        <v>1256</v>
      </c>
      <c r="B1256" s="86" t="s">
        <v>3773</v>
      </c>
      <c r="C1256" s="61" t="s">
        <v>3869</v>
      </c>
      <c r="D1256" s="51" t="s">
        <v>528</v>
      </c>
      <c r="E1256" s="116" t="s">
        <v>529</v>
      </c>
      <c r="F1256" s="116" t="s">
        <v>3310</v>
      </c>
      <c r="G1256" s="52" t="s">
        <v>1221</v>
      </c>
      <c r="H1256" s="52" t="s">
        <v>1227</v>
      </c>
      <c r="I1256" s="143">
        <v>5.38</v>
      </c>
      <c r="J1256" s="51" t="s">
        <v>528</v>
      </c>
      <c r="K1256" s="52" t="s">
        <v>1221</v>
      </c>
      <c r="L1256" s="139">
        <v>1256</v>
      </c>
      <c r="M1256" s="129" t="s">
        <v>3776</v>
      </c>
      <c r="N1256" s="129" t="s">
        <v>3777</v>
      </c>
      <c r="O1256" s="90"/>
      <c r="P1256" s="67"/>
    </row>
    <row r="1257" spans="1:16" ht="89.25">
      <c r="A1257" s="53">
        <v>1257</v>
      </c>
      <c r="B1257" s="86" t="s">
        <v>3773</v>
      </c>
      <c r="C1257" s="61" t="s">
        <v>3870</v>
      </c>
      <c r="D1257" s="51" t="s">
        <v>528</v>
      </c>
      <c r="E1257" s="116" t="s">
        <v>529</v>
      </c>
      <c r="F1257" s="116" t="s">
        <v>3774</v>
      </c>
      <c r="G1257" s="52" t="s">
        <v>1221</v>
      </c>
      <c r="H1257" s="52" t="s">
        <v>1227</v>
      </c>
      <c r="I1257" s="143">
        <v>5.43</v>
      </c>
      <c r="J1257" s="51" t="s">
        <v>528</v>
      </c>
      <c r="K1257" s="52" t="s">
        <v>1221</v>
      </c>
      <c r="L1257" s="139">
        <v>1257</v>
      </c>
      <c r="M1257" s="129" t="s">
        <v>3778</v>
      </c>
      <c r="N1257" s="129" t="s">
        <v>3779</v>
      </c>
      <c r="O1257" s="90"/>
      <c r="P1257" s="67"/>
    </row>
    <row r="1258" spans="1:16" ht="153">
      <c r="A1258" s="53">
        <v>1258</v>
      </c>
      <c r="B1258" s="86" t="s">
        <v>3773</v>
      </c>
      <c r="C1258" s="61" t="s">
        <v>3871</v>
      </c>
      <c r="D1258" s="51" t="s">
        <v>3259</v>
      </c>
      <c r="E1258" s="116" t="s">
        <v>3923</v>
      </c>
      <c r="F1258" s="116" t="s">
        <v>3775</v>
      </c>
      <c r="G1258" s="52" t="s">
        <v>531</v>
      </c>
      <c r="H1258" s="52" t="s">
        <v>1227</v>
      </c>
      <c r="I1258" s="143">
        <v>5.62</v>
      </c>
      <c r="J1258" s="51" t="s">
        <v>3259</v>
      </c>
      <c r="K1258" s="52" t="s">
        <v>531</v>
      </c>
      <c r="L1258" s="139">
        <v>1258</v>
      </c>
      <c r="M1258" s="129" t="s">
        <v>3780</v>
      </c>
      <c r="N1258" s="129" t="s">
        <v>3781</v>
      </c>
      <c r="O1258" s="90"/>
      <c r="P1258" s="67"/>
    </row>
    <row r="1259" spans="1:16" ht="229.5">
      <c r="A1259" s="53">
        <v>1259</v>
      </c>
      <c r="B1259" s="86" t="s">
        <v>3773</v>
      </c>
      <c r="C1259" s="61" t="s">
        <v>3872</v>
      </c>
      <c r="D1259" s="51" t="s">
        <v>3265</v>
      </c>
      <c r="E1259" s="116"/>
      <c r="F1259" s="116"/>
      <c r="G1259" s="52" t="s">
        <v>531</v>
      </c>
      <c r="H1259" s="52" t="s">
        <v>532</v>
      </c>
      <c r="I1259" s="143">
        <v>0</v>
      </c>
      <c r="J1259" s="51" t="s">
        <v>3265</v>
      </c>
      <c r="K1259" s="52" t="s">
        <v>531</v>
      </c>
      <c r="L1259" s="139">
        <v>1259</v>
      </c>
      <c r="M1259" s="129" t="s">
        <v>3782</v>
      </c>
      <c r="N1259" s="129" t="s">
        <v>3783</v>
      </c>
      <c r="O1259" s="90"/>
      <c r="P1259" s="67"/>
    </row>
    <row r="1260" spans="1:16" ht="38.25">
      <c r="A1260" s="53">
        <v>1260</v>
      </c>
      <c r="B1260" s="58" t="s">
        <v>3784</v>
      </c>
      <c r="C1260" s="87" t="s">
        <v>3873</v>
      </c>
      <c r="D1260" s="51" t="s">
        <v>3259</v>
      </c>
      <c r="E1260" s="116" t="s">
        <v>529</v>
      </c>
      <c r="F1260" s="116" t="s">
        <v>3323</v>
      </c>
      <c r="G1260" s="52" t="s">
        <v>531</v>
      </c>
      <c r="H1260" s="52" t="s">
        <v>532</v>
      </c>
      <c r="I1260" s="143">
        <v>5.65</v>
      </c>
      <c r="J1260" s="51" t="s">
        <v>3259</v>
      </c>
      <c r="K1260" s="156" t="s">
        <v>531</v>
      </c>
      <c r="L1260" s="139">
        <v>1260</v>
      </c>
      <c r="M1260" s="129" t="s">
        <v>3785</v>
      </c>
      <c r="N1260" s="129" t="s">
        <v>3786</v>
      </c>
      <c r="O1260" s="90"/>
      <c r="P1260" s="67"/>
    </row>
    <row r="1261" spans="1:16" ht="38.25">
      <c r="A1261" s="53">
        <v>1261</v>
      </c>
      <c r="B1261" s="86" t="s">
        <v>3787</v>
      </c>
      <c r="C1261" s="87" t="s">
        <v>3874</v>
      </c>
      <c r="D1261" s="51" t="s">
        <v>3260</v>
      </c>
      <c r="E1261" s="116" t="s">
        <v>3923</v>
      </c>
      <c r="F1261" s="116" t="s">
        <v>3281</v>
      </c>
      <c r="G1261" s="52" t="s">
        <v>531</v>
      </c>
      <c r="H1261" s="52" t="s">
        <v>532</v>
      </c>
      <c r="I1261" s="143">
        <v>6.26</v>
      </c>
      <c r="J1261" s="51" t="s">
        <v>3260</v>
      </c>
      <c r="K1261" s="52" t="s">
        <v>531</v>
      </c>
      <c r="L1261" s="139">
        <v>1261</v>
      </c>
      <c r="M1261" s="129" t="s">
        <v>3788</v>
      </c>
      <c r="N1261" s="129" t="s">
        <v>3789</v>
      </c>
      <c r="O1261" s="90"/>
      <c r="P1261" s="67"/>
    </row>
    <row r="1262" spans="1:16" ht="140.25">
      <c r="A1262" s="53">
        <v>1262</v>
      </c>
      <c r="B1262" s="58" t="s">
        <v>3790</v>
      </c>
      <c r="C1262" s="87" t="s">
        <v>3875</v>
      </c>
      <c r="D1262" s="51" t="s">
        <v>3791</v>
      </c>
      <c r="E1262" s="116" t="s">
        <v>3792</v>
      </c>
      <c r="F1262" s="116" t="s">
        <v>3793</v>
      </c>
      <c r="G1262" s="52" t="s">
        <v>3794</v>
      </c>
      <c r="H1262" s="52" t="s">
        <v>3795</v>
      </c>
      <c r="I1262" s="143">
        <v>7.28</v>
      </c>
      <c r="J1262" s="51" t="s">
        <v>3261</v>
      </c>
      <c r="K1262" s="52" t="s">
        <v>1221</v>
      </c>
      <c r="L1262" s="139">
        <v>1262</v>
      </c>
      <c r="M1262" s="129" t="s">
        <v>3796</v>
      </c>
      <c r="N1262" s="129" t="s">
        <v>3797</v>
      </c>
      <c r="O1262" s="90"/>
      <c r="P1262" s="67"/>
    </row>
    <row r="1263" spans="1:16" ht="63.75">
      <c r="A1263" s="53">
        <v>1263</v>
      </c>
      <c r="B1263" s="86" t="s">
        <v>1737</v>
      </c>
      <c r="C1263" s="87" t="s">
        <v>3877</v>
      </c>
      <c r="D1263" s="158" t="s">
        <v>3878</v>
      </c>
      <c r="E1263" s="156" t="s">
        <v>1002</v>
      </c>
      <c r="F1263" s="155">
        <v>7</v>
      </c>
      <c r="G1263" s="156" t="s">
        <v>1221</v>
      </c>
      <c r="H1263" s="156" t="s">
        <v>1227</v>
      </c>
      <c r="I1263" s="143">
        <v>0.07</v>
      </c>
      <c r="J1263" s="93" t="s">
        <v>3879</v>
      </c>
      <c r="K1263" s="156" t="s">
        <v>1221</v>
      </c>
      <c r="L1263" s="139">
        <v>1263</v>
      </c>
      <c r="M1263" s="133" t="s">
        <v>3880</v>
      </c>
      <c r="N1263" s="134"/>
      <c r="O1263" s="90"/>
      <c r="P1263" s="67"/>
    </row>
    <row r="1264" spans="1:16" ht="38.25">
      <c r="A1264" s="53">
        <v>1264</v>
      </c>
      <c r="B1264" s="86" t="s">
        <v>1737</v>
      </c>
      <c r="C1264" s="87" t="s">
        <v>3881</v>
      </c>
      <c r="D1264" s="158" t="s">
        <v>3878</v>
      </c>
      <c r="E1264" s="156" t="s">
        <v>1002</v>
      </c>
      <c r="F1264" s="155">
        <v>12</v>
      </c>
      <c r="G1264" s="156" t="s">
        <v>1221</v>
      </c>
      <c r="H1264" s="156" t="s">
        <v>1227</v>
      </c>
      <c r="I1264" s="143">
        <v>0.12</v>
      </c>
      <c r="J1264" s="93" t="s">
        <v>3879</v>
      </c>
      <c r="K1264" s="156" t="s">
        <v>1221</v>
      </c>
      <c r="L1264" s="139">
        <v>1264</v>
      </c>
      <c r="M1264" s="133" t="s">
        <v>3882</v>
      </c>
      <c r="N1264" s="134"/>
      <c r="O1264" s="90"/>
      <c r="P1264" s="67"/>
    </row>
    <row r="1265" spans="1:16" ht="63.75">
      <c r="A1265" s="53">
        <v>1265</v>
      </c>
      <c r="B1265" s="86" t="s">
        <v>1737</v>
      </c>
      <c r="C1265" s="87" t="s">
        <v>3883</v>
      </c>
      <c r="D1265" s="158" t="s">
        <v>3878</v>
      </c>
      <c r="E1265" s="156" t="s">
        <v>1002</v>
      </c>
      <c r="F1265" s="155">
        <v>55</v>
      </c>
      <c r="G1265" s="156" t="s">
        <v>1221</v>
      </c>
      <c r="H1265" s="156" t="s">
        <v>1227</v>
      </c>
      <c r="I1265" s="143">
        <v>0.55</v>
      </c>
      <c r="J1265" s="93" t="s">
        <v>3879</v>
      </c>
      <c r="K1265" s="156" t="s">
        <v>1221</v>
      </c>
      <c r="L1265" s="139">
        <v>1265</v>
      </c>
      <c r="M1265" s="133" t="s">
        <v>3884</v>
      </c>
      <c r="N1265" s="134"/>
      <c r="O1265" s="90"/>
      <c r="P1265" s="67"/>
    </row>
    <row r="1266" spans="1:16" ht="63.75">
      <c r="A1266" s="53">
        <v>1266</v>
      </c>
      <c r="B1266" s="86" t="s">
        <v>1737</v>
      </c>
      <c r="C1266" s="87" t="s">
        <v>3885</v>
      </c>
      <c r="D1266" s="153">
        <v>0</v>
      </c>
      <c r="E1266" s="155">
        <v>1</v>
      </c>
      <c r="F1266" s="155">
        <v>37</v>
      </c>
      <c r="G1266" s="156" t="s">
        <v>1221</v>
      </c>
      <c r="H1266" s="156" t="s">
        <v>1227</v>
      </c>
      <c r="I1266" s="143">
        <v>1.37</v>
      </c>
      <c r="J1266" s="93" t="s">
        <v>3255</v>
      </c>
      <c r="K1266" s="156" t="s">
        <v>1221</v>
      </c>
      <c r="L1266" s="139">
        <v>1266</v>
      </c>
      <c r="M1266" s="133" t="s">
        <v>3886</v>
      </c>
      <c r="N1266" s="134"/>
      <c r="O1266" s="90"/>
      <c r="P1266" s="67"/>
    </row>
    <row r="1267" spans="1:16" ht="12.75">
      <c r="A1267" s="53">
        <v>1267</v>
      </c>
      <c r="B1267" s="58"/>
      <c r="C1267" s="61"/>
      <c r="D1267" s="153"/>
      <c r="E1267" s="155"/>
      <c r="F1267" s="155"/>
      <c r="G1267" s="155"/>
      <c r="H1267" s="155"/>
      <c r="I1267" s="143"/>
      <c r="J1267" s="154"/>
      <c r="K1267" s="155"/>
      <c r="L1267" s="139">
        <v>1267</v>
      </c>
      <c r="M1267" s="157"/>
      <c r="N1267" s="134"/>
      <c r="O1267" s="90"/>
      <c r="P1267" s="67"/>
    </row>
    <row r="1268" spans="1:16" ht="12.75">
      <c r="A1268" s="53">
        <v>1268</v>
      </c>
      <c r="B1268" s="58"/>
      <c r="C1268" s="61"/>
      <c r="D1268" s="153"/>
      <c r="E1268" s="155"/>
      <c r="F1268" s="155"/>
      <c r="G1268" s="155"/>
      <c r="H1268" s="155"/>
      <c r="I1268" s="143"/>
      <c r="J1268" s="154"/>
      <c r="K1268" s="155"/>
      <c r="L1268" s="139">
        <v>1268</v>
      </c>
      <c r="M1268" s="157"/>
      <c r="N1268" s="134"/>
      <c r="O1268" s="90"/>
      <c r="P1268" s="67"/>
    </row>
    <row r="1269" spans="1:16" ht="12.75">
      <c r="A1269" s="53">
        <v>1269</v>
      </c>
      <c r="B1269" s="58"/>
      <c r="C1269" s="61"/>
      <c r="D1269" s="153"/>
      <c r="E1269" s="155"/>
      <c r="F1269" s="155"/>
      <c r="G1269" s="155"/>
      <c r="H1269" s="155"/>
      <c r="I1269" s="143"/>
      <c r="J1269" s="154"/>
      <c r="K1269" s="155"/>
      <c r="L1269" s="139">
        <v>1269</v>
      </c>
      <c r="M1269" s="157"/>
      <c r="N1269" s="134"/>
      <c r="O1269" s="90"/>
      <c r="P1269" s="67"/>
    </row>
    <row r="1270" spans="1:16" ht="12.75">
      <c r="A1270" s="53">
        <v>1270</v>
      </c>
      <c r="B1270" s="58"/>
      <c r="C1270" s="61"/>
      <c r="D1270" s="153"/>
      <c r="E1270" s="155"/>
      <c r="F1270" s="155"/>
      <c r="G1270" s="155"/>
      <c r="H1270" s="155"/>
      <c r="I1270" s="143"/>
      <c r="J1270" s="154"/>
      <c r="K1270" s="155"/>
      <c r="L1270" s="139">
        <v>1270</v>
      </c>
      <c r="M1270" s="157"/>
      <c r="N1270" s="134"/>
      <c r="O1270" s="90"/>
      <c r="P1270" s="67"/>
    </row>
    <row r="1271" spans="1:16" ht="12.75">
      <c r="A1271" s="53">
        <v>1271</v>
      </c>
      <c r="B1271" s="58"/>
      <c r="C1271" s="61"/>
      <c r="D1271" s="153"/>
      <c r="E1271" s="155"/>
      <c r="F1271" s="155"/>
      <c r="G1271" s="155"/>
      <c r="H1271" s="155"/>
      <c r="I1271" s="143"/>
      <c r="J1271" s="154"/>
      <c r="K1271" s="155"/>
      <c r="L1271" s="139">
        <v>1271</v>
      </c>
      <c r="M1271" s="157"/>
      <c r="N1271" s="134"/>
      <c r="O1271" s="90"/>
      <c r="P1271" s="67"/>
    </row>
    <row r="1272" spans="1:16" ht="12.75">
      <c r="A1272" s="53">
        <v>1272</v>
      </c>
      <c r="B1272" s="58"/>
      <c r="C1272" s="61"/>
      <c r="D1272" s="153"/>
      <c r="E1272" s="155"/>
      <c r="F1272" s="155"/>
      <c r="G1272" s="155"/>
      <c r="H1272" s="155"/>
      <c r="I1272" s="143"/>
      <c r="J1272" s="154"/>
      <c r="K1272" s="155"/>
      <c r="L1272" s="139">
        <v>1272</v>
      </c>
      <c r="M1272" s="157"/>
      <c r="N1272" s="134"/>
      <c r="O1272" s="90"/>
      <c r="P1272" s="67"/>
    </row>
    <row r="1273" spans="1:16" ht="12.75">
      <c r="A1273" s="53">
        <v>1273</v>
      </c>
      <c r="B1273" s="58"/>
      <c r="C1273" s="61"/>
      <c r="D1273" s="153"/>
      <c r="E1273" s="155"/>
      <c r="F1273" s="155"/>
      <c r="G1273" s="155"/>
      <c r="H1273" s="155"/>
      <c r="I1273" s="143"/>
      <c r="J1273" s="154"/>
      <c r="K1273" s="155"/>
      <c r="L1273" s="139">
        <v>1273</v>
      </c>
      <c r="M1273" s="157"/>
      <c r="N1273" s="134"/>
      <c r="O1273" s="90"/>
      <c r="P1273" s="67"/>
    </row>
    <row r="1274" spans="1:16" ht="12.75">
      <c r="A1274" s="53">
        <v>1274</v>
      </c>
      <c r="B1274" s="58"/>
      <c r="C1274" s="61"/>
      <c r="D1274" s="153"/>
      <c r="E1274" s="155"/>
      <c r="F1274" s="155"/>
      <c r="G1274" s="155"/>
      <c r="H1274" s="155"/>
      <c r="I1274" s="143"/>
      <c r="J1274" s="154"/>
      <c r="K1274" s="155"/>
      <c r="L1274" s="139">
        <v>1274</v>
      </c>
      <c r="M1274" s="157"/>
      <c r="N1274" s="134"/>
      <c r="O1274" s="90"/>
      <c r="P1274" s="67"/>
    </row>
    <row r="1275" spans="1:16" ht="12.75">
      <c r="A1275" s="53">
        <v>1275</v>
      </c>
      <c r="B1275" s="58"/>
      <c r="C1275" s="61"/>
      <c r="D1275" s="153"/>
      <c r="E1275" s="155"/>
      <c r="F1275" s="155"/>
      <c r="G1275" s="155"/>
      <c r="H1275" s="155"/>
      <c r="I1275" s="143"/>
      <c r="J1275" s="154"/>
      <c r="K1275" s="155"/>
      <c r="L1275" s="139">
        <v>1275</v>
      </c>
      <c r="M1275" s="157"/>
      <c r="N1275" s="134"/>
      <c r="O1275" s="90"/>
      <c r="P1275" s="67"/>
    </row>
    <row r="1276" spans="1:16" ht="12.75">
      <c r="A1276" s="53">
        <v>1276</v>
      </c>
      <c r="B1276" s="58"/>
      <c r="C1276" s="61"/>
      <c r="D1276" s="153"/>
      <c r="E1276" s="155"/>
      <c r="F1276" s="155"/>
      <c r="G1276" s="155"/>
      <c r="H1276" s="155"/>
      <c r="I1276" s="143"/>
      <c r="J1276" s="154"/>
      <c r="K1276" s="155"/>
      <c r="L1276" s="139">
        <v>1276</v>
      </c>
      <c r="M1276" s="157"/>
      <c r="N1276" s="134"/>
      <c r="O1276" s="90"/>
      <c r="P1276" s="67"/>
    </row>
    <row r="1277" spans="1:16" ht="12.75">
      <c r="A1277" s="53">
        <v>1277</v>
      </c>
      <c r="B1277" s="58"/>
      <c r="C1277" s="61"/>
      <c r="D1277" s="153"/>
      <c r="E1277" s="155"/>
      <c r="F1277" s="155"/>
      <c r="G1277" s="155"/>
      <c r="H1277" s="155"/>
      <c r="I1277" s="143"/>
      <c r="J1277" s="154"/>
      <c r="K1277" s="155"/>
      <c r="L1277" s="139">
        <v>1277</v>
      </c>
      <c r="M1277" s="157"/>
      <c r="N1277" s="134"/>
      <c r="O1277" s="90"/>
      <c r="P1277" s="67"/>
    </row>
    <row r="1278" spans="1:16" ht="12.75">
      <c r="A1278" s="53">
        <v>1278</v>
      </c>
      <c r="B1278" s="58"/>
      <c r="C1278" s="61"/>
      <c r="D1278" s="153"/>
      <c r="E1278" s="155"/>
      <c r="F1278" s="155"/>
      <c r="G1278" s="155"/>
      <c r="H1278" s="155"/>
      <c r="I1278" s="143"/>
      <c r="J1278" s="154"/>
      <c r="K1278" s="155"/>
      <c r="L1278" s="139">
        <v>1278</v>
      </c>
      <c r="M1278" s="157"/>
      <c r="N1278" s="134"/>
      <c r="O1278" s="90"/>
      <c r="P1278" s="67"/>
    </row>
    <row r="1279" spans="1:16" ht="12.75">
      <c r="A1279" s="53">
        <v>1279</v>
      </c>
      <c r="B1279" s="58"/>
      <c r="C1279" s="61"/>
      <c r="D1279" s="153"/>
      <c r="E1279" s="155"/>
      <c r="F1279" s="155"/>
      <c r="G1279" s="155"/>
      <c r="H1279" s="155"/>
      <c r="I1279" s="143"/>
      <c r="J1279" s="154"/>
      <c r="K1279" s="155"/>
      <c r="L1279" s="139">
        <v>1279</v>
      </c>
      <c r="M1279" s="157"/>
      <c r="N1279" s="134"/>
      <c r="O1279" s="90"/>
      <c r="P1279" s="67"/>
    </row>
    <row r="1280" spans="1:16" ht="12.75">
      <c r="A1280" s="53">
        <v>1280</v>
      </c>
      <c r="B1280" s="58"/>
      <c r="C1280" s="61"/>
      <c r="D1280" s="153"/>
      <c r="E1280" s="155"/>
      <c r="F1280" s="155"/>
      <c r="G1280" s="155"/>
      <c r="H1280" s="155"/>
      <c r="I1280" s="143"/>
      <c r="J1280" s="154"/>
      <c r="K1280" s="155"/>
      <c r="L1280" s="139">
        <v>1280</v>
      </c>
      <c r="M1280" s="157"/>
      <c r="N1280" s="134"/>
      <c r="O1280" s="90"/>
      <c r="P1280" s="67"/>
    </row>
    <row r="1281" spans="1:16" ht="12.75">
      <c r="A1281" s="53">
        <v>1281</v>
      </c>
      <c r="B1281" s="58"/>
      <c r="C1281" s="61"/>
      <c r="D1281" s="153"/>
      <c r="E1281" s="155"/>
      <c r="F1281" s="155"/>
      <c r="G1281" s="155"/>
      <c r="H1281" s="155"/>
      <c r="I1281" s="143"/>
      <c r="J1281" s="154"/>
      <c r="K1281" s="155"/>
      <c r="L1281" s="139">
        <v>1281</v>
      </c>
      <c r="M1281" s="157"/>
      <c r="N1281" s="134"/>
      <c r="O1281" s="90"/>
      <c r="P1281" s="67"/>
    </row>
    <row r="1282" spans="1:16" ht="12.75">
      <c r="A1282" s="53">
        <v>1282</v>
      </c>
      <c r="B1282" s="58"/>
      <c r="C1282" s="61"/>
      <c r="D1282" s="153"/>
      <c r="E1282" s="155"/>
      <c r="F1282" s="155"/>
      <c r="G1282" s="155"/>
      <c r="H1282" s="155"/>
      <c r="I1282" s="143"/>
      <c r="J1282" s="154"/>
      <c r="K1282" s="155"/>
      <c r="L1282" s="139">
        <v>1282</v>
      </c>
      <c r="M1282" s="157"/>
      <c r="N1282" s="134"/>
      <c r="O1282" s="90"/>
      <c r="P1282" s="67"/>
    </row>
    <row r="1283" spans="1:16" ht="12.75">
      <c r="A1283" s="53">
        <v>1283</v>
      </c>
      <c r="B1283" s="58"/>
      <c r="C1283" s="61"/>
      <c r="D1283" s="153"/>
      <c r="E1283" s="155"/>
      <c r="F1283" s="155"/>
      <c r="G1283" s="155"/>
      <c r="H1283" s="155"/>
      <c r="I1283" s="143"/>
      <c r="J1283" s="154"/>
      <c r="K1283" s="155"/>
      <c r="L1283" s="139">
        <v>1283</v>
      </c>
      <c r="M1283" s="157"/>
      <c r="N1283" s="134"/>
      <c r="O1283" s="90"/>
      <c r="P1283" s="67"/>
    </row>
    <row r="1284" spans="1:16" ht="12.75">
      <c r="A1284" s="53">
        <v>1284</v>
      </c>
      <c r="B1284" s="58"/>
      <c r="C1284" s="61"/>
      <c r="D1284" s="153"/>
      <c r="E1284" s="155"/>
      <c r="F1284" s="155"/>
      <c r="G1284" s="155"/>
      <c r="H1284" s="155"/>
      <c r="I1284" s="143"/>
      <c r="J1284" s="154"/>
      <c r="K1284" s="155"/>
      <c r="L1284" s="139">
        <v>1284</v>
      </c>
      <c r="M1284" s="157"/>
      <c r="N1284" s="134"/>
      <c r="O1284" s="90"/>
      <c r="P1284" s="67"/>
    </row>
    <row r="1285" spans="1:16" ht="12.75">
      <c r="A1285" s="53">
        <v>1285</v>
      </c>
      <c r="B1285" s="58"/>
      <c r="C1285" s="61"/>
      <c r="D1285" s="153"/>
      <c r="E1285" s="155"/>
      <c r="F1285" s="155"/>
      <c r="G1285" s="155"/>
      <c r="H1285" s="155"/>
      <c r="I1285" s="143"/>
      <c r="J1285" s="154"/>
      <c r="K1285" s="155"/>
      <c r="L1285" s="139">
        <v>1285</v>
      </c>
      <c r="M1285" s="157"/>
      <c r="N1285" s="134"/>
      <c r="O1285" s="90"/>
      <c r="P1285" s="67"/>
    </row>
    <row r="1286" spans="1:16" ht="12.75">
      <c r="A1286" s="53">
        <v>1286</v>
      </c>
      <c r="B1286" s="58"/>
      <c r="C1286" s="61"/>
      <c r="D1286" s="153"/>
      <c r="E1286" s="155"/>
      <c r="F1286" s="155"/>
      <c r="G1286" s="155"/>
      <c r="H1286" s="155"/>
      <c r="I1286" s="143"/>
      <c r="J1286" s="154"/>
      <c r="K1286" s="155"/>
      <c r="L1286" s="139">
        <v>1286</v>
      </c>
      <c r="M1286" s="157"/>
      <c r="N1286" s="134"/>
      <c r="O1286" s="90"/>
      <c r="P1286" s="67"/>
    </row>
    <row r="1287" spans="1:16" ht="12.75">
      <c r="A1287" s="53">
        <v>1287</v>
      </c>
      <c r="B1287" s="58"/>
      <c r="C1287" s="61"/>
      <c r="D1287" s="153"/>
      <c r="E1287" s="155"/>
      <c r="F1287" s="155"/>
      <c r="G1287" s="155"/>
      <c r="H1287" s="155"/>
      <c r="I1287" s="143"/>
      <c r="J1287" s="154"/>
      <c r="K1287" s="155"/>
      <c r="L1287" s="139">
        <v>1287</v>
      </c>
      <c r="M1287" s="157"/>
      <c r="N1287" s="134"/>
      <c r="O1287" s="90"/>
      <c r="P1287" s="67"/>
    </row>
    <row r="1288" spans="1:16" ht="12.75">
      <c r="A1288" s="53">
        <v>1288</v>
      </c>
      <c r="B1288" s="58"/>
      <c r="C1288" s="61"/>
      <c r="D1288" s="153"/>
      <c r="E1288" s="155"/>
      <c r="F1288" s="155"/>
      <c r="G1288" s="155"/>
      <c r="H1288" s="155"/>
      <c r="I1288" s="143"/>
      <c r="J1288" s="154"/>
      <c r="K1288" s="155"/>
      <c r="L1288" s="139">
        <v>1288</v>
      </c>
      <c r="M1288" s="157"/>
      <c r="N1288" s="134"/>
      <c r="O1288" s="90"/>
      <c r="P1288" s="67"/>
    </row>
    <row r="1289" spans="1:16" ht="12.75">
      <c r="A1289" s="53">
        <v>1289</v>
      </c>
      <c r="B1289" s="58"/>
      <c r="C1289" s="61"/>
      <c r="D1289" s="153"/>
      <c r="E1289" s="155"/>
      <c r="F1289" s="155"/>
      <c r="G1289" s="155"/>
      <c r="H1289" s="155"/>
      <c r="I1289" s="143"/>
      <c r="J1289" s="154"/>
      <c r="K1289" s="155"/>
      <c r="L1289" s="139">
        <v>1289</v>
      </c>
      <c r="M1289" s="157"/>
      <c r="N1289" s="134"/>
      <c r="O1289" s="90"/>
      <c r="P1289" s="67"/>
    </row>
    <row r="1290" spans="1:16" ht="12.75">
      <c r="A1290" s="53">
        <v>1290</v>
      </c>
      <c r="B1290" s="58"/>
      <c r="C1290" s="61"/>
      <c r="D1290" s="153"/>
      <c r="E1290" s="155"/>
      <c r="F1290" s="155"/>
      <c r="G1290" s="155"/>
      <c r="H1290" s="155"/>
      <c r="I1290" s="143"/>
      <c r="J1290" s="154"/>
      <c r="K1290" s="155"/>
      <c r="L1290" s="139">
        <v>1290</v>
      </c>
      <c r="M1290" s="157"/>
      <c r="N1290" s="134"/>
      <c r="O1290" s="90"/>
      <c r="P1290" s="67"/>
    </row>
    <row r="1291" spans="1:16" ht="12.75">
      <c r="A1291" s="53">
        <v>1291</v>
      </c>
      <c r="B1291" s="58"/>
      <c r="C1291" s="61"/>
      <c r="D1291" s="153"/>
      <c r="E1291" s="155"/>
      <c r="F1291" s="155"/>
      <c r="G1291" s="155"/>
      <c r="H1291" s="155"/>
      <c r="I1291" s="143"/>
      <c r="J1291" s="154"/>
      <c r="K1291" s="155"/>
      <c r="L1291" s="139">
        <v>1291</v>
      </c>
      <c r="M1291" s="157"/>
      <c r="N1291" s="134"/>
      <c r="O1291" s="90"/>
      <c r="P1291" s="67"/>
    </row>
    <row r="1292" spans="1:16" ht="12.75">
      <c r="A1292" s="53">
        <v>1292</v>
      </c>
      <c r="B1292" s="58"/>
      <c r="C1292" s="61"/>
      <c r="D1292" s="153"/>
      <c r="E1292" s="155"/>
      <c r="F1292" s="155"/>
      <c r="G1292" s="155"/>
      <c r="H1292" s="155"/>
      <c r="I1292" s="143"/>
      <c r="J1292" s="154"/>
      <c r="K1292" s="155"/>
      <c r="L1292" s="139">
        <v>1292</v>
      </c>
      <c r="M1292" s="157"/>
      <c r="N1292" s="134"/>
      <c r="O1292" s="90"/>
      <c r="P1292" s="67"/>
    </row>
    <row r="1293" spans="1:16" ht="12.75">
      <c r="A1293" s="53">
        <v>1293</v>
      </c>
      <c r="B1293" s="58"/>
      <c r="C1293" s="61"/>
      <c r="D1293" s="153"/>
      <c r="E1293" s="155"/>
      <c r="F1293" s="155"/>
      <c r="G1293" s="155"/>
      <c r="H1293" s="155"/>
      <c r="I1293" s="143"/>
      <c r="J1293" s="154"/>
      <c r="K1293" s="155"/>
      <c r="L1293" s="139">
        <v>1293</v>
      </c>
      <c r="M1293" s="157"/>
      <c r="N1293" s="134"/>
      <c r="O1293" s="90"/>
      <c r="P1293" s="67"/>
    </row>
    <row r="1294" spans="1:16" ht="12.75">
      <c r="A1294" s="53">
        <v>1294</v>
      </c>
      <c r="B1294" s="58"/>
      <c r="C1294" s="61"/>
      <c r="D1294" s="153"/>
      <c r="E1294" s="155"/>
      <c r="F1294" s="155"/>
      <c r="G1294" s="155"/>
      <c r="H1294" s="155"/>
      <c r="I1294" s="143"/>
      <c r="J1294" s="154"/>
      <c r="K1294" s="155"/>
      <c r="L1294" s="139">
        <v>1294</v>
      </c>
      <c r="M1294" s="157"/>
      <c r="N1294" s="134"/>
      <c r="O1294" s="90"/>
      <c r="P1294" s="67"/>
    </row>
    <row r="1295" spans="1:16" ht="12.75">
      <c r="A1295" s="53">
        <v>1295</v>
      </c>
      <c r="B1295" s="58"/>
      <c r="C1295" s="61"/>
      <c r="D1295" s="153"/>
      <c r="E1295" s="155"/>
      <c r="F1295" s="155"/>
      <c r="G1295" s="155"/>
      <c r="H1295" s="155"/>
      <c r="I1295" s="143"/>
      <c r="J1295" s="154"/>
      <c r="K1295" s="155"/>
      <c r="L1295" s="139">
        <v>1295</v>
      </c>
      <c r="M1295" s="157"/>
      <c r="N1295" s="134"/>
      <c r="O1295" s="90"/>
      <c r="P1295" s="67"/>
    </row>
    <row r="1296" spans="1:16" ht="12.75">
      <c r="A1296" s="53">
        <v>1296</v>
      </c>
      <c r="B1296" s="58"/>
      <c r="C1296" s="61"/>
      <c r="D1296" s="153"/>
      <c r="E1296" s="155"/>
      <c r="F1296" s="155"/>
      <c r="G1296" s="155"/>
      <c r="H1296" s="155"/>
      <c r="I1296" s="143"/>
      <c r="J1296" s="154"/>
      <c r="K1296" s="155"/>
      <c r="L1296" s="139">
        <v>1296</v>
      </c>
      <c r="M1296" s="157"/>
      <c r="N1296" s="134"/>
      <c r="O1296" s="90"/>
      <c r="P1296" s="67"/>
    </row>
    <row r="1297" spans="1:16" ht="12.75">
      <c r="A1297" s="53">
        <v>1297</v>
      </c>
      <c r="B1297" s="58"/>
      <c r="C1297" s="61"/>
      <c r="D1297" s="153"/>
      <c r="E1297" s="155"/>
      <c r="F1297" s="155"/>
      <c r="G1297" s="155"/>
      <c r="H1297" s="155"/>
      <c r="I1297" s="143"/>
      <c r="J1297" s="154"/>
      <c r="K1297" s="155"/>
      <c r="L1297" s="139">
        <v>1297</v>
      </c>
      <c r="M1297" s="157"/>
      <c r="N1297" s="134"/>
      <c r="O1297" s="90"/>
      <c r="P1297" s="67"/>
    </row>
    <row r="1298" spans="1:16" ht="12.75">
      <c r="A1298" s="53">
        <v>1298</v>
      </c>
      <c r="B1298" s="58"/>
      <c r="C1298" s="61"/>
      <c r="D1298" s="153"/>
      <c r="E1298" s="155"/>
      <c r="F1298" s="155"/>
      <c r="G1298" s="155"/>
      <c r="H1298" s="155"/>
      <c r="I1298" s="143"/>
      <c r="J1298" s="154"/>
      <c r="K1298" s="155"/>
      <c r="L1298" s="139">
        <v>1298</v>
      </c>
      <c r="M1298" s="157"/>
      <c r="N1298" s="134"/>
      <c r="O1298" s="90"/>
      <c r="P1298" s="67"/>
    </row>
    <row r="1299" spans="1:16" ht="12.75">
      <c r="A1299" s="53">
        <v>1299</v>
      </c>
      <c r="B1299" s="58"/>
      <c r="C1299" s="61"/>
      <c r="D1299" s="153"/>
      <c r="E1299" s="155"/>
      <c r="F1299" s="155"/>
      <c r="G1299" s="155"/>
      <c r="H1299" s="155"/>
      <c r="I1299" s="143"/>
      <c r="J1299" s="154"/>
      <c r="K1299" s="155"/>
      <c r="L1299" s="139">
        <v>1299</v>
      </c>
      <c r="M1299" s="157"/>
      <c r="N1299" s="134"/>
      <c r="O1299" s="90"/>
      <c r="P1299" s="67"/>
    </row>
    <row r="1300" spans="1:16" ht="12.75">
      <c r="A1300" s="53">
        <v>1300</v>
      </c>
      <c r="B1300" s="58"/>
      <c r="C1300" s="61"/>
      <c r="D1300" s="153"/>
      <c r="E1300" s="155"/>
      <c r="F1300" s="155"/>
      <c r="G1300" s="155"/>
      <c r="H1300" s="155"/>
      <c r="I1300" s="143"/>
      <c r="J1300" s="154"/>
      <c r="K1300" s="155"/>
      <c r="L1300" s="139">
        <v>1300</v>
      </c>
      <c r="M1300" s="157"/>
      <c r="N1300" s="134"/>
      <c r="O1300" s="90"/>
      <c r="P1300" s="67"/>
    </row>
    <row r="1301" spans="1:16" ht="12.75">
      <c r="A1301" s="53">
        <v>1301</v>
      </c>
      <c r="B1301" s="58"/>
      <c r="C1301" s="61"/>
      <c r="D1301" s="153"/>
      <c r="E1301" s="155"/>
      <c r="F1301" s="155"/>
      <c r="G1301" s="155"/>
      <c r="H1301" s="155"/>
      <c r="I1301" s="143"/>
      <c r="J1301" s="154"/>
      <c r="K1301" s="155"/>
      <c r="L1301" s="139">
        <v>1301</v>
      </c>
      <c r="M1301" s="157"/>
      <c r="N1301" s="134"/>
      <c r="O1301" s="90"/>
      <c r="P1301" s="67"/>
    </row>
    <row r="1302" spans="1:16" ht="12.75">
      <c r="A1302" s="53">
        <v>1302</v>
      </c>
      <c r="B1302" s="58"/>
      <c r="C1302" s="61"/>
      <c r="D1302" s="153"/>
      <c r="E1302" s="155"/>
      <c r="F1302" s="155"/>
      <c r="G1302" s="155"/>
      <c r="H1302" s="155"/>
      <c r="I1302" s="143"/>
      <c r="J1302" s="154"/>
      <c r="K1302" s="155"/>
      <c r="L1302" s="139">
        <v>1302</v>
      </c>
      <c r="M1302" s="157"/>
      <c r="N1302" s="134"/>
      <c r="O1302" s="90"/>
      <c r="P1302" s="67"/>
    </row>
    <row r="1303" spans="1:16" ht="12.75">
      <c r="A1303" s="53">
        <v>1303</v>
      </c>
      <c r="B1303" s="58"/>
      <c r="C1303" s="61"/>
      <c r="D1303" s="153"/>
      <c r="E1303" s="155"/>
      <c r="F1303" s="155"/>
      <c r="G1303" s="155"/>
      <c r="H1303" s="155"/>
      <c r="I1303" s="143"/>
      <c r="J1303" s="154"/>
      <c r="K1303" s="155"/>
      <c r="L1303" s="139">
        <v>1303</v>
      </c>
      <c r="M1303" s="157"/>
      <c r="N1303" s="134"/>
      <c r="O1303" s="90"/>
      <c r="P1303" s="67"/>
    </row>
    <row r="1304" spans="1:16" ht="12.75">
      <c r="A1304" s="53">
        <v>1304</v>
      </c>
      <c r="B1304" s="58"/>
      <c r="C1304" s="61"/>
      <c r="D1304" s="153"/>
      <c r="E1304" s="155"/>
      <c r="F1304" s="155"/>
      <c r="G1304" s="155"/>
      <c r="H1304" s="155"/>
      <c r="I1304" s="143"/>
      <c r="J1304" s="154"/>
      <c r="K1304" s="155"/>
      <c r="L1304" s="139">
        <v>1304</v>
      </c>
      <c r="M1304" s="157"/>
      <c r="N1304" s="134"/>
      <c r="O1304" s="90"/>
      <c r="P1304" s="67"/>
    </row>
    <row r="1305" spans="1:16" ht="12.75">
      <c r="A1305" s="53">
        <v>1305</v>
      </c>
      <c r="B1305" s="58"/>
      <c r="C1305" s="61"/>
      <c r="D1305" s="153"/>
      <c r="E1305" s="155"/>
      <c r="F1305" s="155"/>
      <c r="G1305" s="155"/>
      <c r="H1305" s="155"/>
      <c r="I1305" s="143"/>
      <c r="J1305" s="154"/>
      <c r="K1305" s="155"/>
      <c r="L1305" s="139">
        <v>1305</v>
      </c>
      <c r="M1305" s="157"/>
      <c r="N1305" s="134"/>
      <c r="O1305" s="90"/>
      <c r="P1305" s="67"/>
    </row>
    <row r="1306" spans="1:16" ht="12.75">
      <c r="A1306" s="53">
        <v>1306</v>
      </c>
      <c r="B1306" s="58"/>
      <c r="C1306" s="61"/>
      <c r="D1306" s="153"/>
      <c r="E1306" s="155"/>
      <c r="F1306" s="155"/>
      <c r="G1306" s="155"/>
      <c r="H1306" s="155"/>
      <c r="I1306" s="143"/>
      <c r="J1306" s="154"/>
      <c r="K1306" s="155"/>
      <c r="L1306" s="139">
        <v>1306</v>
      </c>
      <c r="M1306" s="157"/>
      <c r="N1306" s="134"/>
      <c r="O1306" s="90"/>
      <c r="P1306" s="67"/>
    </row>
    <row r="1307" spans="1:16" ht="12.75">
      <c r="A1307" s="53">
        <v>1307</v>
      </c>
      <c r="B1307" s="58"/>
      <c r="C1307" s="61"/>
      <c r="D1307" s="153"/>
      <c r="E1307" s="155"/>
      <c r="F1307" s="155"/>
      <c r="G1307" s="155"/>
      <c r="H1307" s="155"/>
      <c r="I1307" s="143"/>
      <c r="J1307" s="154"/>
      <c r="K1307" s="155"/>
      <c r="L1307" s="139">
        <v>1307</v>
      </c>
      <c r="M1307" s="157"/>
      <c r="N1307" s="134"/>
      <c r="O1307" s="90"/>
      <c r="P1307" s="67"/>
    </row>
    <row r="1308" spans="1:16" ht="12.75">
      <c r="A1308" s="53">
        <v>1308</v>
      </c>
      <c r="B1308" s="58"/>
      <c r="C1308" s="61"/>
      <c r="D1308" s="153"/>
      <c r="E1308" s="155"/>
      <c r="F1308" s="155"/>
      <c r="G1308" s="155"/>
      <c r="H1308" s="155"/>
      <c r="I1308" s="143"/>
      <c r="J1308" s="154"/>
      <c r="K1308" s="155"/>
      <c r="L1308" s="139">
        <v>1308</v>
      </c>
      <c r="M1308" s="157"/>
      <c r="N1308" s="134"/>
      <c r="O1308" s="90"/>
      <c r="P1308" s="67"/>
    </row>
    <row r="1309" spans="1:16" ht="12.75">
      <c r="A1309" s="53">
        <v>1309</v>
      </c>
      <c r="B1309" s="58"/>
      <c r="C1309" s="61"/>
      <c r="D1309" s="153"/>
      <c r="E1309" s="155"/>
      <c r="F1309" s="155"/>
      <c r="G1309" s="155"/>
      <c r="H1309" s="155"/>
      <c r="I1309" s="143"/>
      <c r="J1309" s="154"/>
      <c r="K1309" s="155"/>
      <c r="L1309" s="139">
        <v>1309</v>
      </c>
      <c r="M1309" s="157"/>
      <c r="N1309" s="134"/>
      <c r="O1309" s="90"/>
      <c r="P1309" s="67"/>
    </row>
    <row r="1310" spans="1:16" ht="12.75">
      <c r="A1310" s="53">
        <v>1310</v>
      </c>
      <c r="B1310" s="58"/>
      <c r="C1310" s="61"/>
      <c r="D1310" s="153"/>
      <c r="E1310" s="155"/>
      <c r="F1310" s="155"/>
      <c r="G1310" s="155"/>
      <c r="H1310" s="155"/>
      <c r="I1310" s="143"/>
      <c r="J1310" s="154"/>
      <c r="K1310" s="155"/>
      <c r="L1310" s="139">
        <v>1310</v>
      </c>
      <c r="M1310" s="157"/>
      <c r="N1310" s="134"/>
      <c r="O1310" s="90"/>
      <c r="P1310" s="67"/>
    </row>
    <row r="1311" spans="1:16" ht="12.75">
      <c r="A1311" s="53">
        <v>1311</v>
      </c>
      <c r="B1311" s="58"/>
      <c r="C1311" s="61"/>
      <c r="D1311" s="153"/>
      <c r="E1311" s="155"/>
      <c r="F1311" s="155"/>
      <c r="G1311" s="155"/>
      <c r="H1311" s="155"/>
      <c r="I1311" s="143"/>
      <c r="J1311" s="154"/>
      <c r="K1311" s="155"/>
      <c r="L1311" s="139">
        <v>1311</v>
      </c>
      <c r="M1311" s="157"/>
      <c r="N1311" s="134"/>
      <c r="O1311" s="90"/>
      <c r="P1311" s="67"/>
    </row>
    <row r="1312" spans="1:16" ht="12.75">
      <c r="A1312" s="53">
        <v>1312</v>
      </c>
      <c r="B1312" s="58"/>
      <c r="C1312" s="61"/>
      <c r="D1312" s="153"/>
      <c r="E1312" s="155"/>
      <c r="F1312" s="155"/>
      <c r="G1312" s="155"/>
      <c r="H1312" s="155"/>
      <c r="I1312" s="143"/>
      <c r="J1312" s="154"/>
      <c r="K1312" s="155"/>
      <c r="L1312" s="139">
        <v>1312</v>
      </c>
      <c r="M1312" s="157"/>
      <c r="N1312" s="134"/>
      <c r="O1312" s="90"/>
      <c r="P1312" s="67"/>
    </row>
    <row r="1313" spans="1:16" ht="12.75">
      <c r="A1313" s="53">
        <v>1313</v>
      </c>
      <c r="B1313" s="58"/>
      <c r="C1313" s="61"/>
      <c r="D1313" s="153"/>
      <c r="E1313" s="155"/>
      <c r="F1313" s="155"/>
      <c r="G1313" s="155"/>
      <c r="H1313" s="155"/>
      <c r="I1313" s="143"/>
      <c r="J1313" s="154"/>
      <c r="K1313" s="155"/>
      <c r="L1313" s="139">
        <v>1313</v>
      </c>
      <c r="M1313" s="157"/>
      <c r="N1313" s="134"/>
      <c r="O1313" s="90"/>
      <c r="P1313" s="67"/>
    </row>
    <row r="1314" spans="1:16" ht="12.75">
      <c r="A1314" s="53">
        <v>1314</v>
      </c>
      <c r="B1314" s="58"/>
      <c r="C1314" s="61"/>
      <c r="D1314" s="153"/>
      <c r="E1314" s="155"/>
      <c r="F1314" s="155"/>
      <c r="G1314" s="155"/>
      <c r="H1314" s="155"/>
      <c r="I1314" s="143"/>
      <c r="J1314" s="154"/>
      <c r="K1314" s="155"/>
      <c r="L1314" s="139">
        <v>1314</v>
      </c>
      <c r="M1314" s="157"/>
      <c r="N1314" s="134"/>
      <c r="O1314" s="90"/>
      <c r="P1314" s="67"/>
    </row>
    <row r="1315" spans="1:16" ht="12.75">
      <c r="A1315" s="53">
        <v>1315</v>
      </c>
      <c r="B1315" s="58"/>
      <c r="C1315" s="61"/>
      <c r="D1315" s="153"/>
      <c r="E1315" s="155"/>
      <c r="F1315" s="155"/>
      <c r="G1315" s="155"/>
      <c r="H1315" s="155"/>
      <c r="I1315" s="143"/>
      <c r="J1315" s="154"/>
      <c r="K1315" s="155"/>
      <c r="L1315" s="139">
        <v>1315</v>
      </c>
      <c r="M1315" s="157"/>
      <c r="N1315" s="134"/>
      <c r="O1315" s="90"/>
      <c r="P1315" s="67"/>
    </row>
    <row r="1316" spans="1:16" ht="12.75">
      <c r="A1316" s="53">
        <v>1316</v>
      </c>
      <c r="B1316" s="58"/>
      <c r="C1316" s="61"/>
      <c r="D1316" s="153"/>
      <c r="E1316" s="155"/>
      <c r="F1316" s="155"/>
      <c r="G1316" s="155"/>
      <c r="H1316" s="155"/>
      <c r="I1316" s="143"/>
      <c r="J1316" s="154"/>
      <c r="K1316" s="155"/>
      <c r="L1316" s="139">
        <v>1316</v>
      </c>
      <c r="M1316" s="157"/>
      <c r="N1316" s="134"/>
      <c r="O1316" s="90"/>
      <c r="P1316" s="67"/>
    </row>
    <row r="1317" spans="1:16" ht="12.75">
      <c r="A1317" s="53">
        <v>1317</v>
      </c>
      <c r="B1317" s="58"/>
      <c r="C1317" s="61"/>
      <c r="D1317" s="153"/>
      <c r="E1317" s="155"/>
      <c r="F1317" s="155"/>
      <c r="G1317" s="155"/>
      <c r="H1317" s="155"/>
      <c r="I1317" s="143"/>
      <c r="J1317" s="154"/>
      <c r="K1317" s="155"/>
      <c r="L1317" s="139">
        <v>1317</v>
      </c>
      <c r="M1317" s="157"/>
      <c r="N1317" s="134"/>
      <c r="O1317" s="90"/>
      <c r="P1317" s="67"/>
    </row>
    <row r="1318" spans="1:16" ht="12.75">
      <c r="A1318" s="53">
        <v>1318</v>
      </c>
      <c r="B1318" s="58"/>
      <c r="C1318" s="61"/>
      <c r="D1318" s="153"/>
      <c r="E1318" s="155"/>
      <c r="F1318" s="155"/>
      <c r="G1318" s="155"/>
      <c r="H1318" s="155"/>
      <c r="I1318" s="143"/>
      <c r="J1318" s="154"/>
      <c r="K1318" s="155"/>
      <c r="L1318" s="139">
        <v>1318</v>
      </c>
      <c r="M1318" s="157"/>
      <c r="N1318" s="134"/>
      <c r="O1318" s="90"/>
      <c r="P1318" s="67"/>
    </row>
    <row r="1319" spans="1:16" ht="12.75">
      <c r="A1319" s="53">
        <v>1319</v>
      </c>
      <c r="B1319" s="58"/>
      <c r="C1319" s="61"/>
      <c r="D1319" s="153"/>
      <c r="E1319" s="155"/>
      <c r="F1319" s="155"/>
      <c r="G1319" s="155"/>
      <c r="H1319" s="155"/>
      <c r="I1319" s="143"/>
      <c r="J1319" s="154"/>
      <c r="K1319" s="155"/>
      <c r="L1319" s="139">
        <v>1319</v>
      </c>
      <c r="M1319" s="157"/>
      <c r="N1319" s="134"/>
      <c r="O1319" s="90"/>
      <c r="P1319" s="67"/>
    </row>
    <row r="1320" spans="1:16" ht="12.75">
      <c r="A1320" s="53">
        <v>1320</v>
      </c>
      <c r="B1320" s="58"/>
      <c r="C1320" s="61"/>
      <c r="D1320" s="153"/>
      <c r="E1320" s="155"/>
      <c r="F1320" s="155"/>
      <c r="G1320" s="155"/>
      <c r="H1320" s="155"/>
      <c r="I1320" s="143"/>
      <c r="J1320" s="154"/>
      <c r="K1320" s="155"/>
      <c r="L1320" s="139">
        <v>1320</v>
      </c>
      <c r="M1320" s="157"/>
      <c r="N1320" s="134"/>
      <c r="O1320" s="90"/>
      <c r="P1320" s="67"/>
    </row>
    <row r="1321" spans="1:16" ht="12.75">
      <c r="A1321" s="53">
        <v>1321</v>
      </c>
      <c r="B1321" s="58"/>
      <c r="C1321" s="61"/>
      <c r="D1321" s="153"/>
      <c r="E1321" s="155"/>
      <c r="F1321" s="155"/>
      <c r="G1321" s="155"/>
      <c r="H1321" s="155"/>
      <c r="I1321" s="143"/>
      <c r="J1321" s="154"/>
      <c r="K1321" s="155"/>
      <c r="L1321" s="139">
        <v>1321</v>
      </c>
      <c r="M1321" s="157"/>
      <c r="N1321" s="134"/>
      <c r="O1321" s="90"/>
      <c r="P1321" s="67"/>
    </row>
    <row r="1322" spans="1:16" ht="12.75">
      <c r="A1322" s="53">
        <v>1322</v>
      </c>
      <c r="B1322" s="58"/>
      <c r="C1322" s="61"/>
      <c r="D1322" s="153"/>
      <c r="E1322" s="155"/>
      <c r="F1322" s="155"/>
      <c r="G1322" s="155"/>
      <c r="H1322" s="155"/>
      <c r="I1322" s="143"/>
      <c r="J1322" s="154"/>
      <c r="K1322" s="155"/>
      <c r="L1322" s="139">
        <v>1322</v>
      </c>
      <c r="M1322" s="157"/>
      <c r="N1322" s="134"/>
      <c r="O1322" s="90"/>
      <c r="P1322" s="67"/>
    </row>
    <row r="1323" spans="1:16" ht="12.75">
      <c r="A1323" s="53">
        <v>1323</v>
      </c>
      <c r="B1323" s="58"/>
      <c r="C1323" s="61"/>
      <c r="D1323" s="153"/>
      <c r="E1323" s="155"/>
      <c r="F1323" s="155"/>
      <c r="G1323" s="155"/>
      <c r="H1323" s="155"/>
      <c r="I1323" s="143"/>
      <c r="J1323" s="154"/>
      <c r="K1323" s="155"/>
      <c r="L1323" s="139">
        <v>1323</v>
      </c>
      <c r="M1323" s="157"/>
      <c r="N1323" s="134"/>
      <c r="O1323" s="90"/>
      <c r="P1323" s="67"/>
    </row>
    <row r="1324" spans="1:16" ht="12.75">
      <c r="A1324" s="53">
        <v>1324</v>
      </c>
      <c r="B1324" s="58"/>
      <c r="C1324" s="61"/>
      <c r="D1324" s="153"/>
      <c r="E1324" s="155"/>
      <c r="F1324" s="155"/>
      <c r="G1324" s="155"/>
      <c r="H1324" s="155"/>
      <c r="I1324" s="143"/>
      <c r="J1324" s="154"/>
      <c r="K1324" s="155"/>
      <c r="L1324" s="139">
        <v>1324</v>
      </c>
      <c r="M1324" s="157"/>
      <c r="N1324" s="134"/>
      <c r="O1324" s="90"/>
      <c r="P1324" s="67"/>
    </row>
    <row r="1325" spans="1:16" ht="12.75">
      <c r="A1325" s="53">
        <v>1325</v>
      </c>
      <c r="B1325" s="58"/>
      <c r="C1325" s="61"/>
      <c r="D1325" s="153"/>
      <c r="E1325" s="155"/>
      <c r="F1325" s="155"/>
      <c r="G1325" s="155"/>
      <c r="H1325" s="155"/>
      <c r="I1325" s="143"/>
      <c r="J1325" s="154"/>
      <c r="K1325" s="155"/>
      <c r="L1325" s="139">
        <v>1325</v>
      </c>
      <c r="M1325" s="157"/>
      <c r="N1325" s="134"/>
      <c r="O1325" s="90"/>
      <c r="P1325" s="67"/>
    </row>
    <row r="1326" spans="1:16" ht="12.75">
      <c r="A1326" s="53">
        <v>1326</v>
      </c>
      <c r="B1326" s="58"/>
      <c r="C1326" s="61"/>
      <c r="D1326" s="153"/>
      <c r="E1326" s="155"/>
      <c r="F1326" s="155"/>
      <c r="G1326" s="155"/>
      <c r="H1326" s="155"/>
      <c r="I1326" s="143"/>
      <c r="J1326" s="154"/>
      <c r="K1326" s="155"/>
      <c r="L1326" s="139">
        <v>1326</v>
      </c>
      <c r="M1326" s="157"/>
      <c r="N1326" s="134"/>
      <c r="O1326" s="90"/>
      <c r="P1326" s="67"/>
    </row>
    <row r="1327" spans="1:16" ht="12.75">
      <c r="A1327" s="53">
        <v>1327</v>
      </c>
      <c r="B1327" s="58"/>
      <c r="C1327" s="61"/>
      <c r="D1327" s="153"/>
      <c r="E1327" s="155"/>
      <c r="F1327" s="155"/>
      <c r="G1327" s="155"/>
      <c r="H1327" s="155"/>
      <c r="I1327" s="143"/>
      <c r="J1327" s="154"/>
      <c r="K1327" s="155"/>
      <c r="L1327" s="139">
        <v>1327</v>
      </c>
      <c r="M1327" s="157"/>
      <c r="N1327" s="134"/>
      <c r="O1327" s="90"/>
      <c r="P1327" s="67"/>
    </row>
    <row r="1328" spans="1:16" ht="12.75">
      <c r="A1328" s="53">
        <v>1328</v>
      </c>
      <c r="B1328" s="58"/>
      <c r="C1328" s="61"/>
      <c r="D1328" s="153"/>
      <c r="E1328" s="155"/>
      <c r="F1328" s="155"/>
      <c r="G1328" s="155"/>
      <c r="H1328" s="155"/>
      <c r="I1328" s="143"/>
      <c r="J1328" s="154"/>
      <c r="K1328" s="155"/>
      <c r="L1328" s="139">
        <v>1328</v>
      </c>
      <c r="M1328" s="157"/>
      <c r="N1328" s="134"/>
      <c r="O1328" s="90"/>
      <c r="P1328" s="67"/>
    </row>
    <row r="1329" spans="1:16" ht="12.75">
      <c r="A1329" s="53">
        <v>1329</v>
      </c>
      <c r="B1329" s="58"/>
      <c r="C1329" s="61"/>
      <c r="D1329" s="153"/>
      <c r="E1329" s="155"/>
      <c r="F1329" s="155"/>
      <c r="G1329" s="155"/>
      <c r="H1329" s="155"/>
      <c r="I1329" s="143"/>
      <c r="J1329" s="154"/>
      <c r="K1329" s="155"/>
      <c r="L1329" s="139">
        <v>1329</v>
      </c>
      <c r="M1329" s="157"/>
      <c r="N1329" s="134"/>
      <c r="O1329" s="90"/>
      <c r="P1329" s="67"/>
    </row>
    <row r="1330" spans="1:16" ht="12.75">
      <c r="A1330" s="53">
        <v>1330</v>
      </c>
      <c r="B1330" s="58"/>
      <c r="C1330" s="61"/>
      <c r="D1330" s="153"/>
      <c r="E1330" s="155"/>
      <c r="F1330" s="155"/>
      <c r="G1330" s="155"/>
      <c r="H1330" s="155"/>
      <c r="I1330" s="143"/>
      <c r="J1330" s="154"/>
      <c r="K1330" s="155"/>
      <c r="L1330" s="139">
        <v>1330</v>
      </c>
      <c r="M1330" s="157"/>
      <c r="N1330" s="134"/>
      <c r="O1330" s="90"/>
      <c r="P1330" s="67"/>
    </row>
    <row r="1331" spans="1:16" ht="12.75">
      <c r="A1331" s="53">
        <v>1331</v>
      </c>
      <c r="B1331" s="58"/>
      <c r="C1331" s="61"/>
      <c r="D1331" s="153"/>
      <c r="E1331" s="155"/>
      <c r="F1331" s="155"/>
      <c r="G1331" s="155"/>
      <c r="H1331" s="155"/>
      <c r="I1331" s="143"/>
      <c r="J1331" s="154"/>
      <c r="K1331" s="155"/>
      <c r="L1331" s="139">
        <v>1331</v>
      </c>
      <c r="M1331" s="157"/>
      <c r="N1331" s="134"/>
      <c r="O1331" s="90"/>
      <c r="P1331" s="67"/>
    </row>
    <row r="1332" spans="1:16" ht="12.75">
      <c r="A1332" s="53">
        <v>1332</v>
      </c>
      <c r="B1332" s="58"/>
      <c r="C1332" s="61"/>
      <c r="D1332" s="153"/>
      <c r="E1332" s="155"/>
      <c r="F1332" s="155"/>
      <c r="G1332" s="155"/>
      <c r="H1332" s="155"/>
      <c r="I1332" s="143"/>
      <c r="J1332" s="154"/>
      <c r="K1332" s="155"/>
      <c r="L1332" s="139">
        <v>1332</v>
      </c>
      <c r="M1332" s="157"/>
      <c r="N1332" s="134"/>
      <c r="O1332" s="90"/>
      <c r="P1332" s="67"/>
    </row>
    <row r="1333" spans="1:16" ht="12.75">
      <c r="A1333" s="53">
        <v>1333</v>
      </c>
      <c r="B1333" s="58"/>
      <c r="C1333" s="61"/>
      <c r="D1333" s="153"/>
      <c r="E1333" s="155"/>
      <c r="F1333" s="155"/>
      <c r="G1333" s="155"/>
      <c r="H1333" s="155"/>
      <c r="I1333" s="143"/>
      <c r="J1333" s="154"/>
      <c r="K1333" s="155"/>
      <c r="L1333" s="139">
        <v>1333</v>
      </c>
      <c r="M1333" s="157"/>
      <c r="N1333" s="134"/>
      <c r="O1333" s="90"/>
      <c r="P1333" s="67"/>
    </row>
    <row r="1334" spans="1:16" ht="12.75">
      <c r="A1334" s="53">
        <v>1334</v>
      </c>
      <c r="B1334" s="58"/>
      <c r="C1334" s="61"/>
      <c r="D1334" s="153"/>
      <c r="E1334" s="155"/>
      <c r="F1334" s="155"/>
      <c r="G1334" s="155"/>
      <c r="H1334" s="155"/>
      <c r="I1334" s="143"/>
      <c r="J1334" s="154"/>
      <c r="K1334" s="155"/>
      <c r="L1334" s="139">
        <v>1334</v>
      </c>
      <c r="M1334" s="157"/>
      <c r="N1334" s="134"/>
      <c r="O1334" s="90"/>
      <c r="P1334" s="67"/>
    </row>
    <row r="1335" spans="1:16" ht="12.75">
      <c r="A1335" s="53">
        <v>1335</v>
      </c>
      <c r="B1335" s="58"/>
      <c r="C1335" s="61"/>
      <c r="D1335" s="153"/>
      <c r="E1335" s="155"/>
      <c r="F1335" s="155"/>
      <c r="G1335" s="155"/>
      <c r="H1335" s="155"/>
      <c r="I1335" s="143"/>
      <c r="J1335" s="154"/>
      <c r="K1335" s="155"/>
      <c r="L1335" s="139">
        <v>1335</v>
      </c>
      <c r="M1335" s="157"/>
      <c r="N1335" s="134"/>
      <c r="O1335" s="90"/>
      <c r="P1335" s="67"/>
    </row>
    <row r="1336" spans="1:16" ht="12.75">
      <c r="A1336" s="53">
        <v>1336</v>
      </c>
      <c r="B1336" s="58"/>
      <c r="C1336" s="61"/>
      <c r="D1336" s="153"/>
      <c r="E1336" s="155"/>
      <c r="F1336" s="155"/>
      <c r="G1336" s="155"/>
      <c r="H1336" s="155"/>
      <c r="I1336" s="143"/>
      <c r="J1336" s="154"/>
      <c r="K1336" s="155"/>
      <c r="L1336" s="139">
        <v>1336</v>
      </c>
      <c r="M1336" s="157"/>
      <c r="N1336" s="134"/>
      <c r="O1336" s="90"/>
      <c r="P1336" s="67"/>
    </row>
    <row r="1337" spans="1:16" ht="12.75">
      <c r="A1337" s="53">
        <v>1337</v>
      </c>
      <c r="B1337" s="58"/>
      <c r="C1337" s="61"/>
      <c r="D1337" s="153"/>
      <c r="E1337" s="155"/>
      <c r="F1337" s="155"/>
      <c r="G1337" s="155"/>
      <c r="H1337" s="155"/>
      <c r="I1337" s="143"/>
      <c r="J1337" s="154"/>
      <c r="K1337" s="155"/>
      <c r="L1337" s="139">
        <v>1337</v>
      </c>
      <c r="M1337" s="157"/>
      <c r="N1337" s="134"/>
      <c r="O1337" s="90"/>
      <c r="P1337" s="67"/>
    </row>
    <row r="1338" spans="1:16" ht="12.75">
      <c r="A1338" s="53">
        <v>1338</v>
      </c>
      <c r="B1338" s="58"/>
      <c r="C1338" s="61"/>
      <c r="D1338" s="153"/>
      <c r="E1338" s="155"/>
      <c r="F1338" s="155"/>
      <c r="G1338" s="155"/>
      <c r="H1338" s="155"/>
      <c r="I1338" s="143"/>
      <c r="J1338" s="154"/>
      <c r="K1338" s="155"/>
      <c r="L1338" s="139">
        <v>1338</v>
      </c>
      <c r="M1338" s="157"/>
      <c r="N1338" s="134"/>
      <c r="O1338" s="90"/>
      <c r="P1338" s="67"/>
    </row>
    <row r="1339" spans="1:16" ht="12.75">
      <c r="A1339" s="53">
        <v>1339</v>
      </c>
      <c r="B1339" s="58"/>
      <c r="C1339" s="61"/>
      <c r="D1339" s="153"/>
      <c r="E1339" s="155"/>
      <c r="F1339" s="155"/>
      <c r="G1339" s="155"/>
      <c r="H1339" s="155"/>
      <c r="I1339" s="143"/>
      <c r="J1339" s="154"/>
      <c r="K1339" s="155"/>
      <c r="L1339" s="139">
        <v>1339</v>
      </c>
      <c r="M1339" s="157"/>
      <c r="N1339" s="134"/>
      <c r="O1339" s="90"/>
      <c r="P1339" s="67"/>
    </row>
    <row r="1340" spans="1:16" ht="12.75">
      <c r="A1340" s="53">
        <v>1340</v>
      </c>
      <c r="B1340" s="58"/>
      <c r="C1340" s="61"/>
      <c r="D1340" s="153"/>
      <c r="E1340" s="155"/>
      <c r="F1340" s="155"/>
      <c r="G1340" s="155"/>
      <c r="H1340" s="155"/>
      <c r="I1340" s="143"/>
      <c r="J1340" s="154"/>
      <c r="K1340" s="155"/>
      <c r="L1340" s="139">
        <v>1340</v>
      </c>
      <c r="M1340" s="157"/>
      <c r="N1340" s="134"/>
      <c r="O1340" s="90"/>
      <c r="P1340" s="67"/>
    </row>
    <row r="1341" spans="1:16" ht="12.75">
      <c r="A1341" s="53">
        <v>1341</v>
      </c>
      <c r="B1341" s="58"/>
      <c r="C1341" s="61"/>
      <c r="D1341" s="153"/>
      <c r="E1341" s="155"/>
      <c r="F1341" s="155"/>
      <c r="G1341" s="155"/>
      <c r="H1341" s="155"/>
      <c r="I1341" s="143"/>
      <c r="J1341" s="154"/>
      <c r="K1341" s="155"/>
      <c r="L1341" s="139">
        <v>1341</v>
      </c>
      <c r="M1341" s="157"/>
      <c r="N1341" s="134"/>
      <c r="O1341" s="90"/>
      <c r="P1341" s="67"/>
    </row>
    <row r="1342" spans="1:16" ht="12.75">
      <c r="A1342" s="53">
        <v>1342</v>
      </c>
      <c r="B1342" s="58"/>
      <c r="C1342" s="61"/>
      <c r="D1342" s="153"/>
      <c r="E1342" s="155"/>
      <c r="F1342" s="155"/>
      <c r="G1342" s="155"/>
      <c r="H1342" s="155"/>
      <c r="I1342" s="143"/>
      <c r="J1342" s="154"/>
      <c r="K1342" s="155"/>
      <c r="L1342" s="139">
        <v>1342</v>
      </c>
      <c r="M1342" s="157"/>
      <c r="N1342" s="134"/>
      <c r="O1342" s="90"/>
      <c r="P1342" s="67"/>
    </row>
    <row r="1343" spans="1:16" ht="12.75">
      <c r="A1343" s="53">
        <v>1343</v>
      </c>
      <c r="B1343" s="58"/>
      <c r="C1343" s="61"/>
      <c r="D1343" s="153"/>
      <c r="E1343" s="155"/>
      <c r="F1343" s="155"/>
      <c r="G1343" s="155"/>
      <c r="H1343" s="155"/>
      <c r="I1343" s="143"/>
      <c r="J1343" s="154"/>
      <c r="K1343" s="155"/>
      <c r="L1343" s="139">
        <v>1343</v>
      </c>
      <c r="M1343" s="157"/>
      <c r="N1343" s="134"/>
      <c r="O1343" s="90"/>
      <c r="P1343" s="67"/>
    </row>
    <row r="1344" spans="1:16" ht="12.75">
      <c r="A1344" s="53">
        <v>1344</v>
      </c>
      <c r="B1344" s="58"/>
      <c r="C1344" s="61"/>
      <c r="D1344" s="153"/>
      <c r="E1344" s="155"/>
      <c r="F1344" s="155"/>
      <c r="G1344" s="155"/>
      <c r="H1344" s="155"/>
      <c r="I1344" s="143"/>
      <c r="J1344" s="154"/>
      <c r="K1344" s="155"/>
      <c r="L1344" s="139">
        <v>1344</v>
      </c>
      <c r="M1344" s="157"/>
      <c r="N1344" s="134"/>
      <c r="O1344" s="90"/>
      <c r="P1344" s="67"/>
    </row>
    <row r="1345" spans="1:16" ht="12.75">
      <c r="A1345" s="53">
        <v>1345</v>
      </c>
      <c r="B1345" s="58"/>
      <c r="C1345" s="61"/>
      <c r="D1345" s="153"/>
      <c r="E1345" s="155"/>
      <c r="F1345" s="155"/>
      <c r="G1345" s="155"/>
      <c r="H1345" s="155"/>
      <c r="I1345" s="143"/>
      <c r="J1345" s="154"/>
      <c r="K1345" s="155"/>
      <c r="L1345" s="139">
        <v>1345</v>
      </c>
      <c r="M1345" s="157"/>
      <c r="N1345" s="134"/>
      <c r="O1345" s="90"/>
      <c r="P1345" s="67"/>
    </row>
    <row r="1346" spans="1:16" ht="12.75">
      <c r="A1346" s="53">
        <v>1346</v>
      </c>
      <c r="B1346" s="58"/>
      <c r="C1346" s="61"/>
      <c r="D1346" s="153"/>
      <c r="E1346" s="155"/>
      <c r="F1346" s="155"/>
      <c r="G1346" s="155"/>
      <c r="H1346" s="155"/>
      <c r="I1346" s="143"/>
      <c r="J1346" s="154"/>
      <c r="K1346" s="155"/>
      <c r="L1346" s="139">
        <v>1346</v>
      </c>
      <c r="M1346" s="157"/>
      <c r="N1346" s="134"/>
      <c r="O1346" s="90"/>
      <c r="P1346" s="67"/>
    </row>
    <row r="1347" spans="1:16" ht="12.75">
      <c r="A1347" s="53">
        <v>1347</v>
      </c>
      <c r="B1347" s="58"/>
      <c r="C1347" s="61"/>
      <c r="D1347" s="153"/>
      <c r="E1347" s="155"/>
      <c r="F1347" s="155"/>
      <c r="G1347" s="155"/>
      <c r="H1347" s="155"/>
      <c r="I1347" s="143"/>
      <c r="J1347" s="154"/>
      <c r="K1347" s="155"/>
      <c r="L1347" s="139">
        <v>1347</v>
      </c>
      <c r="M1347" s="157"/>
      <c r="N1347" s="134"/>
      <c r="O1347" s="90"/>
      <c r="P1347" s="67"/>
    </row>
    <row r="1348" spans="1:16" ht="12.75">
      <c r="A1348" s="53">
        <v>1348</v>
      </c>
      <c r="B1348" s="58"/>
      <c r="C1348" s="61"/>
      <c r="D1348" s="153"/>
      <c r="E1348" s="155"/>
      <c r="F1348" s="155"/>
      <c r="G1348" s="155"/>
      <c r="H1348" s="155"/>
      <c r="I1348" s="143"/>
      <c r="J1348" s="154"/>
      <c r="K1348" s="155"/>
      <c r="L1348" s="139">
        <v>1348</v>
      </c>
      <c r="M1348" s="157"/>
      <c r="N1348" s="134"/>
      <c r="O1348" s="90"/>
      <c r="P1348" s="67"/>
    </row>
    <row r="1349" spans="1:16" ht="12.75">
      <c r="A1349" s="53">
        <v>1349</v>
      </c>
      <c r="B1349" s="58"/>
      <c r="C1349" s="61"/>
      <c r="D1349" s="153"/>
      <c r="E1349" s="155"/>
      <c r="F1349" s="155"/>
      <c r="G1349" s="155"/>
      <c r="H1349" s="155"/>
      <c r="I1349" s="143"/>
      <c r="J1349" s="154"/>
      <c r="K1349" s="155"/>
      <c r="L1349" s="139">
        <v>1349</v>
      </c>
      <c r="M1349" s="157"/>
      <c r="N1349" s="134"/>
      <c r="O1349" s="90"/>
      <c r="P1349" s="67"/>
    </row>
    <row r="1350" spans="1:16" ht="12.75">
      <c r="A1350" s="53">
        <v>1350</v>
      </c>
      <c r="B1350" s="58"/>
      <c r="C1350" s="61"/>
      <c r="D1350" s="153"/>
      <c r="E1350" s="155"/>
      <c r="F1350" s="155"/>
      <c r="G1350" s="155"/>
      <c r="H1350" s="155"/>
      <c r="I1350" s="143"/>
      <c r="J1350" s="154"/>
      <c r="K1350" s="155"/>
      <c r="L1350" s="139">
        <v>1350</v>
      </c>
      <c r="M1350" s="157"/>
      <c r="N1350" s="134"/>
      <c r="O1350" s="90"/>
      <c r="P1350" s="67"/>
    </row>
    <row r="1351" spans="1:16" ht="12.75">
      <c r="A1351" s="53">
        <v>1351</v>
      </c>
      <c r="B1351" s="58"/>
      <c r="C1351" s="61"/>
      <c r="D1351" s="153"/>
      <c r="E1351" s="155"/>
      <c r="F1351" s="155"/>
      <c r="G1351" s="155"/>
      <c r="H1351" s="155"/>
      <c r="I1351" s="143"/>
      <c r="J1351" s="154"/>
      <c r="K1351" s="155"/>
      <c r="L1351" s="139">
        <v>1351</v>
      </c>
      <c r="M1351" s="157"/>
      <c r="N1351" s="134"/>
      <c r="O1351" s="90"/>
      <c r="P1351" s="67"/>
    </row>
    <row r="1352" spans="1:16" ht="12.75">
      <c r="A1352" s="53">
        <v>1352</v>
      </c>
      <c r="B1352" s="58"/>
      <c r="C1352" s="61"/>
      <c r="D1352" s="153"/>
      <c r="E1352" s="155"/>
      <c r="F1352" s="155"/>
      <c r="G1352" s="155"/>
      <c r="H1352" s="155"/>
      <c r="I1352" s="143"/>
      <c r="J1352" s="154"/>
      <c r="K1352" s="155"/>
      <c r="L1352" s="139">
        <v>1352</v>
      </c>
      <c r="M1352" s="157"/>
      <c r="N1352" s="134"/>
      <c r="O1352" s="90"/>
      <c r="P1352" s="67"/>
    </row>
    <row r="1353" spans="1:16" ht="12.75">
      <c r="A1353" s="53">
        <v>1353</v>
      </c>
      <c r="B1353" s="58"/>
      <c r="C1353" s="61"/>
      <c r="D1353" s="153"/>
      <c r="E1353" s="155"/>
      <c r="F1353" s="155"/>
      <c r="G1353" s="155"/>
      <c r="H1353" s="155"/>
      <c r="I1353" s="143"/>
      <c r="J1353" s="154"/>
      <c r="K1353" s="155"/>
      <c r="L1353" s="139">
        <v>1353</v>
      </c>
      <c r="M1353" s="157"/>
      <c r="N1353" s="134"/>
      <c r="O1353" s="90"/>
      <c r="P1353" s="67"/>
    </row>
    <row r="1354" spans="1:16" ht="12.75">
      <c r="A1354" s="53">
        <v>1354</v>
      </c>
      <c r="B1354" s="58"/>
      <c r="C1354" s="61"/>
      <c r="D1354" s="153"/>
      <c r="E1354" s="155"/>
      <c r="F1354" s="155"/>
      <c r="G1354" s="155"/>
      <c r="H1354" s="155"/>
      <c r="I1354" s="143"/>
      <c r="J1354" s="154"/>
      <c r="K1354" s="155"/>
      <c r="L1354" s="139">
        <v>1354</v>
      </c>
      <c r="M1354" s="157"/>
      <c r="N1354" s="134"/>
      <c r="O1354" s="90"/>
      <c r="P1354" s="67"/>
    </row>
    <row r="1355" spans="1:16" ht="12.75">
      <c r="A1355" s="53">
        <v>1355</v>
      </c>
      <c r="B1355" s="58"/>
      <c r="C1355" s="61"/>
      <c r="D1355" s="153"/>
      <c r="E1355" s="155"/>
      <c r="F1355" s="155"/>
      <c r="G1355" s="155"/>
      <c r="H1355" s="155"/>
      <c r="I1355" s="143"/>
      <c r="J1355" s="154"/>
      <c r="K1355" s="155"/>
      <c r="L1355" s="139">
        <v>1355</v>
      </c>
      <c r="M1355" s="157"/>
      <c r="N1355" s="134"/>
      <c r="O1355" s="90"/>
      <c r="P1355" s="67"/>
    </row>
    <row r="1356" spans="1:16" ht="12.75">
      <c r="A1356" s="53">
        <v>1356</v>
      </c>
      <c r="B1356" s="58"/>
      <c r="C1356" s="61"/>
      <c r="D1356" s="153"/>
      <c r="E1356" s="155"/>
      <c r="F1356" s="155"/>
      <c r="G1356" s="155"/>
      <c r="H1356" s="155"/>
      <c r="I1356" s="143"/>
      <c r="J1356" s="154"/>
      <c r="K1356" s="155"/>
      <c r="L1356" s="139">
        <v>1356</v>
      </c>
      <c r="M1356" s="157"/>
      <c r="N1356" s="134"/>
      <c r="O1356" s="90"/>
      <c r="P1356" s="67"/>
    </row>
    <row r="1357" spans="1:16" ht="12.75">
      <c r="A1357" s="53">
        <v>1357</v>
      </c>
      <c r="B1357" s="58"/>
      <c r="C1357" s="61"/>
      <c r="D1357" s="153"/>
      <c r="E1357" s="155"/>
      <c r="F1357" s="155"/>
      <c r="G1357" s="155"/>
      <c r="H1357" s="155"/>
      <c r="I1357" s="143"/>
      <c r="J1357" s="154"/>
      <c r="K1357" s="155"/>
      <c r="L1357" s="139">
        <v>1357</v>
      </c>
      <c r="M1357" s="157"/>
      <c r="N1357" s="134"/>
      <c r="O1357" s="90"/>
      <c r="P1357" s="67"/>
    </row>
    <row r="1358" spans="1:16" ht="12.75">
      <c r="A1358" s="53">
        <v>1358</v>
      </c>
      <c r="B1358" s="58"/>
      <c r="C1358" s="61"/>
      <c r="D1358" s="153"/>
      <c r="E1358" s="155"/>
      <c r="F1358" s="155"/>
      <c r="G1358" s="155"/>
      <c r="H1358" s="155"/>
      <c r="I1358" s="143"/>
      <c r="J1358" s="154"/>
      <c r="K1358" s="155"/>
      <c r="L1358" s="139">
        <v>1358</v>
      </c>
      <c r="M1358" s="157"/>
      <c r="N1358" s="134"/>
      <c r="O1358" s="90"/>
      <c r="P1358" s="67"/>
    </row>
    <row r="1359" spans="1:16" ht="12.75">
      <c r="A1359" s="53">
        <v>1359</v>
      </c>
      <c r="B1359" s="58"/>
      <c r="C1359" s="61"/>
      <c r="D1359" s="153"/>
      <c r="E1359" s="155"/>
      <c r="F1359" s="155"/>
      <c r="G1359" s="155"/>
      <c r="H1359" s="155"/>
      <c r="I1359" s="143"/>
      <c r="J1359" s="154"/>
      <c r="K1359" s="155"/>
      <c r="L1359" s="139">
        <v>1359</v>
      </c>
      <c r="M1359" s="157"/>
      <c r="N1359" s="134"/>
      <c r="O1359" s="90"/>
      <c r="P1359" s="67"/>
    </row>
    <row r="1360" spans="1:16" ht="12.75">
      <c r="A1360" s="53">
        <v>1360</v>
      </c>
      <c r="B1360" s="58"/>
      <c r="C1360" s="61"/>
      <c r="D1360" s="153"/>
      <c r="E1360" s="155"/>
      <c r="F1360" s="155"/>
      <c r="G1360" s="155"/>
      <c r="H1360" s="155"/>
      <c r="I1360" s="143"/>
      <c r="J1360" s="154"/>
      <c r="K1360" s="155"/>
      <c r="L1360" s="139">
        <v>1360</v>
      </c>
      <c r="M1360" s="157"/>
      <c r="N1360" s="134"/>
      <c r="O1360" s="90"/>
      <c r="P1360" s="67"/>
    </row>
    <row r="1361" spans="1:16" ht="12.75">
      <c r="A1361" s="53">
        <v>1361</v>
      </c>
      <c r="B1361" s="58"/>
      <c r="C1361" s="61"/>
      <c r="D1361" s="153"/>
      <c r="E1361" s="155"/>
      <c r="F1361" s="155"/>
      <c r="G1361" s="155"/>
      <c r="H1361" s="155"/>
      <c r="I1361" s="143"/>
      <c r="J1361" s="154"/>
      <c r="K1361" s="155"/>
      <c r="L1361" s="139">
        <v>1361</v>
      </c>
      <c r="M1361" s="157"/>
      <c r="N1361" s="134"/>
      <c r="O1361" s="90"/>
      <c r="P1361" s="67"/>
    </row>
    <row r="1362" spans="1:16" ht="12.75">
      <c r="A1362" s="53">
        <v>1362</v>
      </c>
      <c r="B1362" s="58"/>
      <c r="C1362" s="61"/>
      <c r="D1362" s="153"/>
      <c r="E1362" s="155"/>
      <c r="F1362" s="155"/>
      <c r="G1362" s="155"/>
      <c r="H1362" s="155"/>
      <c r="I1362" s="143"/>
      <c r="J1362" s="154"/>
      <c r="K1362" s="155"/>
      <c r="L1362" s="139">
        <v>1362</v>
      </c>
      <c r="M1362" s="157"/>
      <c r="N1362" s="134"/>
      <c r="O1362" s="90"/>
      <c r="P1362" s="67"/>
    </row>
    <row r="1363" spans="1:16" ht="12.75">
      <c r="A1363" s="53">
        <v>1363</v>
      </c>
      <c r="B1363" s="58"/>
      <c r="C1363" s="61"/>
      <c r="D1363" s="153"/>
      <c r="E1363" s="155"/>
      <c r="F1363" s="155"/>
      <c r="G1363" s="155"/>
      <c r="H1363" s="155"/>
      <c r="I1363" s="143"/>
      <c r="J1363" s="154"/>
      <c r="K1363" s="155"/>
      <c r="L1363" s="139">
        <v>1363</v>
      </c>
      <c r="M1363" s="157"/>
      <c r="N1363" s="134"/>
      <c r="O1363" s="90"/>
      <c r="P1363" s="67"/>
    </row>
    <row r="1364" spans="1:16" ht="12.75">
      <c r="A1364" s="53">
        <v>1364</v>
      </c>
      <c r="B1364" s="58"/>
      <c r="C1364" s="61"/>
      <c r="D1364" s="153"/>
      <c r="E1364" s="155"/>
      <c r="F1364" s="155"/>
      <c r="G1364" s="155"/>
      <c r="H1364" s="155"/>
      <c r="I1364" s="143"/>
      <c r="J1364" s="154"/>
      <c r="K1364" s="155"/>
      <c r="L1364" s="139">
        <v>1364</v>
      </c>
      <c r="M1364" s="157"/>
      <c r="N1364" s="134"/>
      <c r="O1364" s="90"/>
      <c r="P1364" s="67"/>
    </row>
    <row r="1365" spans="1:16" ht="12.75">
      <c r="A1365" s="53">
        <v>1365</v>
      </c>
      <c r="B1365" s="58"/>
      <c r="C1365" s="61"/>
      <c r="D1365" s="153"/>
      <c r="E1365" s="155"/>
      <c r="F1365" s="155"/>
      <c r="G1365" s="155"/>
      <c r="H1365" s="155"/>
      <c r="I1365" s="143"/>
      <c r="J1365" s="154"/>
      <c r="K1365" s="155"/>
      <c r="L1365" s="139">
        <v>1365</v>
      </c>
      <c r="M1365" s="157"/>
      <c r="N1365" s="134"/>
      <c r="O1365" s="90"/>
      <c r="P1365" s="67"/>
    </row>
    <row r="1366" spans="1:16" ht="12.75">
      <c r="A1366" s="53">
        <v>1366</v>
      </c>
      <c r="B1366" s="58"/>
      <c r="C1366" s="61"/>
      <c r="D1366" s="153"/>
      <c r="E1366" s="155"/>
      <c r="F1366" s="155"/>
      <c r="G1366" s="155"/>
      <c r="H1366" s="155"/>
      <c r="I1366" s="143"/>
      <c r="J1366" s="154"/>
      <c r="K1366" s="155"/>
      <c r="L1366" s="139">
        <v>1366</v>
      </c>
      <c r="M1366" s="157"/>
      <c r="N1366" s="134"/>
      <c r="O1366" s="90"/>
      <c r="P1366" s="67"/>
    </row>
    <row r="1367" spans="1:16" ht="12.75">
      <c r="A1367" s="53">
        <v>1367</v>
      </c>
      <c r="B1367" s="58"/>
      <c r="C1367" s="61"/>
      <c r="D1367" s="153"/>
      <c r="E1367" s="155"/>
      <c r="F1367" s="155"/>
      <c r="G1367" s="155"/>
      <c r="H1367" s="155"/>
      <c r="I1367" s="143"/>
      <c r="J1367" s="154"/>
      <c r="K1367" s="155"/>
      <c r="L1367" s="139">
        <v>1367</v>
      </c>
      <c r="M1367" s="157"/>
      <c r="N1367" s="134"/>
      <c r="O1367" s="90"/>
      <c r="P1367" s="67"/>
    </row>
    <row r="1368" spans="1:16" ht="12.75">
      <c r="A1368" s="53">
        <v>1368</v>
      </c>
      <c r="B1368" s="58"/>
      <c r="C1368" s="61"/>
      <c r="D1368" s="153"/>
      <c r="E1368" s="155"/>
      <c r="F1368" s="155"/>
      <c r="G1368" s="155"/>
      <c r="H1368" s="155"/>
      <c r="I1368" s="143"/>
      <c r="J1368" s="154"/>
      <c r="K1368" s="155"/>
      <c r="L1368" s="139">
        <v>1368</v>
      </c>
      <c r="M1368" s="157"/>
      <c r="N1368" s="134"/>
      <c r="O1368" s="90"/>
      <c r="P1368" s="67"/>
    </row>
    <row r="1369" spans="1:16" ht="12.75">
      <c r="A1369" s="53">
        <v>1369</v>
      </c>
      <c r="B1369" s="58"/>
      <c r="C1369" s="61"/>
      <c r="D1369" s="153"/>
      <c r="E1369" s="155"/>
      <c r="F1369" s="155"/>
      <c r="G1369" s="155"/>
      <c r="H1369" s="155"/>
      <c r="I1369" s="143"/>
      <c r="J1369" s="154"/>
      <c r="K1369" s="155"/>
      <c r="L1369" s="139">
        <v>1369</v>
      </c>
      <c r="M1369" s="157"/>
      <c r="N1369" s="134"/>
      <c r="O1369" s="90"/>
      <c r="P1369" s="67"/>
    </row>
    <row r="1370" spans="1:16" ht="12.75">
      <c r="A1370" s="53">
        <v>1370</v>
      </c>
      <c r="B1370" s="58"/>
      <c r="C1370" s="61"/>
      <c r="D1370" s="153"/>
      <c r="E1370" s="155"/>
      <c r="F1370" s="155"/>
      <c r="G1370" s="155"/>
      <c r="H1370" s="155"/>
      <c r="I1370" s="143"/>
      <c r="J1370" s="154"/>
      <c r="K1370" s="155"/>
      <c r="L1370" s="139">
        <v>1370</v>
      </c>
      <c r="M1370" s="157"/>
      <c r="N1370" s="134"/>
      <c r="O1370" s="90"/>
      <c r="P1370" s="67"/>
    </row>
    <row r="1371" spans="1:16" ht="12.75">
      <c r="A1371" s="53">
        <v>1371</v>
      </c>
      <c r="B1371" s="58"/>
      <c r="C1371" s="61"/>
      <c r="D1371" s="153"/>
      <c r="E1371" s="155"/>
      <c r="F1371" s="155"/>
      <c r="G1371" s="155"/>
      <c r="H1371" s="155"/>
      <c r="I1371" s="143"/>
      <c r="J1371" s="154"/>
      <c r="K1371" s="155"/>
      <c r="L1371" s="139">
        <v>1371</v>
      </c>
      <c r="M1371" s="157"/>
      <c r="N1371" s="134"/>
      <c r="O1371" s="90"/>
      <c r="P1371" s="67"/>
    </row>
    <row r="1372" spans="1:16" ht="12.75">
      <c r="A1372" s="53">
        <v>1372</v>
      </c>
      <c r="B1372" s="58"/>
      <c r="C1372" s="61"/>
      <c r="D1372" s="153"/>
      <c r="E1372" s="155"/>
      <c r="F1372" s="155"/>
      <c r="G1372" s="155"/>
      <c r="H1372" s="155"/>
      <c r="I1372" s="143"/>
      <c r="J1372" s="154"/>
      <c r="K1372" s="155"/>
      <c r="L1372" s="139">
        <v>1372</v>
      </c>
      <c r="M1372" s="157"/>
      <c r="N1372" s="134"/>
      <c r="O1372" s="90"/>
      <c r="P1372" s="67"/>
    </row>
    <row r="1373" spans="1:16" ht="12.75">
      <c r="A1373" s="53">
        <v>1373</v>
      </c>
      <c r="B1373" s="58"/>
      <c r="C1373" s="61"/>
      <c r="D1373" s="153"/>
      <c r="E1373" s="155"/>
      <c r="F1373" s="155"/>
      <c r="G1373" s="155"/>
      <c r="H1373" s="155"/>
      <c r="I1373" s="143"/>
      <c r="J1373" s="154"/>
      <c r="K1373" s="155"/>
      <c r="L1373" s="139">
        <v>1373</v>
      </c>
      <c r="M1373" s="157"/>
      <c r="N1373" s="134"/>
      <c r="O1373" s="90"/>
      <c r="P1373" s="67"/>
    </row>
    <row r="1374" spans="1:16" ht="12.75">
      <c r="A1374" s="53">
        <v>1374</v>
      </c>
      <c r="B1374" s="58"/>
      <c r="C1374" s="61"/>
      <c r="D1374" s="153"/>
      <c r="E1374" s="155"/>
      <c r="F1374" s="155"/>
      <c r="G1374" s="155"/>
      <c r="H1374" s="155"/>
      <c r="I1374" s="143"/>
      <c r="J1374" s="154"/>
      <c r="K1374" s="155"/>
      <c r="L1374" s="139">
        <v>1374</v>
      </c>
      <c r="M1374" s="157"/>
      <c r="N1374" s="134"/>
      <c r="O1374" s="90"/>
      <c r="P1374" s="67"/>
    </row>
    <row r="1375" spans="1:16" ht="12.75">
      <c r="A1375" s="53">
        <v>1375</v>
      </c>
      <c r="B1375" s="58"/>
      <c r="C1375" s="61"/>
      <c r="D1375" s="153"/>
      <c r="E1375" s="155"/>
      <c r="F1375" s="155"/>
      <c r="G1375" s="155"/>
      <c r="H1375" s="155"/>
      <c r="I1375" s="143"/>
      <c r="J1375" s="154"/>
      <c r="K1375" s="155"/>
      <c r="L1375" s="139">
        <v>1375</v>
      </c>
      <c r="M1375" s="157"/>
      <c r="N1375" s="134"/>
      <c r="O1375" s="90"/>
      <c r="P1375" s="67"/>
    </row>
    <row r="1376" spans="1:16" ht="12.75">
      <c r="A1376" s="53">
        <v>1376</v>
      </c>
      <c r="B1376" s="58"/>
      <c r="C1376" s="61"/>
      <c r="D1376" s="153"/>
      <c r="E1376" s="155"/>
      <c r="F1376" s="155"/>
      <c r="G1376" s="155"/>
      <c r="H1376" s="155"/>
      <c r="I1376" s="143"/>
      <c r="J1376" s="154"/>
      <c r="K1376" s="155"/>
      <c r="L1376" s="139">
        <v>1376</v>
      </c>
      <c r="M1376" s="157"/>
      <c r="N1376" s="134"/>
      <c r="O1376" s="90"/>
      <c r="P1376" s="67"/>
    </row>
    <row r="1377" spans="1:16" ht="12.75">
      <c r="A1377" s="53">
        <v>1377</v>
      </c>
      <c r="B1377" s="58"/>
      <c r="C1377" s="61"/>
      <c r="D1377" s="153"/>
      <c r="E1377" s="155"/>
      <c r="F1377" s="155"/>
      <c r="G1377" s="155"/>
      <c r="H1377" s="155"/>
      <c r="I1377" s="143"/>
      <c r="J1377" s="154"/>
      <c r="K1377" s="155"/>
      <c r="L1377" s="139">
        <v>1377</v>
      </c>
      <c r="M1377" s="157"/>
      <c r="N1377" s="134"/>
      <c r="O1377" s="90"/>
      <c r="P1377" s="67"/>
    </row>
    <row r="1378" spans="1:16" ht="12.75">
      <c r="A1378" s="53">
        <v>1378</v>
      </c>
      <c r="B1378" s="58"/>
      <c r="C1378" s="61"/>
      <c r="D1378" s="153"/>
      <c r="E1378" s="155"/>
      <c r="F1378" s="155"/>
      <c r="G1378" s="155"/>
      <c r="H1378" s="155"/>
      <c r="I1378" s="143"/>
      <c r="J1378" s="154"/>
      <c r="K1378" s="155"/>
      <c r="L1378" s="139">
        <v>1378</v>
      </c>
      <c r="M1378" s="157"/>
      <c r="N1378" s="134"/>
      <c r="O1378" s="90"/>
      <c r="P1378" s="67"/>
    </row>
    <row r="1379" spans="1:16" ht="12.75">
      <c r="A1379" s="53">
        <v>1379</v>
      </c>
      <c r="B1379" s="58"/>
      <c r="C1379" s="61"/>
      <c r="D1379" s="153"/>
      <c r="E1379" s="155"/>
      <c r="F1379" s="155"/>
      <c r="G1379" s="155"/>
      <c r="H1379" s="155"/>
      <c r="I1379" s="143"/>
      <c r="J1379" s="154"/>
      <c r="K1379" s="155"/>
      <c r="L1379" s="139">
        <v>1379</v>
      </c>
      <c r="M1379" s="157"/>
      <c r="N1379" s="134"/>
      <c r="O1379" s="90"/>
      <c r="P1379" s="67"/>
    </row>
    <row r="1380" spans="1:16" ht="12.75">
      <c r="A1380" s="53">
        <v>1380</v>
      </c>
      <c r="B1380" s="58"/>
      <c r="C1380" s="61"/>
      <c r="D1380" s="153"/>
      <c r="E1380" s="155"/>
      <c r="F1380" s="155"/>
      <c r="G1380" s="155"/>
      <c r="H1380" s="155"/>
      <c r="I1380" s="143"/>
      <c r="J1380" s="154"/>
      <c r="K1380" s="155"/>
      <c r="L1380" s="139">
        <v>1380</v>
      </c>
      <c r="M1380" s="157"/>
      <c r="N1380" s="134"/>
      <c r="O1380" s="90"/>
      <c r="P1380" s="67"/>
    </row>
    <row r="1381" spans="1:16" ht="12.75">
      <c r="A1381" s="53">
        <v>1381</v>
      </c>
      <c r="B1381" s="58"/>
      <c r="C1381" s="61"/>
      <c r="D1381" s="153"/>
      <c r="E1381" s="155"/>
      <c r="F1381" s="155"/>
      <c r="G1381" s="155"/>
      <c r="H1381" s="155"/>
      <c r="I1381" s="143"/>
      <c r="J1381" s="154"/>
      <c r="K1381" s="155"/>
      <c r="L1381" s="139">
        <v>1381</v>
      </c>
      <c r="M1381" s="157"/>
      <c r="N1381" s="134"/>
      <c r="O1381" s="90"/>
      <c r="P1381" s="67"/>
    </row>
    <row r="1382" spans="1:16" ht="12.75">
      <c r="A1382" s="53">
        <v>1382</v>
      </c>
      <c r="B1382" s="58"/>
      <c r="C1382" s="61"/>
      <c r="D1382" s="153"/>
      <c r="E1382" s="155"/>
      <c r="F1382" s="155"/>
      <c r="G1382" s="155"/>
      <c r="H1382" s="155"/>
      <c r="I1382" s="143"/>
      <c r="J1382" s="154"/>
      <c r="K1382" s="155"/>
      <c r="L1382" s="139">
        <v>1382</v>
      </c>
      <c r="M1382" s="157"/>
      <c r="N1382" s="134"/>
      <c r="O1382" s="90"/>
      <c r="P1382" s="67"/>
    </row>
    <row r="1383" spans="1:16" ht="12.75">
      <c r="A1383" s="53">
        <v>1383</v>
      </c>
      <c r="B1383" s="58"/>
      <c r="C1383" s="61"/>
      <c r="D1383" s="153"/>
      <c r="E1383" s="155"/>
      <c r="F1383" s="155"/>
      <c r="G1383" s="155"/>
      <c r="H1383" s="155"/>
      <c r="I1383" s="143"/>
      <c r="J1383" s="154"/>
      <c r="K1383" s="155"/>
      <c r="L1383" s="139">
        <v>1383</v>
      </c>
      <c r="M1383" s="157"/>
      <c r="N1383" s="134"/>
      <c r="O1383" s="90"/>
      <c r="P1383" s="67"/>
    </row>
    <row r="1384" spans="1:16" ht="12.75">
      <c r="A1384" s="53">
        <v>1384</v>
      </c>
      <c r="B1384" s="58"/>
      <c r="C1384" s="61"/>
      <c r="D1384" s="153"/>
      <c r="E1384" s="155"/>
      <c r="F1384" s="155"/>
      <c r="G1384" s="155"/>
      <c r="H1384" s="155"/>
      <c r="I1384" s="143"/>
      <c r="J1384" s="154"/>
      <c r="K1384" s="155"/>
      <c r="L1384" s="139">
        <v>1384</v>
      </c>
      <c r="M1384" s="157"/>
      <c r="N1384" s="134"/>
      <c r="O1384" s="90"/>
      <c r="P1384" s="67"/>
    </row>
    <row r="1385" spans="1:16" ht="12.75">
      <c r="A1385" s="53">
        <v>1385</v>
      </c>
      <c r="B1385" s="58"/>
      <c r="C1385" s="61"/>
      <c r="D1385" s="153"/>
      <c r="E1385" s="155"/>
      <c r="F1385" s="155"/>
      <c r="G1385" s="155"/>
      <c r="H1385" s="155"/>
      <c r="I1385" s="143"/>
      <c r="J1385" s="154"/>
      <c r="K1385" s="155"/>
      <c r="L1385" s="139">
        <v>1385</v>
      </c>
      <c r="M1385" s="157"/>
      <c r="N1385" s="134"/>
      <c r="O1385" s="90"/>
      <c r="P1385" s="67"/>
    </row>
    <row r="1386" spans="1:16" ht="12.75">
      <c r="A1386" s="53">
        <v>1386</v>
      </c>
      <c r="B1386" s="58"/>
      <c r="C1386" s="61"/>
      <c r="D1386" s="153"/>
      <c r="E1386" s="155"/>
      <c r="F1386" s="155"/>
      <c r="G1386" s="155"/>
      <c r="H1386" s="155"/>
      <c r="I1386" s="143"/>
      <c r="J1386" s="154"/>
      <c r="K1386" s="155"/>
      <c r="L1386" s="139">
        <v>1386</v>
      </c>
      <c r="M1386" s="157"/>
      <c r="N1386" s="134"/>
      <c r="O1386" s="90"/>
      <c r="P1386" s="67"/>
    </row>
    <row r="1387" spans="1:16" ht="12.75">
      <c r="A1387" s="53">
        <v>1387</v>
      </c>
      <c r="B1387" s="58"/>
      <c r="C1387" s="61"/>
      <c r="D1387" s="153"/>
      <c r="E1387" s="155"/>
      <c r="F1387" s="155"/>
      <c r="G1387" s="155"/>
      <c r="H1387" s="155"/>
      <c r="I1387" s="143"/>
      <c r="J1387" s="154"/>
      <c r="K1387" s="155"/>
      <c r="L1387" s="139">
        <v>1387</v>
      </c>
      <c r="M1387" s="157"/>
      <c r="N1387" s="134"/>
      <c r="O1387" s="90"/>
      <c r="P1387" s="67"/>
    </row>
    <row r="1388" spans="1:16" ht="12.75">
      <c r="A1388" s="53">
        <v>1388</v>
      </c>
      <c r="B1388" s="58"/>
      <c r="C1388" s="61"/>
      <c r="D1388" s="153"/>
      <c r="E1388" s="155"/>
      <c r="F1388" s="155"/>
      <c r="G1388" s="155"/>
      <c r="H1388" s="155"/>
      <c r="I1388" s="143"/>
      <c r="J1388" s="154"/>
      <c r="K1388" s="155"/>
      <c r="L1388" s="139">
        <v>1388</v>
      </c>
      <c r="M1388" s="157"/>
      <c r="N1388" s="134"/>
      <c r="O1388" s="90"/>
      <c r="P1388" s="67"/>
    </row>
    <row r="1389" spans="1:16" ht="12.75">
      <c r="A1389" s="53">
        <v>1389</v>
      </c>
      <c r="B1389" s="58"/>
      <c r="C1389" s="61"/>
      <c r="D1389" s="153"/>
      <c r="E1389" s="155"/>
      <c r="F1389" s="155"/>
      <c r="G1389" s="155"/>
      <c r="H1389" s="155"/>
      <c r="I1389" s="143"/>
      <c r="J1389" s="154"/>
      <c r="K1389" s="155"/>
      <c r="L1389" s="139">
        <v>1389</v>
      </c>
      <c r="M1389" s="157"/>
      <c r="N1389" s="134"/>
      <c r="O1389" s="90"/>
      <c r="P1389" s="67"/>
    </row>
    <row r="1390" spans="1:16" ht="12.75">
      <c r="A1390" s="53">
        <v>1390</v>
      </c>
      <c r="B1390" s="58"/>
      <c r="C1390" s="61"/>
      <c r="D1390" s="153"/>
      <c r="E1390" s="155"/>
      <c r="F1390" s="155"/>
      <c r="G1390" s="155"/>
      <c r="H1390" s="155"/>
      <c r="I1390" s="143"/>
      <c r="J1390" s="154"/>
      <c r="K1390" s="155"/>
      <c r="L1390" s="139">
        <v>1390</v>
      </c>
      <c r="M1390" s="157"/>
      <c r="N1390" s="134"/>
      <c r="O1390" s="90"/>
      <c r="P1390" s="67"/>
    </row>
    <row r="1391" spans="1:16" ht="12.75">
      <c r="A1391" s="53">
        <v>1391</v>
      </c>
      <c r="B1391" s="58"/>
      <c r="C1391" s="61"/>
      <c r="D1391" s="153"/>
      <c r="E1391" s="155"/>
      <c r="F1391" s="155"/>
      <c r="G1391" s="155"/>
      <c r="H1391" s="155"/>
      <c r="I1391" s="143"/>
      <c r="J1391" s="154"/>
      <c r="K1391" s="155"/>
      <c r="L1391" s="139">
        <v>1391</v>
      </c>
      <c r="M1391" s="157"/>
      <c r="N1391" s="134"/>
      <c r="O1391" s="90"/>
      <c r="P1391" s="67"/>
    </row>
    <row r="1392" spans="1:16" ht="12.75">
      <c r="A1392" s="53">
        <v>1392</v>
      </c>
      <c r="B1392" s="58"/>
      <c r="C1392" s="61"/>
      <c r="D1392" s="153"/>
      <c r="E1392" s="155"/>
      <c r="F1392" s="155"/>
      <c r="G1392" s="155"/>
      <c r="H1392" s="155"/>
      <c r="I1392" s="143"/>
      <c r="J1392" s="154"/>
      <c r="K1392" s="155"/>
      <c r="L1392" s="139">
        <v>1392</v>
      </c>
      <c r="M1392" s="157"/>
      <c r="N1392" s="134"/>
      <c r="O1392" s="90"/>
      <c r="P1392" s="67"/>
    </row>
    <row r="1393" spans="1:16" ht="12.75">
      <c r="A1393" s="53">
        <v>1393</v>
      </c>
      <c r="B1393" s="58"/>
      <c r="C1393" s="61"/>
      <c r="D1393" s="153"/>
      <c r="E1393" s="155"/>
      <c r="F1393" s="155"/>
      <c r="G1393" s="155"/>
      <c r="H1393" s="155"/>
      <c r="I1393" s="143"/>
      <c r="J1393" s="154"/>
      <c r="K1393" s="155"/>
      <c r="L1393" s="139">
        <v>1393</v>
      </c>
      <c r="M1393" s="157"/>
      <c r="N1393" s="134"/>
      <c r="O1393" s="90"/>
      <c r="P1393" s="67"/>
    </row>
    <row r="1394" spans="1:16" ht="12.75">
      <c r="A1394" s="53">
        <v>1394</v>
      </c>
      <c r="B1394" s="58"/>
      <c r="C1394" s="61"/>
      <c r="D1394" s="153"/>
      <c r="E1394" s="155"/>
      <c r="F1394" s="155"/>
      <c r="G1394" s="155"/>
      <c r="H1394" s="155"/>
      <c r="I1394" s="143"/>
      <c r="J1394" s="154"/>
      <c r="K1394" s="155"/>
      <c r="L1394" s="139">
        <v>1394</v>
      </c>
      <c r="M1394" s="157"/>
      <c r="N1394" s="134"/>
      <c r="O1394" s="90"/>
      <c r="P1394" s="67"/>
    </row>
    <row r="1395" spans="1:16" ht="12.75">
      <c r="A1395" s="53">
        <v>1395</v>
      </c>
      <c r="B1395" s="58"/>
      <c r="C1395" s="61"/>
      <c r="D1395" s="153"/>
      <c r="E1395" s="155"/>
      <c r="F1395" s="155"/>
      <c r="G1395" s="155"/>
      <c r="H1395" s="155"/>
      <c r="I1395" s="143"/>
      <c r="J1395" s="154"/>
      <c r="K1395" s="155"/>
      <c r="L1395" s="139">
        <v>1395</v>
      </c>
      <c r="M1395" s="157"/>
      <c r="N1395" s="134"/>
      <c r="O1395" s="90"/>
      <c r="P1395" s="67"/>
    </row>
    <row r="1396" spans="1:16" ht="12.75">
      <c r="A1396" s="53">
        <v>1396</v>
      </c>
      <c r="B1396" s="58"/>
      <c r="C1396" s="61"/>
      <c r="D1396" s="153"/>
      <c r="E1396" s="155"/>
      <c r="F1396" s="155"/>
      <c r="G1396" s="155"/>
      <c r="H1396" s="155"/>
      <c r="I1396" s="143"/>
      <c r="J1396" s="154"/>
      <c r="K1396" s="155"/>
      <c r="L1396" s="139">
        <v>1396</v>
      </c>
      <c r="M1396" s="157"/>
      <c r="N1396" s="134"/>
      <c r="O1396" s="90"/>
      <c r="P1396" s="67"/>
    </row>
    <row r="1397" spans="1:16" ht="12.75">
      <c r="A1397" s="53">
        <v>1397</v>
      </c>
      <c r="B1397" s="58"/>
      <c r="C1397" s="61"/>
      <c r="D1397" s="153"/>
      <c r="E1397" s="155"/>
      <c r="F1397" s="155"/>
      <c r="G1397" s="155"/>
      <c r="H1397" s="155"/>
      <c r="I1397" s="143"/>
      <c r="J1397" s="154"/>
      <c r="K1397" s="155"/>
      <c r="L1397" s="139">
        <v>1397</v>
      </c>
      <c r="M1397" s="157"/>
      <c r="N1397" s="134"/>
      <c r="O1397" s="90"/>
      <c r="P1397" s="67"/>
    </row>
    <row r="1398" spans="1:16" ht="12.75">
      <c r="A1398" s="53">
        <v>1398</v>
      </c>
      <c r="B1398" s="58"/>
      <c r="C1398" s="61"/>
      <c r="D1398" s="153"/>
      <c r="E1398" s="155"/>
      <c r="F1398" s="155"/>
      <c r="G1398" s="155"/>
      <c r="H1398" s="155"/>
      <c r="I1398" s="143"/>
      <c r="J1398" s="154"/>
      <c r="K1398" s="155"/>
      <c r="L1398" s="139">
        <v>1398</v>
      </c>
      <c r="M1398" s="157"/>
      <c r="N1398" s="134"/>
      <c r="O1398" s="90"/>
      <c r="P1398" s="67"/>
    </row>
    <row r="1399" spans="1:16" ht="12.75">
      <c r="A1399" s="53">
        <v>1399</v>
      </c>
      <c r="B1399" s="58"/>
      <c r="C1399" s="61"/>
      <c r="D1399" s="153"/>
      <c r="E1399" s="155"/>
      <c r="F1399" s="155"/>
      <c r="G1399" s="155"/>
      <c r="H1399" s="155"/>
      <c r="I1399" s="143"/>
      <c r="J1399" s="154"/>
      <c r="K1399" s="155"/>
      <c r="L1399" s="139">
        <v>1399</v>
      </c>
      <c r="M1399" s="157"/>
      <c r="N1399" s="134"/>
      <c r="O1399" s="90"/>
      <c r="P1399" s="67"/>
    </row>
    <row r="1400" spans="1:16" ht="12.75">
      <c r="A1400" s="53">
        <v>1400</v>
      </c>
      <c r="B1400" s="58"/>
      <c r="C1400" s="61"/>
      <c r="D1400" s="153"/>
      <c r="E1400" s="155"/>
      <c r="F1400" s="155"/>
      <c r="G1400" s="155"/>
      <c r="H1400" s="155"/>
      <c r="I1400" s="143"/>
      <c r="J1400" s="154"/>
      <c r="K1400" s="155"/>
      <c r="L1400" s="139">
        <v>1400</v>
      </c>
      <c r="M1400" s="157"/>
      <c r="N1400" s="134"/>
      <c r="O1400" s="90"/>
      <c r="P1400" s="67"/>
    </row>
    <row r="1401" spans="1:16" ht="12.75">
      <c r="A1401" s="53">
        <v>1401</v>
      </c>
      <c r="B1401" s="58"/>
      <c r="C1401" s="61"/>
      <c r="D1401" s="153"/>
      <c r="E1401" s="155"/>
      <c r="F1401" s="155"/>
      <c r="G1401" s="155"/>
      <c r="H1401" s="155"/>
      <c r="I1401" s="143"/>
      <c r="J1401" s="154"/>
      <c r="K1401" s="155"/>
      <c r="L1401" s="139">
        <v>1401</v>
      </c>
      <c r="M1401" s="157"/>
      <c r="N1401" s="134"/>
      <c r="O1401" s="90"/>
      <c r="P1401" s="67"/>
    </row>
    <row r="1402" spans="1:16" ht="12.75">
      <c r="A1402" s="53">
        <v>1402</v>
      </c>
      <c r="B1402" s="58"/>
      <c r="C1402" s="61"/>
      <c r="D1402" s="153"/>
      <c r="E1402" s="155"/>
      <c r="F1402" s="155"/>
      <c r="G1402" s="155"/>
      <c r="H1402" s="155"/>
      <c r="I1402" s="143"/>
      <c r="J1402" s="154"/>
      <c r="K1402" s="155"/>
      <c r="L1402" s="139">
        <v>1402</v>
      </c>
      <c r="M1402" s="157"/>
      <c r="N1402" s="134"/>
      <c r="O1402" s="90"/>
      <c r="P1402" s="67"/>
    </row>
    <row r="1403" spans="1:16" ht="12.75">
      <c r="A1403" s="53">
        <v>1403</v>
      </c>
      <c r="B1403" s="58"/>
      <c r="C1403" s="61"/>
      <c r="D1403" s="153"/>
      <c r="E1403" s="155"/>
      <c r="F1403" s="155"/>
      <c r="G1403" s="155"/>
      <c r="H1403" s="155"/>
      <c r="I1403" s="143"/>
      <c r="J1403" s="154"/>
      <c r="K1403" s="155"/>
      <c r="L1403" s="139">
        <v>1403</v>
      </c>
      <c r="M1403" s="157"/>
      <c r="N1403" s="134"/>
      <c r="O1403" s="90"/>
      <c r="P1403" s="67"/>
    </row>
    <row r="1404" spans="1:16" ht="12.75">
      <c r="A1404" s="53">
        <v>1404</v>
      </c>
      <c r="B1404" s="58"/>
      <c r="C1404" s="61"/>
      <c r="D1404" s="153"/>
      <c r="E1404" s="155"/>
      <c r="F1404" s="155"/>
      <c r="G1404" s="155"/>
      <c r="H1404" s="155"/>
      <c r="I1404" s="143"/>
      <c r="J1404" s="154"/>
      <c r="K1404" s="155"/>
      <c r="L1404" s="139">
        <v>1404</v>
      </c>
      <c r="M1404" s="157"/>
      <c r="N1404" s="134"/>
      <c r="O1404" s="90"/>
      <c r="P1404" s="67"/>
    </row>
    <row r="1405" spans="1:16" ht="12.75">
      <c r="A1405" s="53">
        <v>1405</v>
      </c>
      <c r="B1405" s="58"/>
      <c r="C1405" s="61"/>
      <c r="D1405" s="153"/>
      <c r="E1405" s="155"/>
      <c r="F1405" s="155"/>
      <c r="G1405" s="155"/>
      <c r="H1405" s="155"/>
      <c r="I1405" s="143"/>
      <c r="J1405" s="154"/>
      <c r="K1405" s="155"/>
      <c r="L1405" s="139">
        <v>1405</v>
      </c>
      <c r="M1405" s="157"/>
      <c r="N1405" s="134"/>
      <c r="O1405" s="90"/>
      <c r="P1405" s="67"/>
    </row>
    <row r="1406" spans="1:16" ht="12.75">
      <c r="A1406" s="53">
        <v>1406</v>
      </c>
      <c r="B1406" s="58"/>
      <c r="C1406" s="61"/>
      <c r="D1406" s="153"/>
      <c r="E1406" s="155"/>
      <c r="F1406" s="155"/>
      <c r="G1406" s="155"/>
      <c r="H1406" s="155"/>
      <c r="I1406" s="143"/>
      <c r="J1406" s="154"/>
      <c r="K1406" s="155"/>
      <c r="L1406" s="139">
        <v>1406</v>
      </c>
      <c r="M1406" s="157"/>
      <c r="N1406" s="134"/>
      <c r="O1406" s="90"/>
      <c r="P1406" s="67"/>
    </row>
    <row r="1407" spans="1:16" ht="12.75">
      <c r="A1407" s="53">
        <v>1407</v>
      </c>
      <c r="B1407" s="58"/>
      <c r="C1407" s="61"/>
      <c r="D1407" s="153"/>
      <c r="E1407" s="155"/>
      <c r="F1407" s="155"/>
      <c r="G1407" s="155"/>
      <c r="H1407" s="155"/>
      <c r="I1407" s="143"/>
      <c r="J1407" s="154"/>
      <c r="K1407" s="155"/>
      <c r="L1407" s="139">
        <v>1407</v>
      </c>
      <c r="M1407" s="157"/>
      <c r="N1407" s="134"/>
      <c r="O1407" s="90"/>
      <c r="P1407" s="67"/>
    </row>
    <row r="1408" spans="1:16" ht="12.75">
      <c r="A1408" s="53">
        <v>1408</v>
      </c>
      <c r="B1408" s="58"/>
      <c r="C1408" s="61"/>
      <c r="D1408" s="153"/>
      <c r="E1408" s="155"/>
      <c r="F1408" s="155"/>
      <c r="G1408" s="155"/>
      <c r="H1408" s="155"/>
      <c r="I1408" s="143"/>
      <c r="J1408" s="154"/>
      <c r="K1408" s="155"/>
      <c r="L1408" s="139">
        <v>1408</v>
      </c>
      <c r="M1408" s="157"/>
      <c r="N1408" s="134"/>
      <c r="O1408" s="90"/>
      <c r="P1408" s="67"/>
    </row>
    <row r="1409" spans="1:16" ht="12.75">
      <c r="A1409" s="53">
        <v>1409</v>
      </c>
      <c r="B1409" s="58"/>
      <c r="C1409" s="61"/>
      <c r="D1409" s="153"/>
      <c r="E1409" s="155"/>
      <c r="F1409" s="155"/>
      <c r="G1409" s="155"/>
      <c r="H1409" s="155"/>
      <c r="I1409" s="143"/>
      <c r="J1409" s="154"/>
      <c r="K1409" s="155"/>
      <c r="L1409" s="139">
        <v>1409</v>
      </c>
      <c r="M1409" s="157"/>
      <c r="N1409" s="134"/>
      <c r="O1409" s="90"/>
      <c r="P1409" s="67"/>
    </row>
    <row r="1410" spans="1:16" ht="12.75">
      <c r="A1410" s="53">
        <v>1410</v>
      </c>
      <c r="B1410" s="58"/>
      <c r="C1410" s="61"/>
      <c r="D1410" s="153"/>
      <c r="E1410" s="155"/>
      <c r="F1410" s="155"/>
      <c r="G1410" s="155"/>
      <c r="H1410" s="155"/>
      <c r="I1410" s="143"/>
      <c r="J1410" s="154"/>
      <c r="K1410" s="155"/>
      <c r="L1410" s="139">
        <v>1410</v>
      </c>
      <c r="M1410" s="157"/>
      <c r="N1410" s="134"/>
      <c r="O1410" s="90"/>
      <c r="P1410" s="67"/>
    </row>
    <row r="1411" spans="1:16" ht="12.75">
      <c r="A1411" s="53">
        <v>1411</v>
      </c>
      <c r="B1411" s="58"/>
      <c r="C1411" s="61"/>
      <c r="D1411" s="153"/>
      <c r="E1411" s="155"/>
      <c r="F1411" s="155"/>
      <c r="G1411" s="155"/>
      <c r="H1411" s="155"/>
      <c r="I1411" s="143"/>
      <c r="J1411" s="154"/>
      <c r="K1411" s="155"/>
      <c r="L1411" s="139">
        <v>1411</v>
      </c>
      <c r="M1411" s="157"/>
      <c r="N1411" s="134"/>
      <c r="O1411" s="90"/>
      <c r="P1411" s="67"/>
    </row>
    <row r="1412" spans="1:16" ht="12.75">
      <c r="A1412" s="53">
        <v>1412</v>
      </c>
      <c r="B1412" s="58"/>
      <c r="C1412" s="61"/>
      <c r="D1412" s="153"/>
      <c r="E1412" s="155"/>
      <c r="F1412" s="155"/>
      <c r="G1412" s="155"/>
      <c r="H1412" s="155"/>
      <c r="I1412" s="143"/>
      <c r="J1412" s="154"/>
      <c r="K1412" s="155"/>
      <c r="L1412" s="139">
        <v>1412</v>
      </c>
      <c r="M1412" s="157"/>
      <c r="N1412" s="134"/>
      <c r="O1412" s="90"/>
      <c r="P1412" s="67"/>
    </row>
    <row r="1413" spans="1:16" ht="12.75">
      <c r="A1413" s="53">
        <v>1413</v>
      </c>
      <c r="B1413" s="58"/>
      <c r="C1413" s="61"/>
      <c r="D1413" s="153"/>
      <c r="E1413" s="155"/>
      <c r="F1413" s="155"/>
      <c r="G1413" s="155"/>
      <c r="H1413" s="155"/>
      <c r="I1413" s="143"/>
      <c r="J1413" s="154"/>
      <c r="K1413" s="155"/>
      <c r="L1413" s="139">
        <v>1413</v>
      </c>
      <c r="M1413" s="157"/>
      <c r="N1413" s="134"/>
      <c r="O1413" s="90"/>
      <c r="P1413" s="67"/>
    </row>
    <row r="1414" spans="1:16" ht="12.75">
      <c r="A1414" s="53">
        <v>1414</v>
      </c>
      <c r="B1414" s="58"/>
      <c r="C1414" s="61"/>
      <c r="D1414" s="153"/>
      <c r="E1414" s="155"/>
      <c r="F1414" s="155"/>
      <c r="G1414" s="155"/>
      <c r="H1414" s="155"/>
      <c r="I1414" s="143"/>
      <c r="J1414" s="154"/>
      <c r="K1414" s="155"/>
      <c r="L1414" s="139">
        <v>1414</v>
      </c>
      <c r="M1414" s="157"/>
      <c r="N1414" s="134"/>
      <c r="O1414" s="90"/>
      <c r="P1414" s="67"/>
    </row>
    <row r="1415" spans="1:16" ht="12.75">
      <c r="A1415" s="53">
        <v>1415</v>
      </c>
      <c r="B1415" s="58"/>
      <c r="C1415" s="61"/>
      <c r="D1415" s="153"/>
      <c r="E1415" s="155"/>
      <c r="F1415" s="155"/>
      <c r="G1415" s="155"/>
      <c r="H1415" s="155"/>
      <c r="I1415" s="143"/>
      <c r="J1415" s="154"/>
      <c r="K1415" s="155"/>
      <c r="L1415" s="139">
        <v>1415</v>
      </c>
      <c r="M1415" s="157"/>
      <c r="N1415" s="134"/>
      <c r="O1415" s="90"/>
      <c r="P1415" s="67"/>
    </row>
    <row r="1416" spans="1:16" ht="12.75">
      <c r="A1416" s="53">
        <v>1416</v>
      </c>
      <c r="B1416" s="58"/>
      <c r="C1416" s="61"/>
      <c r="D1416" s="153"/>
      <c r="E1416" s="155"/>
      <c r="F1416" s="155"/>
      <c r="G1416" s="155"/>
      <c r="H1416" s="155"/>
      <c r="I1416" s="143"/>
      <c r="J1416" s="154"/>
      <c r="K1416" s="155"/>
      <c r="L1416" s="139">
        <v>1416</v>
      </c>
      <c r="M1416" s="157"/>
      <c r="N1416" s="134"/>
      <c r="O1416" s="90"/>
      <c r="P1416" s="67"/>
    </row>
    <row r="1417" spans="1:16" ht="12.75">
      <c r="A1417" s="53">
        <v>1417</v>
      </c>
      <c r="B1417" s="58"/>
      <c r="C1417" s="61"/>
      <c r="D1417" s="153"/>
      <c r="E1417" s="155"/>
      <c r="F1417" s="155"/>
      <c r="G1417" s="155"/>
      <c r="H1417" s="155"/>
      <c r="I1417" s="143"/>
      <c r="J1417" s="154"/>
      <c r="K1417" s="155"/>
      <c r="L1417" s="139">
        <v>1417</v>
      </c>
      <c r="M1417" s="157"/>
      <c r="N1417" s="134"/>
      <c r="O1417" s="90"/>
      <c r="P1417" s="67"/>
    </row>
    <row r="1418" spans="1:16" ht="12.75">
      <c r="A1418" s="53">
        <v>1418</v>
      </c>
      <c r="B1418" s="58"/>
      <c r="C1418" s="61"/>
      <c r="D1418" s="153"/>
      <c r="E1418" s="155"/>
      <c r="F1418" s="155"/>
      <c r="G1418" s="155"/>
      <c r="H1418" s="155"/>
      <c r="I1418" s="143"/>
      <c r="J1418" s="154"/>
      <c r="K1418" s="155"/>
      <c r="L1418" s="139">
        <v>1418</v>
      </c>
      <c r="M1418" s="157"/>
      <c r="N1418" s="134"/>
      <c r="O1418" s="90"/>
      <c r="P1418" s="67"/>
    </row>
    <row r="1419" spans="1:16" ht="12.75">
      <c r="A1419" s="53">
        <v>1419</v>
      </c>
      <c r="B1419" s="58"/>
      <c r="C1419" s="61"/>
      <c r="D1419" s="153"/>
      <c r="E1419" s="155"/>
      <c r="F1419" s="155"/>
      <c r="G1419" s="155"/>
      <c r="H1419" s="155"/>
      <c r="I1419" s="143"/>
      <c r="J1419" s="154"/>
      <c r="K1419" s="155"/>
      <c r="L1419" s="139">
        <v>1419</v>
      </c>
      <c r="M1419" s="157"/>
      <c r="N1419" s="134"/>
      <c r="O1419" s="90"/>
      <c r="P1419" s="67"/>
    </row>
    <row r="1420" spans="1:16" ht="12.75">
      <c r="A1420" s="53">
        <v>1420</v>
      </c>
      <c r="B1420" s="58"/>
      <c r="C1420" s="61"/>
      <c r="D1420" s="153"/>
      <c r="E1420" s="155"/>
      <c r="F1420" s="155"/>
      <c r="G1420" s="155"/>
      <c r="H1420" s="155"/>
      <c r="I1420" s="143"/>
      <c r="J1420" s="154"/>
      <c r="K1420" s="155"/>
      <c r="L1420" s="139">
        <v>1420</v>
      </c>
      <c r="M1420" s="157"/>
      <c r="N1420" s="134"/>
      <c r="O1420" s="90"/>
      <c r="P1420" s="67"/>
    </row>
    <row r="1421" spans="1:16" ht="12.75">
      <c r="A1421" s="53">
        <v>1421</v>
      </c>
      <c r="B1421" s="58"/>
      <c r="C1421" s="61"/>
      <c r="D1421" s="153"/>
      <c r="E1421" s="155"/>
      <c r="F1421" s="155"/>
      <c r="G1421" s="155"/>
      <c r="H1421" s="155"/>
      <c r="I1421" s="143"/>
      <c r="J1421" s="154"/>
      <c r="K1421" s="155"/>
      <c r="L1421" s="139">
        <v>1421</v>
      </c>
      <c r="M1421" s="157"/>
      <c r="N1421" s="134"/>
      <c r="O1421" s="90"/>
      <c r="P1421" s="67"/>
    </row>
    <row r="1422" spans="1:16" ht="12.75">
      <c r="A1422" s="53">
        <v>1422</v>
      </c>
      <c r="B1422" s="58"/>
      <c r="C1422" s="61"/>
      <c r="D1422" s="153"/>
      <c r="E1422" s="155"/>
      <c r="F1422" s="155"/>
      <c r="G1422" s="155"/>
      <c r="H1422" s="155"/>
      <c r="I1422" s="143"/>
      <c r="J1422" s="154"/>
      <c r="K1422" s="155"/>
      <c r="L1422" s="139">
        <v>1422</v>
      </c>
      <c r="M1422" s="157"/>
      <c r="N1422" s="134"/>
      <c r="O1422" s="90"/>
      <c r="P1422" s="67"/>
    </row>
    <row r="1423" spans="1:16" ht="12.75">
      <c r="A1423" s="53">
        <v>1423</v>
      </c>
      <c r="B1423" s="58"/>
      <c r="C1423" s="61"/>
      <c r="D1423" s="153"/>
      <c r="E1423" s="155"/>
      <c r="F1423" s="155"/>
      <c r="G1423" s="155"/>
      <c r="H1423" s="155"/>
      <c r="I1423" s="143"/>
      <c r="J1423" s="154"/>
      <c r="K1423" s="155"/>
      <c r="L1423" s="139">
        <v>1423</v>
      </c>
      <c r="M1423" s="157"/>
      <c r="N1423" s="134"/>
      <c r="O1423" s="90"/>
      <c r="P1423" s="67"/>
    </row>
    <row r="1424" spans="1:16" ht="12.75">
      <c r="A1424" s="53">
        <v>1424</v>
      </c>
      <c r="B1424" s="58"/>
      <c r="C1424" s="61"/>
      <c r="D1424" s="153"/>
      <c r="E1424" s="155"/>
      <c r="F1424" s="155"/>
      <c r="G1424" s="155"/>
      <c r="H1424" s="155"/>
      <c r="I1424" s="143"/>
      <c r="J1424" s="154"/>
      <c r="K1424" s="155"/>
      <c r="L1424" s="139">
        <v>1424</v>
      </c>
      <c r="M1424" s="157"/>
      <c r="N1424" s="134"/>
      <c r="O1424" s="90"/>
      <c r="P1424" s="67"/>
    </row>
    <row r="1425" spans="1:16" ht="12.75">
      <c r="A1425" s="53">
        <v>1425</v>
      </c>
      <c r="B1425" s="58"/>
      <c r="C1425" s="61"/>
      <c r="D1425" s="153"/>
      <c r="E1425" s="155"/>
      <c r="F1425" s="155"/>
      <c r="G1425" s="155"/>
      <c r="H1425" s="155"/>
      <c r="I1425" s="143"/>
      <c r="J1425" s="154"/>
      <c r="K1425" s="155"/>
      <c r="L1425" s="139">
        <v>1425</v>
      </c>
      <c r="M1425" s="157"/>
      <c r="N1425" s="134"/>
      <c r="O1425" s="90"/>
      <c r="P1425" s="67"/>
    </row>
    <row r="1426" spans="1:16" ht="12.75">
      <c r="A1426" s="53">
        <v>1426</v>
      </c>
      <c r="B1426" s="58"/>
      <c r="C1426" s="61"/>
      <c r="D1426" s="153"/>
      <c r="E1426" s="155"/>
      <c r="F1426" s="155"/>
      <c r="G1426" s="155"/>
      <c r="H1426" s="155"/>
      <c r="I1426" s="143"/>
      <c r="J1426" s="154"/>
      <c r="K1426" s="155"/>
      <c r="L1426" s="139">
        <v>1426</v>
      </c>
      <c r="M1426" s="157"/>
      <c r="N1426" s="134"/>
      <c r="O1426" s="90"/>
      <c r="P1426" s="67"/>
    </row>
    <row r="1427" spans="1:16" ht="12.75">
      <c r="A1427" s="53">
        <v>1427</v>
      </c>
      <c r="B1427" s="58"/>
      <c r="C1427" s="61"/>
      <c r="D1427" s="153"/>
      <c r="E1427" s="155"/>
      <c r="F1427" s="155"/>
      <c r="G1427" s="155"/>
      <c r="H1427" s="155"/>
      <c r="I1427" s="143"/>
      <c r="J1427" s="154"/>
      <c r="K1427" s="155"/>
      <c r="L1427" s="139">
        <v>1427</v>
      </c>
      <c r="M1427" s="157"/>
      <c r="N1427" s="134"/>
      <c r="O1427" s="90"/>
      <c r="P1427" s="67"/>
    </row>
    <row r="1428" spans="1:16" ht="12.75">
      <c r="A1428" s="53">
        <v>1428</v>
      </c>
      <c r="B1428" s="58"/>
      <c r="C1428" s="61"/>
      <c r="D1428" s="153"/>
      <c r="E1428" s="155"/>
      <c r="F1428" s="155"/>
      <c r="G1428" s="155"/>
      <c r="H1428" s="155"/>
      <c r="I1428" s="143"/>
      <c r="J1428" s="154"/>
      <c r="K1428" s="155"/>
      <c r="L1428" s="139">
        <v>1428</v>
      </c>
      <c r="M1428" s="157"/>
      <c r="N1428" s="134"/>
      <c r="O1428" s="90"/>
      <c r="P1428" s="67"/>
    </row>
    <row r="1429" spans="1:16" ht="12.75">
      <c r="A1429" s="53">
        <v>1429</v>
      </c>
      <c r="B1429" s="58"/>
      <c r="C1429" s="61"/>
      <c r="D1429" s="153"/>
      <c r="E1429" s="155"/>
      <c r="F1429" s="155"/>
      <c r="G1429" s="155"/>
      <c r="H1429" s="155"/>
      <c r="I1429" s="143"/>
      <c r="J1429" s="154"/>
      <c r="K1429" s="155"/>
      <c r="L1429" s="139">
        <v>1429</v>
      </c>
      <c r="M1429" s="157"/>
      <c r="N1429" s="134"/>
      <c r="O1429" s="90"/>
      <c r="P1429" s="67"/>
    </row>
    <row r="1430" spans="1:16" ht="12.75">
      <c r="A1430" s="53">
        <v>1430</v>
      </c>
      <c r="B1430" s="58"/>
      <c r="C1430" s="61"/>
      <c r="D1430" s="153"/>
      <c r="E1430" s="155"/>
      <c r="F1430" s="155"/>
      <c r="G1430" s="155"/>
      <c r="H1430" s="155"/>
      <c r="I1430" s="143"/>
      <c r="J1430" s="154"/>
      <c r="K1430" s="155"/>
      <c r="L1430" s="139">
        <v>1430</v>
      </c>
      <c r="M1430" s="157"/>
      <c r="N1430" s="134"/>
      <c r="O1430" s="90"/>
      <c r="P1430" s="67"/>
    </row>
    <row r="1431" spans="1:16" ht="12.75">
      <c r="A1431" s="53">
        <v>1431</v>
      </c>
      <c r="B1431" s="58"/>
      <c r="C1431" s="61"/>
      <c r="D1431" s="153"/>
      <c r="E1431" s="155"/>
      <c r="F1431" s="155"/>
      <c r="G1431" s="155"/>
      <c r="H1431" s="155"/>
      <c r="I1431" s="143"/>
      <c r="J1431" s="154"/>
      <c r="K1431" s="155"/>
      <c r="L1431" s="139">
        <v>1431</v>
      </c>
      <c r="M1431" s="157"/>
      <c r="N1431" s="134"/>
      <c r="O1431" s="90"/>
      <c r="P1431" s="67"/>
    </row>
    <row r="1432" spans="1:16" ht="12.75">
      <c r="A1432" s="53">
        <v>1432</v>
      </c>
      <c r="B1432" s="58"/>
      <c r="C1432" s="61"/>
      <c r="D1432" s="153"/>
      <c r="E1432" s="155"/>
      <c r="F1432" s="155"/>
      <c r="G1432" s="155"/>
      <c r="H1432" s="155"/>
      <c r="I1432" s="143"/>
      <c r="J1432" s="154"/>
      <c r="K1432" s="155"/>
      <c r="L1432" s="139">
        <v>1432</v>
      </c>
      <c r="M1432" s="157"/>
      <c r="N1432" s="134"/>
      <c r="O1432" s="90"/>
      <c r="P1432" s="67"/>
    </row>
    <row r="1433" spans="1:16" ht="12.75">
      <c r="A1433" s="53">
        <v>1433</v>
      </c>
      <c r="B1433" s="58"/>
      <c r="C1433" s="61"/>
      <c r="D1433" s="153"/>
      <c r="E1433" s="155"/>
      <c r="F1433" s="155"/>
      <c r="G1433" s="155"/>
      <c r="H1433" s="155"/>
      <c r="I1433" s="143"/>
      <c r="J1433" s="154"/>
      <c r="K1433" s="155"/>
      <c r="L1433" s="139">
        <v>1433</v>
      </c>
      <c r="M1433" s="157"/>
      <c r="N1433" s="134"/>
      <c r="O1433" s="90"/>
      <c r="P1433" s="67"/>
    </row>
    <row r="1434" spans="1:16" ht="12.75">
      <c r="A1434" s="53">
        <v>1434</v>
      </c>
      <c r="B1434" s="58"/>
      <c r="C1434" s="61"/>
      <c r="D1434" s="153"/>
      <c r="E1434" s="155"/>
      <c r="F1434" s="155"/>
      <c r="G1434" s="155"/>
      <c r="H1434" s="155"/>
      <c r="I1434" s="143"/>
      <c r="J1434" s="154"/>
      <c r="K1434" s="155"/>
      <c r="L1434" s="139">
        <v>1434</v>
      </c>
      <c r="M1434" s="157"/>
      <c r="N1434" s="134"/>
      <c r="O1434" s="90"/>
      <c r="P1434" s="67"/>
    </row>
    <row r="1435" spans="1:16" ht="12.75">
      <c r="A1435" s="53">
        <v>1435</v>
      </c>
      <c r="B1435" s="58"/>
      <c r="C1435" s="61"/>
      <c r="D1435" s="153"/>
      <c r="E1435" s="155"/>
      <c r="F1435" s="155"/>
      <c r="G1435" s="155"/>
      <c r="H1435" s="155"/>
      <c r="I1435" s="143"/>
      <c r="J1435" s="154"/>
      <c r="K1435" s="155"/>
      <c r="L1435" s="139">
        <v>1435</v>
      </c>
      <c r="M1435" s="157"/>
      <c r="N1435" s="134"/>
      <c r="O1435" s="90"/>
      <c r="P1435" s="67"/>
    </row>
    <row r="1436" spans="1:16" ht="12.75">
      <c r="A1436" s="53">
        <v>1436</v>
      </c>
      <c r="B1436" s="58"/>
      <c r="C1436" s="61"/>
      <c r="D1436" s="153"/>
      <c r="E1436" s="155"/>
      <c r="F1436" s="155"/>
      <c r="G1436" s="155"/>
      <c r="H1436" s="155"/>
      <c r="I1436" s="143"/>
      <c r="J1436" s="154"/>
      <c r="K1436" s="155"/>
      <c r="L1436" s="139">
        <v>1436</v>
      </c>
      <c r="M1436" s="157"/>
      <c r="N1436" s="134"/>
      <c r="O1436" s="90"/>
      <c r="P1436" s="67"/>
    </row>
    <row r="1437" spans="1:16" ht="12.75">
      <c r="A1437" s="53">
        <v>1437</v>
      </c>
      <c r="B1437" s="58"/>
      <c r="C1437" s="61"/>
      <c r="D1437" s="153"/>
      <c r="E1437" s="155"/>
      <c r="F1437" s="155"/>
      <c r="G1437" s="155"/>
      <c r="H1437" s="155"/>
      <c r="I1437" s="143"/>
      <c r="J1437" s="154"/>
      <c r="K1437" s="155"/>
      <c r="L1437" s="139">
        <v>1437</v>
      </c>
      <c r="M1437" s="157"/>
      <c r="N1437" s="134"/>
      <c r="O1437" s="90"/>
      <c r="P1437" s="67"/>
    </row>
    <row r="1438" spans="1:16" ht="12.75">
      <c r="A1438" s="53">
        <v>1438</v>
      </c>
      <c r="B1438" s="58"/>
      <c r="C1438" s="61"/>
      <c r="D1438" s="153"/>
      <c r="E1438" s="155"/>
      <c r="F1438" s="155"/>
      <c r="G1438" s="155"/>
      <c r="H1438" s="155"/>
      <c r="I1438" s="143"/>
      <c r="J1438" s="154"/>
      <c r="K1438" s="155"/>
      <c r="L1438" s="139">
        <v>1438</v>
      </c>
      <c r="M1438" s="157"/>
      <c r="N1438" s="134"/>
      <c r="O1438" s="90"/>
      <c r="P1438" s="67"/>
    </row>
    <row r="1439" spans="1:16" ht="12.75">
      <c r="A1439" s="53">
        <v>1439</v>
      </c>
      <c r="B1439" s="58"/>
      <c r="C1439" s="61"/>
      <c r="D1439" s="153"/>
      <c r="E1439" s="155"/>
      <c r="F1439" s="155"/>
      <c r="G1439" s="155"/>
      <c r="H1439" s="155"/>
      <c r="I1439" s="143"/>
      <c r="J1439" s="154"/>
      <c r="K1439" s="155"/>
      <c r="L1439" s="139">
        <v>1439</v>
      </c>
      <c r="M1439" s="157"/>
      <c r="N1439" s="134"/>
      <c r="O1439" s="90"/>
      <c r="P1439" s="67"/>
    </row>
    <row r="1440" spans="1:16" ht="12.75">
      <c r="A1440" s="53">
        <v>1440</v>
      </c>
      <c r="B1440" s="58"/>
      <c r="C1440" s="61"/>
      <c r="D1440" s="153"/>
      <c r="E1440" s="155"/>
      <c r="F1440" s="155"/>
      <c r="G1440" s="155"/>
      <c r="H1440" s="155"/>
      <c r="I1440" s="143"/>
      <c r="J1440" s="154"/>
      <c r="K1440" s="155"/>
      <c r="L1440" s="139">
        <v>1440</v>
      </c>
      <c r="M1440" s="157"/>
      <c r="N1440" s="134"/>
      <c r="O1440" s="90"/>
      <c r="P1440" s="67"/>
    </row>
    <row r="1441" spans="1:16" ht="12.75">
      <c r="A1441" s="53">
        <v>1441</v>
      </c>
      <c r="B1441" s="58"/>
      <c r="C1441" s="61"/>
      <c r="D1441" s="153"/>
      <c r="E1441" s="155"/>
      <c r="F1441" s="155"/>
      <c r="G1441" s="155"/>
      <c r="H1441" s="155"/>
      <c r="I1441" s="143"/>
      <c r="J1441" s="154"/>
      <c r="K1441" s="155"/>
      <c r="L1441" s="139">
        <v>1441</v>
      </c>
      <c r="M1441" s="157"/>
      <c r="N1441" s="134"/>
      <c r="O1441" s="90"/>
      <c r="P1441" s="67"/>
    </row>
    <row r="1442" spans="1:16" ht="12.75">
      <c r="A1442" s="53">
        <v>1442</v>
      </c>
      <c r="B1442" s="58"/>
      <c r="C1442" s="61"/>
      <c r="D1442" s="153"/>
      <c r="E1442" s="155"/>
      <c r="F1442" s="155"/>
      <c r="G1442" s="155"/>
      <c r="H1442" s="155"/>
      <c r="I1442" s="143"/>
      <c r="J1442" s="154"/>
      <c r="K1442" s="155"/>
      <c r="L1442" s="139">
        <v>1442</v>
      </c>
      <c r="M1442" s="157"/>
      <c r="N1442" s="134"/>
      <c r="O1442" s="90"/>
      <c r="P1442" s="67"/>
    </row>
    <row r="1443" spans="1:16" ht="12.75">
      <c r="A1443" s="53">
        <v>1443</v>
      </c>
      <c r="B1443" s="58"/>
      <c r="C1443" s="61"/>
      <c r="D1443" s="153"/>
      <c r="E1443" s="155"/>
      <c r="F1443" s="155"/>
      <c r="G1443" s="155"/>
      <c r="H1443" s="155"/>
      <c r="I1443" s="143"/>
      <c r="J1443" s="154"/>
      <c r="K1443" s="155"/>
      <c r="L1443" s="139">
        <v>1443</v>
      </c>
      <c r="M1443" s="157"/>
      <c r="N1443" s="134"/>
      <c r="O1443" s="90"/>
      <c r="P1443" s="67"/>
    </row>
    <row r="1444" spans="1:16" ht="12.75">
      <c r="A1444" s="53">
        <v>1444</v>
      </c>
      <c r="B1444" s="58"/>
      <c r="C1444" s="61"/>
      <c r="D1444" s="153"/>
      <c r="E1444" s="155"/>
      <c r="F1444" s="155"/>
      <c r="G1444" s="155"/>
      <c r="H1444" s="155"/>
      <c r="I1444" s="143"/>
      <c r="J1444" s="154"/>
      <c r="K1444" s="155"/>
      <c r="L1444" s="139">
        <v>1444</v>
      </c>
      <c r="M1444" s="157"/>
      <c r="N1444" s="134"/>
      <c r="O1444" s="90"/>
      <c r="P1444" s="67"/>
    </row>
    <row r="1445" spans="1:16" ht="12.75">
      <c r="A1445" s="53">
        <v>1445</v>
      </c>
      <c r="B1445" s="58"/>
      <c r="C1445" s="61"/>
      <c r="D1445" s="153"/>
      <c r="E1445" s="155"/>
      <c r="F1445" s="155"/>
      <c r="G1445" s="155"/>
      <c r="H1445" s="155"/>
      <c r="I1445" s="143"/>
      <c r="J1445" s="154"/>
      <c r="K1445" s="155"/>
      <c r="L1445" s="139">
        <v>1445</v>
      </c>
      <c r="M1445" s="157"/>
      <c r="N1445" s="134"/>
      <c r="O1445" s="90"/>
      <c r="P1445" s="67"/>
    </row>
    <row r="1446" spans="1:16" ht="12.75">
      <c r="A1446" s="53">
        <v>1446</v>
      </c>
      <c r="B1446" s="58"/>
      <c r="C1446" s="61"/>
      <c r="D1446" s="153"/>
      <c r="E1446" s="155"/>
      <c r="F1446" s="155"/>
      <c r="G1446" s="155"/>
      <c r="H1446" s="155"/>
      <c r="I1446" s="143"/>
      <c r="J1446" s="154"/>
      <c r="K1446" s="155"/>
      <c r="L1446" s="139">
        <v>1446</v>
      </c>
      <c r="M1446" s="157"/>
      <c r="N1446" s="134"/>
      <c r="O1446" s="90"/>
      <c r="P1446" s="67"/>
    </row>
    <row r="1447" spans="1:16" ht="12.75">
      <c r="A1447" s="53">
        <v>1447</v>
      </c>
      <c r="B1447" s="58"/>
      <c r="C1447" s="61"/>
      <c r="D1447" s="153"/>
      <c r="E1447" s="155"/>
      <c r="F1447" s="155"/>
      <c r="G1447" s="155"/>
      <c r="H1447" s="155"/>
      <c r="I1447" s="143"/>
      <c r="J1447" s="154"/>
      <c r="K1447" s="155"/>
      <c r="L1447" s="139">
        <v>1447</v>
      </c>
      <c r="M1447" s="157"/>
      <c r="N1447" s="134"/>
      <c r="O1447" s="90"/>
      <c r="P1447" s="67"/>
    </row>
    <row r="1448" spans="1:16" ht="12.75">
      <c r="A1448" s="53">
        <v>1448</v>
      </c>
      <c r="B1448" s="58"/>
      <c r="C1448" s="61"/>
      <c r="D1448" s="153"/>
      <c r="E1448" s="155"/>
      <c r="F1448" s="155"/>
      <c r="G1448" s="155"/>
      <c r="H1448" s="155"/>
      <c r="I1448" s="143"/>
      <c r="J1448" s="154"/>
      <c r="K1448" s="155"/>
      <c r="L1448" s="139">
        <v>1448</v>
      </c>
      <c r="M1448" s="157"/>
      <c r="N1448" s="134"/>
      <c r="O1448" s="90"/>
      <c r="P1448" s="67"/>
    </row>
    <row r="1449" spans="1:16" ht="12.75">
      <c r="A1449" s="53">
        <v>1449</v>
      </c>
      <c r="B1449" s="58"/>
      <c r="C1449" s="61"/>
      <c r="D1449" s="153"/>
      <c r="E1449" s="155"/>
      <c r="F1449" s="155"/>
      <c r="G1449" s="155"/>
      <c r="H1449" s="155"/>
      <c r="I1449" s="143"/>
      <c r="J1449" s="154"/>
      <c r="K1449" s="155"/>
      <c r="L1449" s="139">
        <v>1449</v>
      </c>
      <c r="M1449" s="157"/>
      <c r="N1449" s="134"/>
      <c r="O1449" s="90"/>
      <c r="P1449" s="67"/>
    </row>
    <row r="1450" spans="1:16" ht="12.75">
      <c r="A1450" s="53">
        <v>1450</v>
      </c>
      <c r="B1450" s="58"/>
      <c r="C1450" s="61"/>
      <c r="D1450" s="153"/>
      <c r="E1450" s="155"/>
      <c r="F1450" s="155"/>
      <c r="G1450" s="155"/>
      <c r="H1450" s="155"/>
      <c r="I1450" s="143"/>
      <c r="J1450" s="154"/>
      <c r="K1450" s="155"/>
      <c r="L1450" s="139">
        <v>1450</v>
      </c>
      <c r="M1450" s="157"/>
      <c r="N1450" s="134"/>
      <c r="O1450" s="90"/>
      <c r="P1450" s="67"/>
    </row>
    <row r="1451" spans="1:16" ht="12.75">
      <c r="A1451" s="53">
        <v>1451</v>
      </c>
      <c r="B1451" s="58"/>
      <c r="C1451" s="61"/>
      <c r="D1451" s="153"/>
      <c r="E1451" s="155"/>
      <c r="F1451" s="155"/>
      <c r="G1451" s="155"/>
      <c r="H1451" s="155"/>
      <c r="I1451" s="143"/>
      <c r="J1451" s="154"/>
      <c r="K1451" s="155"/>
      <c r="L1451" s="139">
        <v>1451</v>
      </c>
      <c r="M1451" s="157"/>
      <c r="N1451" s="134"/>
      <c r="O1451" s="90"/>
      <c r="P1451" s="67"/>
    </row>
    <row r="1452" spans="1:16" ht="12.75">
      <c r="A1452" s="53">
        <v>1452</v>
      </c>
      <c r="B1452" s="58"/>
      <c r="C1452" s="61"/>
      <c r="D1452" s="153"/>
      <c r="E1452" s="155"/>
      <c r="F1452" s="155"/>
      <c r="G1452" s="155"/>
      <c r="H1452" s="155"/>
      <c r="I1452" s="143"/>
      <c r="J1452" s="154"/>
      <c r="K1452" s="155"/>
      <c r="L1452" s="139">
        <v>1452</v>
      </c>
      <c r="M1452" s="157"/>
      <c r="N1452" s="134"/>
      <c r="O1452" s="90"/>
      <c r="P1452" s="67"/>
    </row>
    <row r="1453" spans="1:16" ht="12.75">
      <c r="A1453" s="53">
        <v>1453</v>
      </c>
      <c r="B1453" s="58"/>
      <c r="C1453" s="61"/>
      <c r="D1453" s="153"/>
      <c r="E1453" s="155"/>
      <c r="F1453" s="155"/>
      <c r="G1453" s="155"/>
      <c r="H1453" s="155"/>
      <c r="I1453" s="143"/>
      <c r="J1453" s="154"/>
      <c r="K1453" s="155"/>
      <c r="L1453" s="139">
        <v>1453</v>
      </c>
      <c r="M1453" s="157"/>
      <c r="N1453" s="134"/>
      <c r="O1453" s="90"/>
      <c r="P1453" s="67"/>
    </row>
    <row r="1454" spans="1:16" ht="12.75">
      <c r="A1454" s="53">
        <v>1454</v>
      </c>
      <c r="B1454" s="58"/>
      <c r="C1454" s="61"/>
      <c r="D1454" s="153"/>
      <c r="E1454" s="155"/>
      <c r="F1454" s="155"/>
      <c r="G1454" s="155"/>
      <c r="H1454" s="155"/>
      <c r="I1454" s="143"/>
      <c r="J1454" s="154"/>
      <c r="K1454" s="155"/>
      <c r="L1454" s="139">
        <v>1454</v>
      </c>
      <c r="M1454" s="157"/>
      <c r="N1454" s="134"/>
      <c r="O1454" s="90"/>
      <c r="P1454" s="67"/>
    </row>
    <row r="1455" spans="1:16" ht="12.75">
      <c r="A1455" s="53">
        <v>1455</v>
      </c>
      <c r="B1455" s="58"/>
      <c r="C1455" s="61"/>
      <c r="D1455" s="153"/>
      <c r="E1455" s="155"/>
      <c r="F1455" s="155"/>
      <c r="G1455" s="155"/>
      <c r="H1455" s="155"/>
      <c r="I1455" s="143"/>
      <c r="J1455" s="154"/>
      <c r="K1455" s="155"/>
      <c r="L1455" s="139">
        <v>1455</v>
      </c>
      <c r="M1455" s="157"/>
      <c r="N1455" s="134"/>
      <c r="O1455" s="90"/>
      <c r="P1455" s="67"/>
    </row>
    <row r="1456" spans="1:16" ht="12.75">
      <c r="A1456" s="53">
        <v>1456</v>
      </c>
      <c r="B1456" s="58"/>
      <c r="C1456" s="61"/>
      <c r="D1456" s="153"/>
      <c r="E1456" s="155"/>
      <c r="F1456" s="155"/>
      <c r="G1456" s="155"/>
      <c r="H1456" s="155"/>
      <c r="I1456" s="143"/>
      <c r="J1456" s="154"/>
      <c r="K1456" s="155"/>
      <c r="L1456" s="139">
        <v>1456</v>
      </c>
      <c r="M1456" s="157"/>
      <c r="N1456" s="134"/>
      <c r="O1456" s="90"/>
      <c r="P1456" s="67"/>
    </row>
    <row r="1457" spans="1:16" ht="12.75">
      <c r="A1457" s="53">
        <v>1457</v>
      </c>
      <c r="B1457" s="58"/>
      <c r="C1457" s="61"/>
      <c r="D1457" s="153"/>
      <c r="E1457" s="155"/>
      <c r="F1457" s="155"/>
      <c r="G1457" s="155"/>
      <c r="H1457" s="155"/>
      <c r="I1457" s="143"/>
      <c r="J1457" s="154"/>
      <c r="K1457" s="155"/>
      <c r="L1457" s="139">
        <v>1457</v>
      </c>
      <c r="M1457" s="157"/>
      <c r="N1457" s="134"/>
      <c r="O1457" s="90"/>
      <c r="P1457" s="67"/>
    </row>
    <row r="1458" spans="1:16" ht="12.75">
      <c r="A1458" s="53">
        <v>1458</v>
      </c>
      <c r="B1458" s="58"/>
      <c r="C1458" s="61"/>
      <c r="D1458" s="153"/>
      <c r="E1458" s="155"/>
      <c r="F1458" s="155"/>
      <c r="G1458" s="155"/>
      <c r="H1458" s="155"/>
      <c r="I1458" s="143"/>
      <c r="J1458" s="154"/>
      <c r="K1458" s="155"/>
      <c r="L1458" s="139">
        <v>1458</v>
      </c>
      <c r="M1458" s="157"/>
      <c r="N1458" s="134"/>
      <c r="O1458" s="90"/>
      <c r="P1458" s="67"/>
    </row>
    <row r="1459" spans="1:16" ht="12.75">
      <c r="A1459" s="53">
        <v>1459</v>
      </c>
      <c r="B1459" s="58"/>
      <c r="C1459" s="61"/>
      <c r="D1459" s="153"/>
      <c r="E1459" s="155"/>
      <c r="F1459" s="155"/>
      <c r="G1459" s="155"/>
      <c r="H1459" s="155"/>
      <c r="I1459" s="143"/>
      <c r="J1459" s="154"/>
      <c r="K1459" s="155"/>
      <c r="L1459" s="139">
        <v>1459</v>
      </c>
      <c r="M1459" s="157"/>
      <c r="N1459" s="134"/>
      <c r="O1459" s="90"/>
      <c r="P1459" s="67"/>
    </row>
    <row r="1460" spans="1:16" ht="12.75">
      <c r="A1460" s="53">
        <v>1460</v>
      </c>
      <c r="B1460" s="58"/>
      <c r="C1460" s="61"/>
      <c r="D1460" s="153"/>
      <c r="E1460" s="155"/>
      <c r="F1460" s="155"/>
      <c r="G1460" s="155"/>
      <c r="H1460" s="155"/>
      <c r="I1460" s="143"/>
      <c r="J1460" s="154"/>
      <c r="K1460" s="155"/>
      <c r="L1460" s="139">
        <v>1460</v>
      </c>
      <c r="M1460" s="157"/>
      <c r="N1460" s="134"/>
      <c r="O1460" s="90"/>
      <c r="P1460" s="67"/>
    </row>
    <row r="1461" spans="1:16" ht="12.75">
      <c r="A1461" s="53">
        <v>1461</v>
      </c>
      <c r="B1461" s="58"/>
      <c r="C1461" s="61"/>
      <c r="D1461" s="153"/>
      <c r="E1461" s="155"/>
      <c r="F1461" s="155"/>
      <c r="G1461" s="155"/>
      <c r="H1461" s="155"/>
      <c r="I1461" s="143"/>
      <c r="J1461" s="154"/>
      <c r="K1461" s="155"/>
      <c r="L1461" s="139">
        <v>1461</v>
      </c>
      <c r="M1461" s="157"/>
      <c r="N1461" s="134"/>
      <c r="O1461" s="90"/>
      <c r="P1461" s="67"/>
    </row>
    <row r="1462" spans="1:16" ht="12.75">
      <c r="A1462" s="53">
        <v>1462</v>
      </c>
      <c r="B1462" s="58"/>
      <c r="C1462" s="61"/>
      <c r="D1462" s="153"/>
      <c r="E1462" s="155"/>
      <c r="F1462" s="155"/>
      <c r="G1462" s="155"/>
      <c r="H1462" s="155"/>
      <c r="I1462" s="143"/>
      <c r="J1462" s="154"/>
      <c r="K1462" s="155"/>
      <c r="L1462" s="139">
        <v>1462</v>
      </c>
      <c r="M1462" s="157"/>
      <c r="N1462" s="134"/>
      <c r="O1462" s="90"/>
      <c r="P1462" s="67"/>
    </row>
    <row r="1463" spans="1:16" ht="12.75">
      <c r="A1463" s="53">
        <v>1463</v>
      </c>
      <c r="B1463" s="58"/>
      <c r="C1463" s="61"/>
      <c r="D1463" s="153"/>
      <c r="E1463" s="155"/>
      <c r="F1463" s="155"/>
      <c r="G1463" s="155"/>
      <c r="H1463" s="155"/>
      <c r="I1463" s="143"/>
      <c r="J1463" s="154"/>
      <c r="K1463" s="155"/>
      <c r="L1463" s="139">
        <v>1463</v>
      </c>
      <c r="M1463" s="157"/>
      <c r="N1463" s="134"/>
      <c r="O1463" s="90"/>
      <c r="P1463" s="67"/>
    </row>
    <row r="1464" spans="1:16" ht="12.75">
      <c r="A1464" s="53">
        <v>1464</v>
      </c>
      <c r="B1464" s="58"/>
      <c r="C1464" s="61"/>
      <c r="D1464" s="153"/>
      <c r="E1464" s="155"/>
      <c r="F1464" s="155"/>
      <c r="G1464" s="155"/>
      <c r="H1464" s="155"/>
      <c r="I1464" s="143"/>
      <c r="J1464" s="154"/>
      <c r="K1464" s="155"/>
      <c r="L1464" s="139">
        <v>1464</v>
      </c>
      <c r="M1464" s="157"/>
      <c r="N1464" s="134"/>
      <c r="O1464" s="90"/>
      <c r="P1464" s="67"/>
    </row>
    <row r="1465" spans="1:16" ht="12.75">
      <c r="A1465" s="53">
        <v>1465</v>
      </c>
      <c r="B1465" s="58"/>
      <c r="C1465" s="61"/>
      <c r="D1465" s="153"/>
      <c r="E1465" s="155"/>
      <c r="F1465" s="155"/>
      <c r="G1465" s="155"/>
      <c r="H1465" s="155"/>
      <c r="I1465" s="143"/>
      <c r="J1465" s="154"/>
      <c r="K1465" s="155"/>
      <c r="L1465" s="139">
        <v>1465</v>
      </c>
      <c r="M1465" s="157"/>
      <c r="N1465" s="134"/>
      <c r="O1465" s="90"/>
      <c r="P1465" s="67"/>
    </row>
    <row r="1466" spans="1:16" ht="12.75">
      <c r="A1466" s="53">
        <v>1466</v>
      </c>
      <c r="B1466" s="58"/>
      <c r="C1466" s="61"/>
      <c r="D1466" s="153"/>
      <c r="E1466" s="155"/>
      <c r="F1466" s="155"/>
      <c r="G1466" s="155"/>
      <c r="H1466" s="155"/>
      <c r="I1466" s="143"/>
      <c r="J1466" s="154"/>
      <c r="K1466" s="155"/>
      <c r="L1466" s="139">
        <v>1466</v>
      </c>
      <c r="M1466" s="157"/>
      <c r="N1466" s="134"/>
      <c r="O1466" s="90"/>
      <c r="P1466" s="67"/>
    </row>
    <row r="1467" spans="1:16" ht="12.75">
      <c r="A1467" s="53">
        <v>1467</v>
      </c>
      <c r="B1467" s="58"/>
      <c r="C1467" s="61"/>
      <c r="D1467" s="153"/>
      <c r="E1467" s="155"/>
      <c r="F1467" s="155"/>
      <c r="G1467" s="155"/>
      <c r="H1467" s="155"/>
      <c r="I1467" s="143"/>
      <c r="J1467" s="154"/>
      <c r="K1467" s="155"/>
      <c r="L1467" s="139">
        <v>1467</v>
      </c>
      <c r="M1467" s="157"/>
      <c r="N1467" s="134"/>
      <c r="O1467" s="90"/>
      <c r="P1467" s="67"/>
    </row>
    <row r="1468" spans="1:16" ht="12.75">
      <c r="A1468" s="53">
        <v>1468</v>
      </c>
      <c r="B1468" s="58"/>
      <c r="C1468" s="61"/>
      <c r="D1468" s="153"/>
      <c r="E1468" s="155"/>
      <c r="F1468" s="155"/>
      <c r="G1468" s="155"/>
      <c r="H1468" s="155"/>
      <c r="I1468" s="143"/>
      <c r="J1468" s="154"/>
      <c r="K1468" s="155"/>
      <c r="L1468" s="139">
        <v>1468</v>
      </c>
      <c r="M1468" s="157"/>
      <c r="N1468" s="134"/>
      <c r="O1468" s="90"/>
      <c r="P1468" s="67"/>
    </row>
    <row r="1469" spans="1:16" ht="12.75">
      <c r="A1469" s="53">
        <v>1469</v>
      </c>
      <c r="B1469" s="58"/>
      <c r="C1469" s="61"/>
      <c r="D1469" s="153"/>
      <c r="E1469" s="155"/>
      <c r="F1469" s="155"/>
      <c r="G1469" s="155"/>
      <c r="H1469" s="155"/>
      <c r="I1469" s="143"/>
      <c r="J1469" s="154"/>
      <c r="K1469" s="155"/>
      <c r="L1469" s="139">
        <v>1469</v>
      </c>
      <c r="M1469" s="157"/>
      <c r="N1469" s="134"/>
      <c r="O1469" s="90"/>
      <c r="P1469" s="67"/>
    </row>
    <row r="1470" spans="1:16" ht="12.75">
      <c r="A1470" s="53">
        <v>1470</v>
      </c>
      <c r="B1470" s="58"/>
      <c r="C1470" s="61"/>
      <c r="D1470" s="153"/>
      <c r="E1470" s="155"/>
      <c r="F1470" s="155"/>
      <c r="G1470" s="155"/>
      <c r="H1470" s="155"/>
      <c r="I1470" s="143"/>
      <c r="J1470" s="154"/>
      <c r="K1470" s="155"/>
      <c r="L1470" s="139">
        <v>1470</v>
      </c>
      <c r="M1470" s="157"/>
      <c r="N1470" s="134"/>
      <c r="O1470" s="90"/>
      <c r="P1470" s="67"/>
    </row>
    <row r="1471" spans="1:16" ht="12.75">
      <c r="A1471" s="53">
        <v>1471</v>
      </c>
      <c r="B1471" s="58"/>
      <c r="C1471" s="61"/>
      <c r="D1471" s="153"/>
      <c r="E1471" s="155"/>
      <c r="F1471" s="155"/>
      <c r="G1471" s="155"/>
      <c r="H1471" s="155"/>
      <c r="I1471" s="143"/>
      <c r="J1471" s="154"/>
      <c r="K1471" s="155"/>
      <c r="L1471" s="139">
        <v>1471</v>
      </c>
      <c r="M1471" s="157"/>
      <c r="N1471" s="134"/>
      <c r="O1471" s="90"/>
      <c r="P1471" s="67"/>
    </row>
    <row r="1472" spans="1:16" ht="12.75">
      <c r="A1472" s="53">
        <v>1472</v>
      </c>
      <c r="B1472" s="58"/>
      <c r="C1472" s="61"/>
      <c r="D1472" s="153"/>
      <c r="E1472" s="155"/>
      <c r="F1472" s="155"/>
      <c r="G1472" s="155"/>
      <c r="H1472" s="155"/>
      <c r="I1472" s="143"/>
      <c r="J1472" s="154"/>
      <c r="K1472" s="155"/>
      <c r="L1472" s="139">
        <v>1472</v>
      </c>
      <c r="M1472" s="157"/>
      <c r="N1472" s="134"/>
      <c r="O1472" s="90"/>
      <c r="P1472" s="67"/>
    </row>
    <row r="1473" spans="1:16" ht="12.75">
      <c r="A1473" s="53">
        <v>1473</v>
      </c>
      <c r="B1473" s="58"/>
      <c r="C1473" s="61"/>
      <c r="D1473" s="153"/>
      <c r="E1473" s="155"/>
      <c r="F1473" s="155"/>
      <c r="G1473" s="155"/>
      <c r="H1473" s="155"/>
      <c r="I1473" s="143"/>
      <c r="J1473" s="154"/>
      <c r="K1473" s="155"/>
      <c r="L1473" s="139">
        <v>1473</v>
      </c>
      <c r="M1473" s="157"/>
      <c r="N1473" s="134"/>
      <c r="O1473" s="90"/>
      <c r="P1473" s="67"/>
    </row>
    <row r="1474" spans="1:16" ht="12.75">
      <c r="A1474" s="53">
        <v>1474</v>
      </c>
      <c r="B1474" s="58"/>
      <c r="C1474" s="61"/>
      <c r="D1474" s="153"/>
      <c r="E1474" s="155"/>
      <c r="F1474" s="155"/>
      <c r="G1474" s="155"/>
      <c r="H1474" s="155"/>
      <c r="I1474" s="143"/>
      <c r="J1474" s="154"/>
      <c r="K1474" s="155"/>
      <c r="L1474" s="139">
        <v>1474</v>
      </c>
      <c r="M1474" s="157"/>
      <c r="N1474" s="134"/>
      <c r="O1474" s="90"/>
      <c r="P1474" s="67"/>
    </row>
    <row r="1475" spans="1:16" ht="12.75">
      <c r="A1475" s="53">
        <v>1475</v>
      </c>
      <c r="B1475" s="58"/>
      <c r="C1475" s="61"/>
      <c r="D1475" s="153"/>
      <c r="E1475" s="155"/>
      <c r="F1475" s="155"/>
      <c r="G1475" s="155"/>
      <c r="H1475" s="155"/>
      <c r="I1475" s="143"/>
      <c r="J1475" s="154"/>
      <c r="K1475" s="155"/>
      <c r="L1475" s="139">
        <v>1475</v>
      </c>
      <c r="M1475" s="157"/>
      <c r="N1475" s="134"/>
      <c r="O1475" s="90"/>
      <c r="P1475" s="67"/>
    </row>
    <row r="1476" spans="1:16" ht="12.75">
      <c r="A1476" s="53">
        <v>1476</v>
      </c>
      <c r="B1476" s="58"/>
      <c r="C1476" s="61"/>
      <c r="D1476" s="153"/>
      <c r="E1476" s="155"/>
      <c r="F1476" s="155"/>
      <c r="G1476" s="155"/>
      <c r="H1476" s="155"/>
      <c r="I1476" s="143"/>
      <c r="J1476" s="154"/>
      <c r="K1476" s="155"/>
      <c r="L1476" s="139">
        <v>1476</v>
      </c>
      <c r="M1476" s="157"/>
      <c r="N1476" s="134"/>
      <c r="O1476" s="90"/>
      <c r="P1476" s="67"/>
    </row>
    <row r="1477" spans="1:16" ht="12.75">
      <c r="A1477" s="53">
        <v>1477</v>
      </c>
      <c r="B1477" s="58"/>
      <c r="C1477" s="61"/>
      <c r="D1477" s="153"/>
      <c r="E1477" s="155"/>
      <c r="F1477" s="155"/>
      <c r="G1477" s="155"/>
      <c r="H1477" s="155"/>
      <c r="I1477" s="143"/>
      <c r="J1477" s="154"/>
      <c r="K1477" s="155"/>
      <c r="L1477" s="139">
        <v>1477</v>
      </c>
      <c r="M1477" s="157"/>
      <c r="N1477" s="134"/>
      <c r="O1477" s="90"/>
      <c r="P1477" s="67"/>
    </row>
    <row r="1478" spans="1:16" ht="12.75">
      <c r="A1478" s="53">
        <v>1478</v>
      </c>
      <c r="B1478" s="58"/>
      <c r="C1478" s="61"/>
      <c r="D1478" s="153"/>
      <c r="E1478" s="155"/>
      <c r="F1478" s="155"/>
      <c r="G1478" s="155"/>
      <c r="H1478" s="155"/>
      <c r="I1478" s="143"/>
      <c r="J1478" s="154"/>
      <c r="K1478" s="155"/>
      <c r="L1478" s="139">
        <v>1478</v>
      </c>
      <c r="M1478" s="157"/>
      <c r="N1478" s="134"/>
      <c r="O1478" s="90"/>
      <c r="P1478" s="67"/>
    </row>
    <row r="1479" spans="1:16" ht="12.75">
      <c r="A1479" s="53">
        <v>1479</v>
      </c>
      <c r="B1479" s="58"/>
      <c r="C1479" s="61"/>
      <c r="D1479" s="153"/>
      <c r="E1479" s="155"/>
      <c r="F1479" s="155"/>
      <c r="G1479" s="155"/>
      <c r="H1479" s="155"/>
      <c r="I1479" s="143"/>
      <c r="J1479" s="154"/>
      <c r="K1479" s="155"/>
      <c r="L1479" s="139">
        <v>1479</v>
      </c>
      <c r="M1479" s="157"/>
      <c r="N1479" s="134"/>
      <c r="O1479" s="90"/>
      <c r="P1479" s="67"/>
    </row>
    <row r="1480" spans="1:16" ht="12.75">
      <c r="A1480" s="53">
        <v>1480</v>
      </c>
      <c r="B1480" s="58"/>
      <c r="C1480" s="61"/>
      <c r="D1480" s="153"/>
      <c r="E1480" s="155"/>
      <c r="F1480" s="155"/>
      <c r="G1480" s="155"/>
      <c r="H1480" s="155"/>
      <c r="I1480" s="143"/>
      <c r="J1480" s="154"/>
      <c r="K1480" s="155"/>
      <c r="L1480" s="139">
        <v>1480</v>
      </c>
      <c r="M1480" s="157"/>
      <c r="N1480" s="134"/>
      <c r="O1480" s="90"/>
      <c r="P1480" s="67"/>
    </row>
    <row r="1481" spans="1:16" ht="12.75">
      <c r="A1481" s="53">
        <v>1481</v>
      </c>
      <c r="B1481" s="58"/>
      <c r="C1481" s="61"/>
      <c r="D1481" s="153"/>
      <c r="E1481" s="155"/>
      <c r="F1481" s="155"/>
      <c r="G1481" s="155"/>
      <c r="H1481" s="155"/>
      <c r="I1481" s="143"/>
      <c r="J1481" s="154"/>
      <c r="K1481" s="155"/>
      <c r="L1481" s="139">
        <v>1481</v>
      </c>
      <c r="M1481" s="157"/>
      <c r="N1481" s="134"/>
      <c r="O1481" s="90"/>
      <c r="P1481" s="67"/>
    </row>
    <row r="1482" spans="1:16" ht="12.75">
      <c r="A1482" s="53">
        <v>1482</v>
      </c>
      <c r="B1482" s="58"/>
      <c r="C1482" s="61"/>
      <c r="D1482" s="153"/>
      <c r="E1482" s="155"/>
      <c r="F1482" s="155"/>
      <c r="G1482" s="155"/>
      <c r="H1482" s="155"/>
      <c r="I1482" s="143"/>
      <c r="J1482" s="154"/>
      <c r="K1482" s="155"/>
      <c r="L1482" s="139">
        <v>1482</v>
      </c>
      <c r="M1482" s="157"/>
      <c r="N1482" s="134"/>
      <c r="O1482" s="90"/>
      <c r="P1482" s="67"/>
    </row>
    <row r="1483" spans="1:16" ht="12.75">
      <c r="A1483" s="53">
        <v>1483</v>
      </c>
      <c r="B1483" s="58"/>
      <c r="C1483" s="61"/>
      <c r="D1483" s="153"/>
      <c r="E1483" s="155"/>
      <c r="F1483" s="155"/>
      <c r="G1483" s="155"/>
      <c r="H1483" s="155"/>
      <c r="I1483" s="143"/>
      <c r="J1483" s="154"/>
      <c r="K1483" s="155"/>
      <c r="L1483" s="139">
        <v>1483</v>
      </c>
      <c r="M1483" s="157"/>
      <c r="N1483" s="134"/>
      <c r="O1483" s="90"/>
      <c r="P1483" s="67"/>
    </row>
    <row r="1484" spans="1:16" ht="12.75">
      <c r="A1484" s="53">
        <v>1484</v>
      </c>
      <c r="B1484" s="58"/>
      <c r="C1484" s="61"/>
      <c r="D1484" s="153"/>
      <c r="E1484" s="155"/>
      <c r="F1484" s="155"/>
      <c r="G1484" s="155"/>
      <c r="H1484" s="155"/>
      <c r="I1484" s="143"/>
      <c r="J1484" s="154"/>
      <c r="K1484" s="155"/>
      <c r="L1484" s="139">
        <v>1484</v>
      </c>
      <c r="M1484" s="157"/>
      <c r="N1484" s="134"/>
      <c r="O1484" s="90"/>
      <c r="P1484" s="67"/>
    </row>
    <row r="1485" spans="1:16" ht="12.75">
      <c r="A1485" s="53">
        <v>1485</v>
      </c>
      <c r="B1485" s="58"/>
      <c r="C1485" s="61"/>
      <c r="D1485" s="153"/>
      <c r="E1485" s="155"/>
      <c r="F1485" s="155"/>
      <c r="G1485" s="155"/>
      <c r="H1485" s="155"/>
      <c r="I1485" s="143"/>
      <c r="J1485" s="154"/>
      <c r="K1485" s="155"/>
      <c r="L1485" s="139">
        <v>1485</v>
      </c>
      <c r="M1485" s="157"/>
      <c r="N1485" s="134"/>
      <c r="O1485" s="90"/>
      <c r="P1485" s="67"/>
    </row>
    <row r="1486" spans="1:16" ht="12.75">
      <c r="A1486" s="53">
        <v>1486</v>
      </c>
      <c r="B1486" s="58"/>
      <c r="C1486" s="61"/>
      <c r="D1486" s="153"/>
      <c r="E1486" s="155"/>
      <c r="F1486" s="155"/>
      <c r="G1486" s="155"/>
      <c r="H1486" s="155"/>
      <c r="I1486" s="143"/>
      <c r="J1486" s="154"/>
      <c r="K1486" s="155"/>
      <c r="L1486" s="139">
        <v>1486</v>
      </c>
      <c r="M1486" s="157"/>
      <c r="N1486" s="134"/>
      <c r="O1486" s="90"/>
      <c r="P1486" s="67"/>
    </row>
    <row r="1487" spans="1:16" ht="12.75">
      <c r="A1487" s="53">
        <v>1487</v>
      </c>
      <c r="B1487" s="58"/>
      <c r="C1487" s="61"/>
      <c r="D1487" s="153"/>
      <c r="E1487" s="155"/>
      <c r="F1487" s="155"/>
      <c r="G1487" s="155"/>
      <c r="H1487" s="155"/>
      <c r="I1487" s="143"/>
      <c r="J1487" s="154"/>
      <c r="K1487" s="155"/>
      <c r="L1487" s="139">
        <v>1487</v>
      </c>
      <c r="M1487" s="157"/>
      <c r="N1487" s="134"/>
      <c r="O1487" s="90"/>
      <c r="P1487" s="67"/>
    </row>
    <row r="1488" spans="1:16" ht="12.75">
      <c r="A1488" s="53">
        <v>1488</v>
      </c>
      <c r="B1488" s="58"/>
      <c r="C1488" s="61"/>
      <c r="D1488" s="153"/>
      <c r="E1488" s="155"/>
      <c r="F1488" s="155"/>
      <c r="G1488" s="155"/>
      <c r="H1488" s="155"/>
      <c r="I1488" s="143"/>
      <c r="J1488" s="154"/>
      <c r="K1488" s="155"/>
      <c r="L1488" s="139">
        <v>1488</v>
      </c>
      <c r="M1488" s="157"/>
      <c r="N1488" s="134"/>
      <c r="O1488" s="90"/>
      <c r="P1488" s="67"/>
    </row>
    <row r="1489" spans="1:16" ht="12.75">
      <c r="A1489" s="53">
        <v>1489</v>
      </c>
      <c r="B1489" s="58"/>
      <c r="C1489" s="61"/>
      <c r="D1489" s="153"/>
      <c r="E1489" s="155"/>
      <c r="F1489" s="155"/>
      <c r="G1489" s="155"/>
      <c r="H1489" s="155"/>
      <c r="I1489" s="143"/>
      <c r="J1489" s="154"/>
      <c r="K1489" s="155"/>
      <c r="L1489" s="139">
        <v>1489</v>
      </c>
      <c r="M1489" s="157"/>
      <c r="N1489" s="134"/>
      <c r="O1489" s="90"/>
      <c r="P1489" s="67"/>
    </row>
    <row r="1490" spans="1:16" ht="12.75">
      <c r="A1490" s="53">
        <v>1490</v>
      </c>
      <c r="B1490" s="58"/>
      <c r="C1490" s="61"/>
      <c r="D1490" s="153"/>
      <c r="E1490" s="155"/>
      <c r="F1490" s="155"/>
      <c r="G1490" s="155"/>
      <c r="H1490" s="155"/>
      <c r="I1490" s="143"/>
      <c r="J1490" s="154"/>
      <c r="K1490" s="155"/>
      <c r="L1490" s="139">
        <v>1490</v>
      </c>
      <c r="M1490" s="157"/>
      <c r="N1490" s="134"/>
      <c r="O1490" s="90"/>
      <c r="P1490" s="67"/>
    </row>
    <row r="1491" spans="1:16" ht="12.75">
      <c r="A1491" s="53">
        <v>1491</v>
      </c>
      <c r="B1491" s="58"/>
      <c r="C1491" s="61"/>
      <c r="D1491" s="153"/>
      <c r="E1491" s="155"/>
      <c r="F1491" s="155"/>
      <c r="G1491" s="155"/>
      <c r="H1491" s="155"/>
      <c r="I1491" s="143"/>
      <c r="J1491" s="154"/>
      <c r="K1491" s="155"/>
      <c r="L1491" s="139">
        <v>1491</v>
      </c>
      <c r="M1491" s="157"/>
      <c r="N1491" s="134"/>
      <c r="O1491" s="90"/>
      <c r="P1491" s="67"/>
    </row>
    <row r="1492" spans="1:16" ht="12.75">
      <c r="A1492" s="53">
        <v>1492</v>
      </c>
      <c r="B1492" s="58"/>
      <c r="C1492" s="61"/>
      <c r="D1492" s="153"/>
      <c r="E1492" s="155"/>
      <c r="F1492" s="155"/>
      <c r="G1492" s="155"/>
      <c r="H1492" s="155"/>
      <c r="I1492" s="143"/>
      <c r="J1492" s="154"/>
      <c r="K1492" s="155"/>
      <c r="L1492" s="139">
        <v>1492</v>
      </c>
      <c r="M1492" s="157"/>
      <c r="N1492" s="134"/>
      <c r="O1492" s="90"/>
      <c r="P1492" s="67"/>
    </row>
    <row r="1493" spans="1:16" ht="12.75">
      <c r="A1493" s="53">
        <v>1493</v>
      </c>
      <c r="B1493" s="58"/>
      <c r="C1493" s="61"/>
      <c r="D1493" s="153"/>
      <c r="E1493" s="155"/>
      <c r="F1493" s="155"/>
      <c r="G1493" s="155"/>
      <c r="H1493" s="155"/>
      <c r="I1493" s="143"/>
      <c r="J1493" s="154"/>
      <c r="K1493" s="155"/>
      <c r="L1493" s="139">
        <v>1493</v>
      </c>
      <c r="M1493" s="157"/>
      <c r="N1493" s="134"/>
      <c r="O1493" s="90"/>
      <c r="P1493" s="67"/>
    </row>
    <row r="1494" spans="1:16" ht="12.75">
      <c r="A1494" s="53">
        <v>1494</v>
      </c>
      <c r="B1494" s="58"/>
      <c r="C1494" s="61"/>
      <c r="D1494" s="153"/>
      <c r="E1494" s="155"/>
      <c r="F1494" s="155"/>
      <c r="G1494" s="155"/>
      <c r="H1494" s="155"/>
      <c r="I1494" s="143"/>
      <c r="J1494" s="154"/>
      <c r="K1494" s="155"/>
      <c r="L1494" s="139">
        <v>1494</v>
      </c>
      <c r="M1494" s="157"/>
      <c r="N1494" s="134"/>
      <c r="O1494" s="90"/>
      <c r="P1494" s="67"/>
    </row>
    <row r="1495" spans="1:16" ht="12.75">
      <c r="A1495" s="53">
        <v>1495</v>
      </c>
      <c r="B1495" s="58"/>
      <c r="C1495" s="61"/>
      <c r="D1495" s="153"/>
      <c r="E1495" s="155"/>
      <c r="F1495" s="155"/>
      <c r="G1495" s="155"/>
      <c r="H1495" s="155"/>
      <c r="I1495" s="143"/>
      <c r="J1495" s="154"/>
      <c r="K1495" s="155"/>
      <c r="L1495" s="139">
        <v>1495</v>
      </c>
      <c r="M1495" s="157"/>
      <c r="N1495" s="134"/>
      <c r="O1495" s="90"/>
      <c r="P1495" s="67"/>
    </row>
    <row r="1496" spans="1:16" ht="12.75">
      <c r="A1496" s="53">
        <v>1496</v>
      </c>
      <c r="B1496" s="58"/>
      <c r="C1496" s="61"/>
      <c r="D1496" s="153"/>
      <c r="E1496" s="155"/>
      <c r="F1496" s="155"/>
      <c r="G1496" s="155"/>
      <c r="H1496" s="155"/>
      <c r="I1496" s="143"/>
      <c r="J1496" s="154"/>
      <c r="K1496" s="155"/>
      <c r="L1496" s="139">
        <v>1496</v>
      </c>
      <c r="M1496" s="157"/>
      <c r="N1496" s="134"/>
      <c r="O1496" s="90"/>
      <c r="P1496" s="67"/>
    </row>
    <row r="1497" spans="1:16" ht="12.75">
      <c r="A1497" s="53">
        <v>1497</v>
      </c>
      <c r="B1497" s="58"/>
      <c r="C1497" s="61"/>
      <c r="D1497" s="153"/>
      <c r="E1497" s="155"/>
      <c r="F1497" s="155"/>
      <c r="G1497" s="155"/>
      <c r="H1497" s="155"/>
      <c r="I1497" s="143"/>
      <c r="J1497" s="154"/>
      <c r="K1497" s="155"/>
      <c r="L1497" s="139">
        <v>1497</v>
      </c>
      <c r="M1497" s="157"/>
      <c r="N1497" s="134"/>
      <c r="O1497" s="90"/>
      <c r="P1497" s="67"/>
    </row>
    <row r="1498" spans="1:16" ht="12.75">
      <c r="A1498" s="53">
        <v>1498</v>
      </c>
      <c r="B1498" s="58"/>
      <c r="C1498" s="61"/>
      <c r="D1498" s="153"/>
      <c r="E1498" s="155"/>
      <c r="F1498" s="155"/>
      <c r="G1498" s="155"/>
      <c r="H1498" s="155"/>
      <c r="I1498" s="143"/>
      <c r="J1498" s="154"/>
      <c r="K1498" s="155"/>
      <c r="L1498" s="139">
        <v>1498</v>
      </c>
      <c r="M1498" s="157"/>
      <c r="N1498" s="134"/>
      <c r="O1498" s="90"/>
      <c r="P1498" s="67"/>
    </row>
    <row r="1499" spans="1:16" ht="12.75">
      <c r="A1499" s="53">
        <v>1499</v>
      </c>
      <c r="B1499" s="58"/>
      <c r="C1499" s="61"/>
      <c r="D1499" s="153"/>
      <c r="E1499" s="155"/>
      <c r="F1499" s="155"/>
      <c r="G1499" s="155"/>
      <c r="H1499" s="155"/>
      <c r="I1499" s="143"/>
      <c r="J1499" s="154"/>
      <c r="K1499" s="155"/>
      <c r="L1499" s="139">
        <v>1499</v>
      </c>
      <c r="M1499" s="157"/>
      <c r="N1499" s="134"/>
      <c r="O1499" s="90"/>
      <c r="P1499" s="67"/>
    </row>
    <row r="1500" spans="1:16" ht="12.75">
      <c r="A1500" s="53">
        <v>1500</v>
      </c>
      <c r="B1500" s="58"/>
      <c r="C1500" s="61"/>
      <c r="D1500" s="153"/>
      <c r="E1500" s="155"/>
      <c r="F1500" s="155"/>
      <c r="G1500" s="155"/>
      <c r="H1500" s="155"/>
      <c r="I1500" s="143"/>
      <c r="J1500" s="154"/>
      <c r="K1500" s="155"/>
      <c r="L1500" s="139">
        <v>1500</v>
      </c>
      <c r="M1500" s="157"/>
      <c r="N1500" s="134"/>
      <c r="O1500" s="90"/>
      <c r="P1500" s="67"/>
    </row>
  </sheetData>
  <autoFilter ref="B3:V1500"/>
  <mergeCells count="1">
    <mergeCell ref="B2:N2"/>
  </mergeCells>
  <printOptions gridLines="1"/>
  <pageMargins left="0.75" right="0.75" top="1" bottom="1" header="0.5" footer="0.5"/>
  <pageSetup fitToHeight="100" fitToWidth="1" horizontalDpi="600" verticalDpi="600" orientation="landscape" scale="53" r:id="rId3"/>
  <legacyDrawing r:id="rId2"/>
</worksheet>
</file>

<file path=xl/worksheets/sheet3.xml><?xml version="1.0" encoding="utf-8"?>
<worksheet xmlns="http://schemas.openxmlformats.org/spreadsheetml/2006/main" xmlns:r="http://schemas.openxmlformats.org/officeDocument/2006/relationships">
  <sheetPr codeName="Sheet3"/>
  <dimension ref="A1:E119"/>
  <sheetViews>
    <sheetView tabSelected="1" workbookViewId="0" topLeftCell="A66">
      <selection activeCell="B88" sqref="B88"/>
    </sheetView>
  </sheetViews>
  <sheetFormatPr defaultColWidth="9.140625" defaultRowHeight="12.75"/>
  <cols>
    <col min="1" max="1" width="30.00390625" style="44" customWidth="1"/>
    <col min="2" max="3" width="19.28125" style="40" customWidth="1"/>
    <col min="4" max="4" width="15.140625" style="95" customWidth="1"/>
    <col min="5" max="5" width="9.57421875" style="96" customWidth="1"/>
    <col min="6" max="16384" width="9.140625" style="34" customWidth="1"/>
  </cols>
  <sheetData>
    <row r="1" spans="1:5" s="31" customFormat="1" ht="30" customHeight="1">
      <c r="A1" s="29" t="s">
        <v>3247</v>
      </c>
      <c r="B1" s="30" t="s">
        <v>3404</v>
      </c>
      <c r="C1" s="94" t="s">
        <v>3246</v>
      </c>
      <c r="D1" s="31" t="s">
        <v>3245</v>
      </c>
      <c r="E1" s="97" t="s">
        <v>3248</v>
      </c>
    </row>
    <row r="2" spans="1:3" ht="12.75">
      <c r="A2" s="32"/>
      <c r="B2" s="33"/>
      <c r="C2" s="33"/>
    </row>
    <row r="3" spans="1:4" ht="14.25" customHeight="1">
      <c r="A3" s="35" t="s">
        <v>3045</v>
      </c>
      <c r="B3" s="36">
        <f>COUNTIF(Comments!B4:Comments!B2000,A3)</f>
        <v>55</v>
      </c>
      <c r="C3" s="36">
        <f>SUMPRODUCT((Comments!B4:Comments!B2000=A3)*(Comments!P4:Comments!P2000&gt;0))</f>
        <v>27</v>
      </c>
      <c r="D3" s="40">
        <f aca="true" t="shared" si="0" ref="D3:D37">B3-C3</f>
        <v>28</v>
      </c>
    </row>
    <row r="4" spans="1:4" ht="14.25" customHeight="1">
      <c r="A4" s="105" t="s">
        <v>694</v>
      </c>
      <c r="B4" s="36">
        <f>COUNTIF(Comments!B4:Comments!B2000,A4)</f>
        <v>21</v>
      </c>
      <c r="C4" s="36">
        <f>SUMPRODUCT((Comments!B4:Comments!B2000=A4)*(Comments!P4:Comments!P2000&gt;0))</f>
        <v>0</v>
      </c>
      <c r="D4" s="40">
        <f t="shared" si="0"/>
        <v>21</v>
      </c>
    </row>
    <row r="5" spans="1:4" ht="14.25" customHeight="1">
      <c r="A5" s="38" t="s">
        <v>3628</v>
      </c>
      <c r="B5" s="36">
        <f>COUNTIF(Comments!B4:Comments!B2000,A5)</f>
        <v>1</v>
      </c>
      <c r="C5" s="36">
        <f>SUMPRODUCT((Comments!B4:Comments!B2000=A5)*(Comments!P4:Comments!P2000&gt;0))</f>
        <v>1</v>
      </c>
      <c r="D5" s="40">
        <f t="shared" si="0"/>
        <v>0</v>
      </c>
    </row>
    <row r="6" spans="1:4" ht="14.25" customHeight="1">
      <c r="A6" s="38" t="s">
        <v>818</v>
      </c>
      <c r="B6" s="36">
        <f>COUNTIF(Comments!B4:Comments!B2000,A6)</f>
        <v>5</v>
      </c>
      <c r="C6" s="36">
        <f>SUMPRODUCT((Comments!B4:Comments!B2000=A6)*(Comments!P4:Comments!P2000&gt;0))</f>
        <v>0</v>
      </c>
      <c r="D6" s="40">
        <f t="shared" si="0"/>
        <v>5</v>
      </c>
    </row>
    <row r="7" spans="1:4" ht="14.25" customHeight="1">
      <c r="A7" s="38" t="s">
        <v>3667</v>
      </c>
      <c r="B7" s="36">
        <f>COUNTIF(Comments!B4:Comments!B2000,A7)</f>
        <v>5</v>
      </c>
      <c r="C7" s="36">
        <f>SUMPRODUCT((Comments!B4:Comments!B2000=A7)*(Comments!P4:Comments!P2000&gt;0))</f>
        <v>0</v>
      </c>
      <c r="D7" s="40">
        <f>B7-C7</f>
        <v>5</v>
      </c>
    </row>
    <row r="8" spans="1:4" ht="14.25" customHeight="1">
      <c r="A8" s="38" t="s">
        <v>1893</v>
      </c>
      <c r="B8" s="36">
        <f>COUNTIF(Comments!B4:Comments!B2000,A8)</f>
        <v>45</v>
      </c>
      <c r="C8" s="36">
        <f>SUMPRODUCT((Comments!B4:Comments!B2000=A8)*(Comments!P4:Comments!P2000&gt;0))</f>
        <v>0</v>
      </c>
      <c r="D8" s="40">
        <f t="shared" si="0"/>
        <v>45</v>
      </c>
    </row>
    <row r="9" spans="1:4" ht="14.25" customHeight="1">
      <c r="A9" s="38" t="s">
        <v>2017</v>
      </c>
      <c r="B9" s="36">
        <f>COUNTIF(Comments!B4:Comments!B2000,A9)</f>
        <v>63</v>
      </c>
      <c r="C9" s="36">
        <f>SUMPRODUCT((Comments!B4:Comments!B2000=A9)*(Comments!P4:Comments!P2000&gt;0))</f>
        <v>0</v>
      </c>
      <c r="D9" s="40">
        <f t="shared" si="0"/>
        <v>63</v>
      </c>
    </row>
    <row r="10" spans="1:4" ht="14.25" customHeight="1">
      <c r="A10" s="38" t="s">
        <v>1413</v>
      </c>
      <c r="B10" s="36">
        <f>COUNTIF(Comments!B4:Comments!B2000,A10)</f>
        <v>6</v>
      </c>
      <c r="C10" s="36">
        <f>SUMPRODUCT((Comments!B4:Comments!B2000=A10)*(Comments!P4:Comments!P2000&gt;0))</f>
        <v>0</v>
      </c>
      <c r="D10" s="40">
        <f t="shared" si="0"/>
        <v>6</v>
      </c>
    </row>
    <row r="11" spans="1:4" ht="14.25" customHeight="1">
      <c r="A11" s="38" t="s">
        <v>899</v>
      </c>
      <c r="B11" s="36">
        <f>COUNTIF(Comments!B4:Comments!B2000,A11)</f>
        <v>26</v>
      </c>
      <c r="C11" s="36">
        <f>SUMPRODUCT((Comments!B4:Comments!B2000=A11)*(Comments!P4:Comments!P2000&gt;0))</f>
        <v>0</v>
      </c>
      <c r="D11" s="40">
        <f t="shared" si="0"/>
        <v>26</v>
      </c>
    </row>
    <row r="12" spans="1:4" ht="14.25" customHeight="1">
      <c r="A12" s="105" t="s">
        <v>646</v>
      </c>
      <c r="B12" s="36">
        <f>COUNTIF(Comments!B4:Comments!B2000,A12)</f>
        <v>22</v>
      </c>
      <c r="C12" s="36">
        <f>SUMPRODUCT((Comments!B4:Comments!B2000=A12)*(Comments!P4:Comments!P2000&gt;0))</f>
        <v>0</v>
      </c>
      <c r="D12" s="40">
        <f t="shared" si="0"/>
        <v>22</v>
      </c>
    </row>
    <row r="13" spans="1:4" ht="14.25" customHeight="1">
      <c r="A13" s="38" t="s">
        <v>1737</v>
      </c>
      <c r="B13" s="36">
        <f>COUNTIF(Comments!B4:Comments!B2000,A13)</f>
        <v>27</v>
      </c>
      <c r="C13" s="36">
        <f>SUMPRODUCT((Comments!B4:Comments!B2000=A13)*(Comments!P4:Comments!P2000&gt;0))</f>
        <v>0</v>
      </c>
      <c r="D13" s="40">
        <f t="shared" si="0"/>
        <v>27</v>
      </c>
    </row>
    <row r="14" spans="1:4" ht="14.25" customHeight="1">
      <c r="A14" s="105" t="s">
        <v>41</v>
      </c>
      <c r="B14" s="36">
        <f>COUNTIF(Comments!B4:Comments!B2000,A14)</f>
        <v>9</v>
      </c>
      <c r="C14" s="36">
        <f>SUMPRODUCT((Comments!B4:Comments!B2000=A14)*(Comments!P4:Comments!P2000&gt;0))</f>
        <v>0</v>
      </c>
      <c r="D14" s="40">
        <f t="shared" si="0"/>
        <v>9</v>
      </c>
    </row>
    <row r="15" spans="1:4" ht="14.25" customHeight="1">
      <c r="A15" s="38" t="s">
        <v>2758</v>
      </c>
      <c r="B15" s="36">
        <f>COUNTIF(Comments!B4:Comments!B2000,A15)</f>
        <v>145</v>
      </c>
      <c r="C15" s="36">
        <f>SUMPRODUCT((Comments!B4:Comments!B2000=A15)*(Comments!P4:Comments!P2000&gt;0))</f>
        <v>0</v>
      </c>
      <c r="D15" s="40">
        <f t="shared" si="0"/>
        <v>145</v>
      </c>
    </row>
    <row r="16" spans="1:4" ht="14.25" customHeight="1">
      <c r="A16" s="38" t="s">
        <v>1228</v>
      </c>
      <c r="B16" s="36">
        <f>COUNTIF(Comments!B4:Comments!B2000,A16)</f>
        <v>3</v>
      </c>
      <c r="C16" s="36">
        <f>SUMPRODUCT((Comments!B4:Comments!B2000=A16)*(Comments!P4:Comments!P2000&gt;0))</f>
        <v>0</v>
      </c>
      <c r="D16" s="40">
        <f t="shared" si="0"/>
        <v>3</v>
      </c>
    </row>
    <row r="17" spans="1:4" ht="14.25" customHeight="1">
      <c r="A17" s="38" t="s">
        <v>3678</v>
      </c>
      <c r="B17" s="36">
        <f>COUNTIF(Comments!B4:Comments!B2000,A17)</f>
        <v>53</v>
      </c>
      <c r="C17" s="36">
        <f>SUMPRODUCT((Comments!B4:Comments!B2000=A17)*(Comments!P4:Comments!P2000&gt;0))</f>
        <v>0</v>
      </c>
      <c r="D17" s="40">
        <f>B17-C17</f>
        <v>53</v>
      </c>
    </row>
    <row r="18" spans="1:4" ht="14.25" customHeight="1">
      <c r="A18" s="38" t="s">
        <v>1810</v>
      </c>
      <c r="B18" s="36">
        <f>COUNTIF(Comments!B4:Comments!B2000,A18)</f>
        <v>3</v>
      </c>
      <c r="C18" s="36">
        <f>SUMPRODUCT((Comments!B4:Comments!B2000=A18)*(Comments!P4:Comments!P2000&gt;0))</f>
        <v>0</v>
      </c>
      <c r="D18" s="40">
        <f t="shared" si="0"/>
        <v>3</v>
      </c>
    </row>
    <row r="19" spans="1:4" ht="14.25" customHeight="1">
      <c r="A19" s="105" t="s">
        <v>556</v>
      </c>
      <c r="B19" s="36">
        <f>COUNTIF(Comments!B4:Comments!B2000,A19)</f>
        <v>6</v>
      </c>
      <c r="C19" s="36">
        <f>SUMPRODUCT((Comments!B4:Comments!B2000=A19)*(Comments!P4:Comments!P2000&gt;0))</f>
        <v>0</v>
      </c>
      <c r="D19" s="40">
        <f t="shared" si="0"/>
        <v>6</v>
      </c>
    </row>
    <row r="20" spans="1:4" ht="14.25" customHeight="1">
      <c r="A20" s="105" t="s">
        <v>2116</v>
      </c>
      <c r="B20" s="36">
        <f>COUNTIF(Comments!B4:Comments!B2000,A20)</f>
        <v>7</v>
      </c>
      <c r="C20" s="36">
        <f>SUMPRODUCT((Comments!B4:Comments!B2000=A20)*(Comments!P4:Comments!P2000&gt;0))</f>
        <v>0</v>
      </c>
      <c r="D20" s="40">
        <f t="shared" si="0"/>
        <v>7</v>
      </c>
    </row>
    <row r="21" spans="1:4" ht="14.25" customHeight="1">
      <c r="A21" s="59" t="s">
        <v>549</v>
      </c>
      <c r="B21" s="36">
        <f>COUNTIF(Comments!B4:Comments!B2000,A21)</f>
        <v>1</v>
      </c>
      <c r="C21" s="36">
        <f>SUMPRODUCT((Comments!B4:Comments!B2000=A21)*(Comments!P4:Comments!P2000&gt;0))</f>
        <v>0</v>
      </c>
      <c r="D21" s="40">
        <f t="shared" si="0"/>
        <v>1</v>
      </c>
    </row>
    <row r="22" spans="1:4" ht="14.25" customHeight="1">
      <c r="A22" s="105" t="s">
        <v>303</v>
      </c>
      <c r="B22" s="36">
        <f>COUNTIF(Comments!B4:Comments!B2000,A22)</f>
        <v>5</v>
      </c>
      <c r="C22" s="36">
        <f>SUMPRODUCT((Comments!B4:Comments!B2000=A22)*(Comments!P4:Comments!P2000&gt;0))</f>
        <v>0</v>
      </c>
      <c r="D22" s="40">
        <f t="shared" si="0"/>
        <v>5</v>
      </c>
    </row>
    <row r="23" spans="1:4" ht="14.25" customHeight="1">
      <c r="A23" s="38" t="s">
        <v>3481</v>
      </c>
      <c r="B23" s="36">
        <f>COUNTIF(Comments!B4:Comments!B2000,A23)</f>
        <v>2</v>
      </c>
      <c r="C23" s="36">
        <f>SUMPRODUCT((Comments!B4:Comments!B2000=A23)*(Comments!P4:Comments!P2000&gt;0))</f>
        <v>1</v>
      </c>
      <c r="D23" s="40">
        <f t="shared" si="0"/>
        <v>1</v>
      </c>
    </row>
    <row r="24" spans="1:4" ht="14.25" customHeight="1">
      <c r="A24" s="38" t="s">
        <v>2103</v>
      </c>
      <c r="B24" s="36">
        <f>COUNTIF(Comments!B4:Comments!B2000,A24)</f>
        <v>4</v>
      </c>
      <c r="C24" s="36">
        <f>SUMPRODUCT((Comments!B4:Comments!B2000=A24)*(Comments!P4:Comments!P2000&gt;0))</f>
        <v>0</v>
      </c>
      <c r="D24" s="40">
        <f t="shared" si="0"/>
        <v>4</v>
      </c>
    </row>
    <row r="25" spans="1:4" ht="14.25" customHeight="1">
      <c r="A25" s="105" t="s">
        <v>394</v>
      </c>
      <c r="B25" s="36">
        <f>COUNTIF(Comments!B4:Comments!B2000,A25)</f>
        <v>51</v>
      </c>
      <c r="C25" s="36">
        <f>SUMPRODUCT((Comments!B4:Comments!B2000=A25)*(Comments!P4:Comments!P2000&gt;0))</f>
        <v>0</v>
      </c>
      <c r="D25" s="40">
        <f t="shared" si="0"/>
        <v>51</v>
      </c>
    </row>
    <row r="26" spans="1:4" ht="14.25" customHeight="1">
      <c r="A26" s="38" t="s">
        <v>301</v>
      </c>
      <c r="B26" s="36">
        <f>COUNTIF(Comments!B4:Comments!B2000,A26)</f>
        <v>26</v>
      </c>
      <c r="C26" s="36">
        <f>SUMPRODUCT((Comments!B4:Comments!B2000=A26)*(Comments!P4:Comments!P2000&gt;0))</f>
        <v>0</v>
      </c>
      <c r="D26" s="40">
        <f t="shared" si="0"/>
        <v>26</v>
      </c>
    </row>
    <row r="27" spans="1:4" ht="14.25" customHeight="1">
      <c r="A27" s="38" t="s">
        <v>1820</v>
      </c>
      <c r="B27" s="36">
        <f>COUNTIF(Comments!B4:Comments!B2000,A27)</f>
        <v>7</v>
      </c>
      <c r="C27" s="36">
        <f>SUMPRODUCT((Comments!B4:Comments!B2000=A27)*(Comments!P4:Comments!P2000&gt;0))</f>
        <v>0</v>
      </c>
      <c r="D27" s="40">
        <f t="shared" si="0"/>
        <v>7</v>
      </c>
    </row>
    <row r="28" spans="1:4" ht="14.25" customHeight="1">
      <c r="A28" s="59" t="s">
        <v>1398</v>
      </c>
      <c r="B28" s="36">
        <f>COUNTIF(Comments!B4:Comments!B2000,A28)</f>
        <v>19</v>
      </c>
      <c r="C28" s="36">
        <f>SUMPRODUCT((Comments!B4:Comments!B2000=A28)*(Comments!P4:Comments!P2000&gt;0))</f>
        <v>0</v>
      </c>
      <c r="D28" s="40">
        <f t="shared" si="0"/>
        <v>19</v>
      </c>
    </row>
    <row r="29" spans="1:4" ht="14.25" customHeight="1">
      <c r="A29" s="38" t="s">
        <v>1175</v>
      </c>
      <c r="B29" s="36">
        <f>COUNTIF(Comments!B4:Comments!B2000,A29)</f>
        <v>2</v>
      </c>
      <c r="C29" s="36">
        <f>SUMPRODUCT((Comments!B4:Comments!B2000=A29)*(Comments!P4:Comments!P2000&gt;0))</f>
        <v>0</v>
      </c>
      <c r="D29" s="40">
        <f t="shared" si="0"/>
        <v>2</v>
      </c>
    </row>
    <row r="30" spans="1:4" ht="14.25" customHeight="1">
      <c r="A30" s="38" t="s">
        <v>1078</v>
      </c>
      <c r="B30" s="36">
        <f>COUNTIF(Comments!B4:Comments!B2000,A30)</f>
        <v>6</v>
      </c>
      <c r="C30" s="36">
        <f>SUMPRODUCT((Comments!B4:Comments!B2000=A30)*(Comments!P4:Comments!P2000&gt;0))</f>
        <v>0</v>
      </c>
      <c r="D30" s="40">
        <f t="shared" si="0"/>
        <v>6</v>
      </c>
    </row>
    <row r="31" spans="1:4" ht="14.25" customHeight="1">
      <c r="A31" s="38" t="s">
        <v>3790</v>
      </c>
      <c r="B31" s="36">
        <f>COUNTIF(Comments!B4:Comments!B2000,A31)</f>
        <v>1</v>
      </c>
      <c r="C31" s="36">
        <f>SUMPRODUCT((Comments!B4:Comments!B2000=A31)*(Comments!P4:Comments!P2000&gt;0))</f>
        <v>0</v>
      </c>
      <c r="D31" s="40">
        <f>B31-C31</f>
        <v>1</v>
      </c>
    </row>
    <row r="32" spans="1:4" ht="14.25" customHeight="1">
      <c r="A32" s="105" t="s">
        <v>687</v>
      </c>
      <c r="B32" s="36">
        <f>COUNTIF(Comments!B4:Comments!B2000,A32)</f>
        <v>3</v>
      </c>
      <c r="C32" s="36">
        <f>SUMPRODUCT((Comments!B4:Comments!B2000=A32)*(Comments!P4:Comments!P2000&gt;0))</f>
        <v>0</v>
      </c>
      <c r="D32" s="40">
        <f t="shared" si="0"/>
        <v>3</v>
      </c>
    </row>
    <row r="33" spans="1:4" ht="14.25" customHeight="1">
      <c r="A33" s="38" t="s">
        <v>1633</v>
      </c>
      <c r="B33" s="36">
        <f>COUNTIF(Comments!B4:Comments!B2000,A33)</f>
        <v>14</v>
      </c>
      <c r="C33" s="36">
        <f>SUMPRODUCT((Comments!B4:Comments!B2000=A33)*(Comments!P4:Comments!P2000&gt;0))</f>
        <v>0</v>
      </c>
      <c r="D33" s="40">
        <f t="shared" si="0"/>
        <v>14</v>
      </c>
    </row>
    <row r="34" spans="1:4" ht="14.25" customHeight="1">
      <c r="A34" s="38" t="s">
        <v>2137</v>
      </c>
      <c r="B34" s="36">
        <f>COUNTIF(Comments!B4:Comments!B2000,A34)</f>
        <v>1</v>
      </c>
      <c r="C34" s="36">
        <f>SUMPRODUCT((Comments!B4:Comments!B2000=A34)*(Comments!P4:Comments!P2000&gt;0))</f>
        <v>0</v>
      </c>
      <c r="D34" s="40">
        <f t="shared" si="0"/>
        <v>1</v>
      </c>
    </row>
    <row r="35" spans="1:4" ht="14.25" customHeight="1">
      <c r="A35" s="38" t="s">
        <v>2096</v>
      </c>
      <c r="B35" s="36">
        <f>COUNTIF(Comments!B4:Comments!B2000,A35)</f>
        <v>5</v>
      </c>
      <c r="C35" s="36">
        <f>SUMPRODUCT((Comments!B4:Comments!B2000=A35)*(Comments!P4:Comments!P2000&gt;0))</f>
        <v>0</v>
      </c>
      <c r="D35" s="40">
        <f t="shared" si="0"/>
        <v>5</v>
      </c>
    </row>
    <row r="36" spans="1:4" ht="14.25" customHeight="1">
      <c r="A36" s="38" t="s">
        <v>464</v>
      </c>
      <c r="B36" s="36">
        <f>COUNTIF(Comments!B4:Comments!B2000,A36)</f>
        <v>22</v>
      </c>
      <c r="C36" s="36">
        <f>SUMPRODUCT((Comments!B4:Comments!B2000=A36)*(Comments!P4:Comments!P2000&gt;0))</f>
        <v>0</v>
      </c>
      <c r="D36" s="40">
        <f t="shared" si="0"/>
        <v>22</v>
      </c>
    </row>
    <row r="37" spans="1:4" ht="14.25" customHeight="1">
      <c r="A37" s="38" t="s">
        <v>802</v>
      </c>
      <c r="B37" s="36">
        <f>COUNTIF(Comments!B4:Comments!B2000,A37)</f>
        <v>7</v>
      </c>
      <c r="C37" s="36">
        <f>SUMPRODUCT((Comments!B4:Comments!B2000=A37)*(Comments!P4:Comments!P2000&gt;0))</f>
        <v>0</v>
      </c>
      <c r="D37" s="40">
        <f t="shared" si="0"/>
        <v>7</v>
      </c>
    </row>
    <row r="38" spans="1:4" ht="14.25" customHeight="1">
      <c r="A38" s="38" t="s">
        <v>1801</v>
      </c>
      <c r="B38" s="36">
        <f>COUNTIF(Comments!B4:Comments!B2000,A38)</f>
        <v>2</v>
      </c>
      <c r="C38" s="36">
        <f>SUMPRODUCT((Comments!B4:Comments!B2000=A38)*(Comments!P4:Comments!P2000&gt;0))</f>
        <v>0</v>
      </c>
      <c r="D38" s="40">
        <f aca="true" t="shared" si="1" ref="D38:D73">B38-C38</f>
        <v>2</v>
      </c>
    </row>
    <row r="39" spans="1:4" ht="14.25" customHeight="1">
      <c r="A39" s="38" t="s">
        <v>2094</v>
      </c>
      <c r="B39" s="36">
        <f>COUNTIF(Comments!B4:Comments!B2000,A39)</f>
        <v>1</v>
      </c>
      <c r="C39" s="36">
        <f>SUMPRODUCT((Comments!B4:Comments!B2000=A39)*(Comments!P4:Comments!P2000&gt;0))</f>
        <v>0</v>
      </c>
      <c r="D39" s="40">
        <f t="shared" si="1"/>
        <v>1</v>
      </c>
    </row>
    <row r="40" spans="1:4" ht="14.25" customHeight="1">
      <c r="A40" s="38" t="s">
        <v>1788</v>
      </c>
      <c r="B40" s="36">
        <f>COUNTIF(Comments!B4:Comments!B2000,A40)</f>
        <v>4</v>
      </c>
      <c r="C40" s="36">
        <f>SUMPRODUCT((Comments!B4:Comments!B2000=A40)*(Comments!P4:Comments!P2000&gt;0))</f>
        <v>0</v>
      </c>
      <c r="D40" s="40">
        <f t="shared" si="1"/>
        <v>4</v>
      </c>
    </row>
    <row r="41" spans="1:4" ht="14.25" customHeight="1">
      <c r="A41" s="152" t="s">
        <v>355</v>
      </c>
      <c r="B41" s="36">
        <f>COUNTIF(Comments!B4:Comments!B2000,A41)</f>
        <v>21</v>
      </c>
      <c r="C41" s="36">
        <f>SUMPRODUCT((Comments!B4:Comments!B2000=A41)*(Comments!P4:Comments!P2000&gt;0))</f>
        <v>0</v>
      </c>
      <c r="D41" s="40">
        <f t="shared" si="1"/>
        <v>21</v>
      </c>
    </row>
    <row r="42" spans="1:4" ht="14.25" customHeight="1">
      <c r="A42" s="152" t="s">
        <v>3647</v>
      </c>
      <c r="B42" s="36">
        <f>COUNTIF(Comments!B4:Comments!B2000,A42)</f>
        <v>8</v>
      </c>
      <c r="C42" s="36">
        <f>SUMPRODUCT((Comments!B4:Comments!B2000=A42)*(Comments!P4:Comments!P2000&gt;0))</f>
        <v>0</v>
      </c>
      <c r="D42" s="40">
        <f>B42-C42</f>
        <v>8</v>
      </c>
    </row>
    <row r="43" spans="1:4" ht="12.75">
      <c r="A43" s="35" t="s">
        <v>3568</v>
      </c>
      <c r="B43" s="36">
        <f>COUNTIF(Comments!B4:Comments!B2000,A43)</f>
        <v>8</v>
      </c>
      <c r="C43" s="36">
        <f>SUMPRODUCT((Comments!B4:Comments!B2000=A43)*(Comments!P4:Comments!P2000&gt;0))</f>
        <v>5</v>
      </c>
      <c r="D43" s="95">
        <f t="shared" si="1"/>
        <v>3</v>
      </c>
    </row>
    <row r="44" spans="1:4" ht="12.75">
      <c r="A44" s="35" t="s">
        <v>1676</v>
      </c>
      <c r="B44" s="36">
        <f>COUNTIF(Comments!B4:Comments!B2000,A44)</f>
        <v>5</v>
      </c>
      <c r="C44" s="36">
        <f>SUMPRODUCT((Comments!B4:Comments!B2000=A44)*(Comments!P4:Comments!P2000&gt;0))</f>
        <v>0</v>
      </c>
      <c r="D44" s="95">
        <f t="shared" si="1"/>
        <v>5</v>
      </c>
    </row>
    <row r="45" spans="1:4" ht="12.75">
      <c r="A45" s="35" t="s">
        <v>1508</v>
      </c>
      <c r="B45" s="36">
        <f>COUNTIF(Comments!B4:Comments!B2000,A45)</f>
        <v>70</v>
      </c>
      <c r="C45" s="36">
        <f>SUMPRODUCT((Comments!B4:Comments!B2000=A45)*(Comments!P4:Comments!P2000&gt;0))</f>
        <v>0</v>
      </c>
      <c r="D45" s="95">
        <f t="shared" si="1"/>
        <v>70</v>
      </c>
    </row>
    <row r="46" spans="1:4" ht="12.75">
      <c r="A46" s="35" t="s">
        <v>731</v>
      </c>
      <c r="B46" s="36">
        <f>COUNTIF(Comments!B4:Comments!B2000,A46)</f>
        <v>2</v>
      </c>
      <c r="C46" s="36">
        <f>SUMPRODUCT((Comments!B4:Comments!B2000=A46)*(Comments!P4:Comments!P2000&gt;0))</f>
        <v>0</v>
      </c>
      <c r="D46" s="95">
        <f t="shared" si="1"/>
        <v>2</v>
      </c>
    </row>
    <row r="47" spans="1:4" ht="12.75">
      <c r="A47" s="35" t="s">
        <v>957</v>
      </c>
      <c r="B47" s="36">
        <f>COUNTIF(Comments!B4:Comments!B2000,A47)</f>
        <v>24</v>
      </c>
      <c r="C47" s="36">
        <f>SUMPRODUCT((Comments!B4:Comments!B2000=A47)*(Comments!P4:Comments!P2000&gt;0))</f>
        <v>0</v>
      </c>
      <c r="D47" s="95">
        <f t="shared" si="1"/>
        <v>24</v>
      </c>
    </row>
    <row r="48" spans="1:4" ht="12.75">
      <c r="A48" s="35" t="s">
        <v>2147</v>
      </c>
      <c r="B48" s="36">
        <f>COUNTIF(Comments!B4:Comments!B2000,A48)</f>
        <v>1</v>
      </c>
      <c r="C48" s="36">
        <f>SUMPRODUCT((Comments!B4:Comments!B2000=A48)*(Comments!P4:Comments!P2000&gt;0))</f>
        <v>0</v>
      </c>
      <c r="D48" s="95">
        <f t="shared" si="1"/>
        <v>1</v>
      </c>
    </row>
    <row r="49" spans="1:4" ht="12.75">
      <c r="A49" s="35" t="s">
        <v>1101</v>
      </c>
      <c r="B49" s="36">
        <f>COUNTIF(Comments!B4:Comments!B2000,A49)</f>
        <v>2</v>
      </c>
      <c r="C49" s="36">
        <f>SUMPRODUCT((Comments!B4:Comments!B2000=A49)*(Comments!P4:Comments!P2000&gt;0))</f>
        <v>0</v>
      </c>
      <c r="D49" s="95">
        <f t="shared" si="1"/>
        <v>2</v>
      </c>
    </row>
    <row r="50" spans="1:4" ht="12.75">
      <c r="A50" s="35" t="s">
        <v>3254</v>
      </c>
      <c r="B50" s="36">
        <f>COUNTIF(Comments!B4:Comments!B2000,A50)</f>
        <v>44</v>
      </c>
      <c r="C50" s="36">
        <f>SUMPRODUCT((Comments!B4:Comments!B2000=A50)*(Comments!P4:Comments!P2000&gt;0))</f>
        <v>40</v>
      </c>
      <c r="D50" s="95">
        <f t="shared" si="1"/>
        <v>4</v>
      </c>
    </row>
    <row r="51" spans="1:4" ht="12.75">
      <c r="A51" s="105" t="s">
        <v>1182</v>
      </c>
      <c r="B51" s="36">
        <f>COUNTIF(Comments!B4:Comments!B2000,A51)</f>
        <v>1</v>
      </c>
      <c r="C51" s="36">
        <f>SUMPRODUCT((Comments!B4:Comments!B2000=A51)*(Comments!P4:Comments!P2000&gt;0))</f>
        <v>0</v>
      </c>
      <c r="D51" s="95">
        <f t="shared" si="1"/>
        <v>1</v>
      </c>
    </row>
    <row r="52" spans="1:4" ht="12.75">
      <c r="A52" s="105" t="s">
        <v>780</v>
      </c>
      <c r="B52" s="36">
        <f>COUNTIF(Comments!B4:Comments!B2000,A52)</f>
        <v>1</v>
      </c>
      <c r="C52" s="36">
        <f>SUMPRODUCT((Comments!B4:Comments!B2000=A52)*(Comments!P4:Comments!P2000&gt;0))</f>
        <v>0</v>
      </c>
      <c r="D52" s="95">
        <f t="shared" si="1"/>
        <v>1</v>
      </c>
    </row>
    <row r="53" spans="1:4" ht="12.75">
      <c r="A53" s="35" t="s">
        <v>3464</v>
      </c>
      <c r="B53" s="36">
        <f>COUNTIF(Comments!B4:Comments!B2000,A53)</f>
        <v>2</v>
      </c>
      <c r="C53" s="36">
        <f>SUMPRODUCT((Comments!B4:Comments!B2000=A53)*(Comments!P4:Comments!P2000&gt;0))</f>
        <v>1</v>
      </c>
      <c r="D53" s="95">
        <f t="shared" si="1"/>
        <v>1</v>
      </c>
    </row>
    <row r="54" spans="1:4" ht="12.75">
      <c r="A54" s="35" t="s">
        <v>1037</v>
      </c>
      <c r="B54" s="36">
        <f>COUNTIF(Comments!B4:Comments!B2000,A54)</f>
        <v>33</v>
      </c>
      <c r="C54" s="36">
        <f>SUMPRODUCT((Comments!B4:Comments!B2000=A54)*(Comments!P4:Comments!P2000&gt;0))</f>
        <v>0</v>
      </c>
      <c r="D54" s="95">
        <f t="shared" si="1"/>
        <v>33</v>
      </c>
    </row>
    <row r="55" spans="1:4" ht="12.75">
      <c r="A55" s="38" t="s">
        <v>3948</v>
      </c>
      <c r="B55" s="36">
        <f>COUNTIF(Comments!B4:Comments!B2000,A55)</f>
        <v>17</v>
      </c>
      <c r="C55" s="36">
        <f>SUMPRODUCT((Comments!B4:Comments!B2000=A55)*(Comments!P4:Comments!P2000&gt;0))</f>
        <v>15</v>
      </c>
      <c r="D55" s="95">
        <f t="shared" si="1"/>
        <v>2</v>
      </c>
    </row>
    <row r="56" spans="1:4" ht="12.75">
      <c r="A56" s="38" t="s">
        <v>2352</v>
      </c>
      <c r="B56" s="36">
        <f>COUNTIF(Comments!B4:Comments!B2000,A56)</f>
        <v>28</v>
      </c>
      <c r="C56" s="36">
        <f>SUMPRODUCT((Comments!B4:Comments!B2000=A56)*(Comments!P4:Comments!P2000&gt;0))</f>
        <v>0</v>
      </c>
      <c r="D56" s="95">
        <f t="shared" si="1"/>
        <v>28</v>
      </c>
    </row>
    <row r="57" spans="1:4" ht="12.75">
      <c r="A57" s="59" t="s">
        <v>1302</v>
      </c>
      <c r="B57" s="36">
        <f>COUNTIF(Comments!B4:Comments!B2000,A57)</f>
        <v>52</v>
      </c>
      <c r="C57" s="36">
        <f>SUMPRODUCT((Comments!B4:Comments!B2000=A57)*(Comments!P4:Comments!P2000&gt;0))</f>
        <v>0</v>
      </c>
      <c r="D57" s="95">
        <f t="shared" si="1"/>
        <v>52</v>
      </c>
    </row>
    <row r="58" spans="1:4" ht="12.75">
      <c r="A58" s="59" t="s">
        <v>784</v>
      </c>
      <c r="B58" s="36">
        <f>COUNTIF(Comments!B4:Comments!B2000,A58)</f>
        <v>2</v>
      </c>
      <c r="C58" s="36">
        <f>SUMPRODUCT((Comments!B4:Comments!B2000=A58)*(Comments!P4:Comments!P2000&gt;0))</f>
        <v>0</v>
      </c>
      <c r="D58" s="95">
        <f t="shared" si="1"/>
        <v>2</v>
      </c>
    </row>
    <row r="59" spans="1:4" ht="12.75">
      <c r="A59" s="105" t="s">
        <v>1542</v>
      </c>
      <c r="B59" s="36">
        <f>COUNTIF(Comments!B4:Comments!B2000,A59)</f>
        <v>20</v>
      </c>
      <c r="C59" s="36">
        <f>SUMPRODUCT((Comments!B4:Comments!B2000=A59)*(Comments!P4:Comments!P2000&gt;0))</f>
        <v>0</v>
      </c>
      <c r="D59" s="95">
        <f t="shared" si="1"/>
        <v>20</v>
      </c>
    </row>
    <row r="60" spans="1:4" ht="12.75">
      <c r="A60" s="105" t="s">
        <v>791</v>
      </c>
      <c r="B60" s="36">
        <f>COUNTIF(Comments!B4:Comments!B2000,A60)</f>
        <v>7</v>
      </c>
      <c r="C60" s="36">
        <f>SUMPRODUCT((Comments!B4:Comments!B2000=A60)*(Comments!P4:Comments!P2000&gt;0))</f>
        <v>0</v>
      </c>
      <c r="D60" s="95">
        <f t="shared" si="1"/>
        <v>7</v>
      </c>
    </row>
    <row r="61" spans="1:4" ht="12.75">
      <c r="A61" s="105" t="s">
        <v>3784</v>
      </c>
      <c r="B61" s="36">
        <f>COUNTIF(Comments!B4:Comments!B2000,A61)</f>
        <v>1</v>
      </c>
      <c r="C61" s="36">
        <f>SUMPRODUCT((Comments!B4:Comments!B2000=A61)*(Comments!P4:Comments!P2000&gt;0))</f>
        <v>0</v>
      </c>
      <c r="D61" s="95">
        <f>B61-C61</f>
        <v>1</v>
      </c>
    </row>
    <row r="62" spans="1:4" ht="12.75">
      <c r="A62" s="59" t="s">
        <v>712</v>
      </c>
      <c r="B62" s="36">
        <f>COUNTIF(Comments!B4:Comments!B2000,A62)</f>
        <v>6</v>
      </c>
      <c r="C62" s="36">
        <f>SUMPRODUCT((Comments!B4:Comments!B2000=A62)*(Comments!P4:Comments!P2000&gt;0))</f>
        <v>0</v>
      </c>
      <c r="D62" s="95">
        <f t="shared" si="1"/>
        <v>6</v>
      </c>
    </row>
    <row r="63" spans="1:4" ht="12.75">
      <c r="A63" s="105" t="s">
        <v>1598</v>
      </c>
      <c r="B63" s="36">
        <f>COUNTIF(Comments!B4:Comments!B2000,A63)</f>
        <v>11</v>
      </c>
      <c r="C63" s="36">
        <f>SUMPRODUCT((Comments!B4:Comments!B2000=A63)*(Comments!P4:Comments!P2000&gt;0))</f>
        <v>0</v>
      </c>
      <c r="D63" s="95">
        <f t="shared" si="1"/>
        <v>11</v>
      </c>
    </row>
    <row r="64" spans="1:4" ht="12.75">
      <c r="A64" s="105" t="s">
        <v>3787</v>
      </c>
      <c r="B64" s="36">
        <f>COUNTIF(Comments!B4:Comments!B2000,A64)</f>
        <v>1</v>
      </c>
      <c r="C64" s="36">
        <f>SUMPRODUCT((Comments!B4:Comments!B2000=A64)*(Comments!P4:Comments!P2000&gt;0))</f>
        <v>0</v>
      </c>
      <c r="D64" s="95">
        <f>B64-C64</f>
        <v>1</v>
      </c>
    </row>
    <row r="65" spans="1:4" ht="12.75">
      <c r="A65" s="38" t="s">
        <v>3263</v>
      </c>
      <c r="B65" s="36">
        <f>COUNTIF(Comments!B4:Comments!B2000,A65)</f>
        <v>2</v>
      </c>
      <c r="C65" s="36">
        <f>SUMPRODUCT((Comments!B4:Comments!B2000=A65)*(Comments!P4:Comments!P2000&gt;0))</f>
        <v>0</v>
      </c>
      <c r="D65" s="95">
        <f t="shared" si="1"/>
        <v>2</v>
      </c>
    </row>
    <row r="66" spans="1:4" ht="12.75">
      <c r="A66" s="38" t="s">
        <v>1691</v>
      </c>
      <c r="B66" s="36">
        <f>COUNTIF(Comments!B4:Comments!B2000,A66)</f>
        <v>3</v>
      </c>
      <c r="C66" s="36">
        <f>SUMPRODUCT((Comments!B4:Comments!B2000=A66)*(Comments!P4:Comments!P2000&gt;0))</f>
        <v>0</v>
      </c>
      <c r="D66" s="95">
        <f t="shared" si="1"/>
        <v>3</v>
      </c>
    </row>
    <row r="67" spans="1:4" ht="12.75">
      <c r="A67" s="38" t="s">
        <v>1150</v>
      </c>
      <c r="B67" s="36">
        <f>COUNTIF(Comments!B4:Comments!B2000,A67)</f>
        <v>28</v>
      </c>
      <c r="C67" s="36">
        <f>SUMPRODUCT((Comments!B4:Comments!B2000=A67)*(Comments!P4:Comments!P2000&gt;0))</f>
        <v>0</v>
      </c>
      <c r="D67" s="95">
        <f t="shared" si="1"/>
        <v>28</v>
      </c>
    </row>
    <row r="68" spans="1:4" ht="12.75">
      <c r="A68" s="59" t="s">
        <v>527</v>
      </c>
      <c r="B68" s="36">
        <f>COUNTIF(Comments!B4:Comments!B2000,A68)</f>
        <v>3</v>
      </c>
      <c r="C68" s="36">
        <f>SUMPRODUCT((Comments!B4:Comments!B2000=A68)*(Comments!P4:Comments!P2000&gt;0))</f>
        <v>0</v>
      </c>
      <c r="D68" s="95">
        <f t="shared" si="1"/>
        <v>3</v>
      </c>
    </row>
    <row r="69" spans="1:4" ht="12.75">
      <c r="A69" s="59" t="s">
        <v>3773</v>
      </c>
      <c r="B69" s="36">
        <f>COUNTIF(Comments!B4:Comments!B2000,A69)</f>
        <v>4</v>
      </c>
      <c r="C69" s="36">
        <f>SUMPRODUCT((Comments!B4:Comments!B2000=A69)*(Comments!P4:Comments!P2000&gt;0))</f>
        <v>0</v>
      </c>
      <c r="D69" s="95">
        <f>B69-C69</f>
        <v>4</v>
      </c>
    </row>
    <row r="70" spans="1:4" ht="12.75">
      <c r="A70" s="38" t="s">
        <v>2143</v>
      </c>
      <c r="B70" s="36">
        <f>COUNTIF(Comments!B4:Comments!B2000,A70)</f>
        <v>1</v>
      </c>
      <c r="C70" s="36">
        <f>SUMPRODUCT((Comments!B4:Comments!B2000=A70)*(Comments!P4:Comments!P2000&gt;0))</f>
        <v>0</v>
      </c>
      <c r="D70" s="95">
        <f t="shared" si="1"/>
        <v>1</v>
      </c>
    </row>
    <row r="71" spans="1:4" ht="12.75">
      <c r="A71" s="38" t="s">
        <v>1104</v>
      </c>
      <c r="B71" s="36">
        <f>COUNTIF(Comments!B4:Comments!B2000,A71)</f>
        <v>6</v>
      </c>
      <c r="C71" s="36">
        <f>SUMPRODUCT((Comments!B4:Comments!B2000=A71)*(Comments!P4:Comments!P2000&gt;0))</f>
        <v>0</v>
      </c>
      <c r="D71" s="95">
        <f t="shared" si="1"/>
        <v>6</v>
      </c>
    </row>
    <row r="72" spans="1:4" ht="12.75">
      <c r="A72" s="38" t="s">
        <v>768</v>
      </c>
      <c r="B72" s="36">
        <f>COUNTIF(Comments!B4:Comments!B2000,A72)</f>
        <v>3</v>
      </c>
      <c r="C72" s="36">
        <f>SUMPRODUCT((Comments!B4:Comments!B2000=A72)*(Comments!P4:Comments!P2000&gt;0))</f>
        <v>0</v>
      </c>
      <c r="D72" s="95">
        <f t="shared" si="1"/>
        <v>3</v>
      </c>
    </row>
    <row r="73" spans="1:4" ht="12.75">
      <c r="A73" s="105" t="s">
        <v>684</v>
      </c>
      <c r="B73" s="36">
        <f>COUNTIF(Comments!B4:Comments!B2000,A73)</f>
        <v>10</v>
      </c>
      <c r="C73" s="36">
        <f>SUMPRODUCT((Comments!B4:Comments!B2000=A73)*(Comments!P4:Comments!P2000&gt;0))</f>
        <v>0</v>
      </c>
      <c r="D73" s="95">
        <f t="shared" si="1"/>
        <v>10</v>
      </c>
    </row>
    <row r="74" spans="1:4" ht="12.75">
      <c r="A74" s="105" t="s">
        <v>572</v>
      </c>
      <c r="B74" s="36">
        <f>COUNTIF(Comments!B4:Comments!B2000,A74)</f>
        <v>40</v>
      </c>
      <c r="C74" s="36">
        <f>SUMPRODUCT((Comments!B4:Comments!B2000=A74)*(Comments!P4:Comments!P2000&gt;0))</f>
        <v>0</v>
      </c>
      <c r="D74" s="95">
        <f aca="true" t="shared" si="2" ref="D74:D86">B74-C74</f>
        <v>40</v>
      </c>
    </row>
    <row r="75" spans="1:4" ht="12.75">
      <c r="A75" s="38" t="s">
        <v>2047</v>
      </c>
      <c r="B75" s="36">
        <f>COUNTIF(Comments!B4:Comments!B2000,A75)</f>
        <v>16</v>
      </c>
      <c r="C75" s="36">
        <f>SUMPRODUCT((Comments!B4:Comments!B2000=A75)*(Comments!P4:Comments!P2000&gt;0))</f>
        <v>0</v>
      </c>
      <c r="D75" s="95">
        <f t="shared" si="2"/>
        <v>16</v>
      </c>
    </row>
    <row r="76" spans="1:4" ht="12.75">
      <c r="A76" s="38" t="s">
        <v>3557</v>
      </c>
      <c r="B76" s="36">
        <f>COUNTIF(Comments!B4:Comments!B2000,A76)</f>
        <v>1</v>
      </c>
      <c r="C76" s="36">
        <f>SUMPRODUCT((Comments!B4:Comments!B2000=A76)*(Comments!P4:Comments!P2000&gt;0))</f>
        <v>0</v>
      </c>
      <c r="D76" s="95">
        <f t="shared" si="2"/>
        <v>1</v>
      </c>
    </row>
    <row r="77" spans="1:4" ht="12.75">
      <c r="A77" s="38" t="s">
        <v>799</v>
      </c>
      <c r="B77" s="36">
        <f>COUNTIF(Comments!B4:Comments!B2000,A77)</f>
        <v>2</v>
      </c>
      <c r="C77" s="36">
        <f>SUMPRODUCT((Comments!B4:Comments!B2000=A77)*(Comments!P4:Comments!P2000&gt;0))</f>
        <v>0</v>
      </c>
      <c r="D77" s="95">
        <f t="shared" si="2"/>
        <v>2</v>
      </c>
    </row>
    <row r="78" spans="1:4" ht="12.75">
      <c r="A78" s="38" t="s">
        <v>782</v>
      </c>
      <c r="B78" s="36">
        <f>COUNTIF(Comments!B4:Comments!B2000,A78)</f>
        <v>1</v>
      </c>
      <c r="C78" s="36">
        <f>SUMPRODUCT((Comments!B4:Comments!B2000=A78)*(Comments!P4:Comments!P2000&gt;0))</f>
        <v>0</v>
      </c>
      <c r="D78" s="95">
        <f t="shared" si="2"/>
        <v>1</v>
      </c>
    </row>
    <row r="79" spans="1:4" ht="12.75">
      <c r="A79" s="38" t="s">
        <v>3644</v>
      </c>
      <c r="B79" s="36">
        <f>COUNTIF(Comments!B4:Comments!B2000,A79)</f>
        <v>5</v>
      </c>
      <c r="C79" s="36">
        <f>SUMPRODUCT((Comments!B4:Comments!B2000=A79)*(Comments!P4:Comments!P2000&gt;0))</f>
        <v>0</v>
      </c>
      <c r="D79" s="95">
        <f t="shared" si="2"/>
        <v>5</v>
      </c>
    </row>
    <row r="80" spans="1:4" ht="12.75">
      <c r="A80" s="38" t="s">
        <v>2358</v>
      </c>
      <c r="B80" s="36">
        <f>COUNTIF(Comments!B4:Comments!B2000,A80)</f>
        <v>5</v>
      </c>
      <c r="C80" s="36">
        <f>SUMPRODUCT((Comments!B4:Comments!B2000=A80)*(Comments!P4:Comments!P2000&gt;0))</f>
        <v>0</v>
      </c>
      <c r="D80" s="40">
        <f t="shared" si="2"/>
        <v>5</v>
      </c>
    </row>
    <row r="81" spans="1:4" ht="12.75">
      <c r="A81" s="38" t="s">
        <v>2268</v>
      </c>
      <c r="B81" s="36">
        <f>COUNTIF(Comments!B4:Comments!B2000,A81)</f>
        <v>44</v>
      </c>
      <c r="C81" s="36">
        <f>SUMPRODUCT((Comments!B4:Comments!B2000=A81)*(Comments!P4:Comments!P2000&gt;0))</f>
        <v>0</v>
      </c>
      <c r="D81" s="40">
        <f t="shared" si="2"/>
        <v>44</v>
      </c>
    </row>
    <row r="82" spans="1:4" ht="12.75">
      <c r="A82" s="38" t="s">
        <v>1674</v>
      </c>
      <c r="B82" s="36">
        <f>COUNTIF(Comments!B4:Comments!B2000,A82)</f>
        <v>1</v>
      </c>
      <c r="C82" s="36">
        <f>SUMPRODUCT((Comments!B4:Comments!B2000=A82)*(Comments!P4:Comments!P2000&gt;0))</f>
        <v>0</v>
      </c>
      <c r="D82" s="40">
        <f t="shared" si="2"/>
        <v>1</v>
      </c>
    </row>
    <row r="83" spans="1:4" ht="12.75">
      <c r="A83" s="101" t="s">
        <v>2879</v>
      </c>
      <c r="B83" s="36">
        <f>COUNTIF(Comments!B4:Comments!B2000,A83)</f>
        <v>4</v>
      </c>
      <c r="C83" s="36">
        <f>SUMPRODUCT((Comments!B4:Comments!B2000=A83)*(Comments!P4:Comments!P2000&gt;0))</f>
        <v>1</v>
      </c>
      <c r="D83" s="40">
        <f t="shared" si="2"/>
        <v>3</v>
      </c>
    </row>
    <row r="84" spans="1:4" ht="12.75">
      <c r="A84" s="105" t="s">
        <v>1187</v>
      </c>
      <c r="B84" s="36">
        <f>COUNTIF(Comments!B4:Comments!B2000,A84)</f>
        <v>10</v>
      </c>
      <c r="C84" s="36">
        <f>SUMPRODUCT((Comments!B4:Comments!B2000=A84)*(Comments!P4:Comments!P2000&gt;0))</f>
        <v>0</v>
      </c>
      <c r="D84" s="40">
        <f t="shared" si="2"/>
        <v>10</v>
      </c>
    </row>
    <row r="85" spans="1:4" ht="12.75">
      <c r="A85" s="38" t="s">
        <v>3598</v>
      </c>
      <c r="B85" s="36">
        <f>COUNTIF(Comments!B4:Comments!B2000,A85)</f>
        <v>11</v>
      </c>
      <c r="C85" s="36">
        <f>SUMPRODUCT((Comments!B4:Comments!B2000=A85)*(Comments!P4:Comments!P2000&gt;0))</f>
        <v>9</v>
      </c>
      <c r="D85" s="40">
        <f t="shared" si="2"/>
        <v>2</v>
      </c>
    </row>
    <row r="86" spans="1:4" ht="12.75">
      <c r="A86" s="105" t="s">
        <v>738</v>
      </c>
      <c r="B86" s="36">
        <f>COUNTIF(Comments!B4:Comments!B2000,A86)</f>
        <v>11</v>
      </c>
      <c r="C86" s="36">
        <f>SUMPRODUCT((Comments!B4:Comments!B2000=A86)*(Comments!P4:Comments!P2000&gt;0))</f>
        <v>0</v>
      </c>
      <c r="D86" s="40">
        <f t="shared" si="2"/>
        <v>11</v>
      </c>
    </row>
    <row r="87" ht="12.75">
      <c r="A87" s="39"/>
    </row>
    <row r="88" spans="1:5" ht="12.75">
      <c r="A88" s="41" t="s">
        <v>3405</v>
      </c>
      <c r="B88" s="102">
        <f>COUNTA(Comments!K4:Comments!K2000)</f>
        <v>1263</v>
      </c>
      <c r="C88" s="102">
        <f>COUNTA(Comments!P4:Comments!P2000)</f>
        <v>100</v>
      </c>
      <c r="D88" s="103">
        <f>COUNTA(Comments!K4:Comments!K2000)-COUNTA(Comments!P4:Comments!P2000)</f>
        <v>1163</v>
      </c>
      <c r="E88" s="104">
        <f>C88/B88</f>
        <v>0.0791765637371338</v>
      </c>
    </row>
    <row r="89" spans="1:5" ht="12.75">
      <c r="A89" s="37"/>
      <c r="B89" s="40">
        <f>IF(SUM(B3:B86)=B88,"","Error")</f>
      </c>
      <c r="C89" s="40">
        <f>IF(SUM(C3:C86)=C88,"","Error")</f>
      </c>
      <c r="D89" s="95">
        <f>IF(SUM(D3:D86)=D88,"","Error")</f>
      </c>
      <c r="E89" s="98"/>
    </row>
    <row r="90" spans="1:5" ht="12.75">
      <c r="A90" s="42" t="s">
        <v>3406</v>
      </c>
      <c r="B90" s="43">
        <f>COUNTIF(B3:B86,"&gt;0")</f>
        <v>84</v>
      </c>
      <c r="C90" s="43"/>
      <c r="E90" s="98"/>
    </row>
    <row r="91" spans="1:5" ht="12.75">
      <c r="A91" s="39"/>
      <c r="E91" s="98"/>
    </row>
    <row r="92" spans="1:5" ht="12.75">
      <c r="A92" s="35" t="s">
        <v>3244</v>
      </c>
      <c r="B92" s="36">
        <f>COUNTIF(Comments!K4:Comments!K2000,"E")</f>
        <v>529</v>
      </c>
      <c r="C92" s="36">
        <f>SUMPRODUCT((Comments!K4:Comments!K2000="E")*(Comments!P4:Comments!P2000&gt;0))</f>
        <v>42</v>
      </c>
      <c r="D92" s="95">
        <f>B92-C92</f>
        <v>487</v>
      </c>
      <c r="E92" s="98">
        <f>C92/B92</f>
        <v>0.07939508506616257</v>
      </c>
    </row>
    <row r="93" spans="1:5" ht="12.75">
      <c r="A93" s="35" t="s">
        <v>3252</v>
      </c>
      <c r="B93" s="36">
        <f>COUNTIF(Comments!K4:Comments!K2000,"TT")</f>
        <v>51</v>
      </c>
      <c r="C93" s="36">
        <f>SUMPRODUCT((Comments!K4:Comments!K2000="TT")*(Comments!P4:Comments!P2000&gt;0))</f>
        <v>32</v>
      </c>
      <c r="D93" s="95">
        <f>B93-C93</f>
        <v>19</v>
      </c>
      <c r="E93" s="98">
        <f>C93/B93</f>
        <v>0.6274509803921569</v>
      </c>
    </row>
    <row r="94" spans="1:5" ht="12.75">
      <c r="A94" s="35" t="s">
        <v>3243</v>
      </c>
      <c r="B94" s="36">
        <f>COUNTIF(Comments!K4:Comments!K2000,"T")</f>
        <v>683</v>
      </c>
      <c r="C94" s="36">
        <f>SUMPRODUCT((Comments!K4:Comments!K2000="T")*(Comments!P4:Comments!P2000&gt;0))</f>
        <v>26</v>
      </c>
      <c r="D94" s="40">
        <f>B94-C94</f>
        <v>657</v>
      </c>
      <c r="E94" s="98">
        <f>C94/B94</f>
        <v>0.03806734992679356</v>
      </c>
    </row>
    <row r="95" spans="1:4" ht="12.75">
      <c r="A95" s="39"/>
      <c r="B95" s="40">
        <f>IF(SUM(B92:B94)=B88,"","Error")</f>
      </c>
      <c r="C95" s="40">
        <f>IF(SUM(C92:C94)=C88,"","Error")</f>
      </c>
      <c r="D95" s="95">
        <f>IF(SUM(D92:D94)=D88,"","Error")</f>
      </c>
    </row>
    <row r="96" ht="12.75">
      <c r="A96" s="39"/>
    </row>
    <row r="97" ht="12.75">
      <c r="A97" s="39"/>
    </row>
    <row r="98" ht="12.75">
      <c r="A98" s="39"/>
    </row>
    <row r="99" ht="12.75">
      <c r="A99" s="39"/>
    </row>
    <row r="100" ht="12.75">
      <c r="A100" s="39"/>
    </row>
    <row r="101" ht="12.75">
      <c r="A101" s="39"/>
    </row>
    <row r="102" ht="12.75">
      <c r="A102" s="39"/>
    </row>
    <row r="103" ht="12.75">
      <c r="A103" s="39"/>
    </row>
    <row r="104" ht="12.75">
      <c r="A104" s="39"/>
    </row>
    <row r="105" ht="12.75">
      <c r="A105" s="39"/>
    </row>
    <row r="106" ht="12.75">
      <c r="A106" s="39"/>
    </row>
    <row r="107" ht="12.75">
      <c r="A107" s="39"/>
    </row>
    <row r="108" ht="12.75">
      <c r="A108" s="39"/>
    </row>
    <row r="109" ht="12.75">
      <c r="A109" s="39"/>
    </row>
    <row r="110" ht="12.75">
      <c r="A110" s="39"/>
    </row>
    <row r="111" ht="12.75">
      <c r="A111" s="39"/>
    </row>
    <row r="112" ht="12.75">
      <c r="A112" s="39"/>
    </row>
    <row r="113" ht="12.75">
      <c r="A113" s="39"/>
    </row>
    <row r="114" ht="12.75">
      <c r="A114" s="39"/>
    </row>
    <row r="115" ht="12.75">
      <c r="A115" s="39"/>
    </row>
    <row r="116" ht="12.75">
      <c r="A116" s="39"/>
    </row>
    <row r="117" ht="12.75">
      <c r="A117" s="39"/>
    </row>
    <row r="118" ht="12.75">
      <c r="A118" s="39"/>
    </row>
    <row r="119" ht="12.75">
      <c r="A119" s="3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91"/>
  <sheetViews>
    <sheetView workbookViewId="0" topLeftCell="A2">
      <selection activeCell="B3" sqref="B3"/>
    </sheetView>
  </sheetViews>
  <sheetFormatPr defaultColWidth="9.140625" defaultRowHeight="12.75"/>
  <cols>
    <col min="1" max="1" width="38.421875" style="0" customWidth="1"/>
    <col min="2" max="2" width="18.421875" style="0" customWidth="1"/>
    <col min="3" max="3" width="58.00390625" style="0" customWidth="1"/>
    <col min="4" max="4" width="24.140625" style="0" customWidth="1"/>
  </cols>
  <sheetData>
    <row r="1" spans="1:4" ht="12.75">
      <c r="A1" s="99" t="s">
        <v>3911</v>
      </c>
      <c r="B1" s="99" t="s">
        <v>3109</v>
      </c>
      <c r="C1" s="99" t="s">
        <v>3914</v>
      </c>
      <c r="D1" s="99" t="s">
        <v>3110</v>
      </c>
    </row>
    <row r="2" spans="1:4" ht="102">
      <c r="A2" s="100" t="s">
        <v>3123</v>
      </c>
      <c r="B2" s="100" t="s">
        <v>2761</v>
      </c>
      <c r="C2" s="100" t="s">
        <v>3909</v>
      </c>
      <c r="D2" s="100" t="s">
        <v>3908</v>
      </c>
    </row>
    <row r="3" spans="1:4" ht="25.5">
      <c r="A3" s="100" t="s">
        <v>3115</v>
      </c>
      <c r="B3" s="100" t="s">
        <v>2041</v>
      </c>
      <c r="C3" s="100"/>
      <c r="D3" s="100"/>
    </row>
    <row r="4" spans="1:4" ht="25.5">
      <c r="A4" s="100" t="s">
        <v>3116</v>
      </c>
      <c r="B4" s="100" t="s">
        <v>3124</v>
      </c>
      <c r="C4" s="100"/>
      <c r="D4" s="100" t="s">
        <v>2889</v>
      </c>
    </row>
    <row r="5" spans="1:4" ht="38.25">
      <c r="A5" s="100" t="s">
        <v>3118</v>
      </c>
      <c r="B5" s="100" t="s">
        <v>3119</v>
      </c>
      <c r="C5" s="100" t="s">
        <v>3120</v>
      </c>
      <c r="D5" s="100" t="s">
        <v>2889</v>
      </c>
    </row>
    <row r="6" spans="1:4" ht="114.75">
      <c r="A6" s="100" t="s">
        <v>3562</v>
      </c>
      <c r="B6" s="100" t="s">
        <v>2760</v>
      </c>
      <c r="C6" s="100" t="s">
        <v>3121</v>
      </c>
      <c r="D6" s="100" t="s">
        <v>2889</v>
      </c>
    </row>
    <row r="7" spans="1:4" ht="102">
      <c r="A7" s="100" t="s">
        <v>3126</v>
      </c>
      <c r="B7" s="100" t="s">
        <v>3893</v>
      </c>
      <c r="C7" s="100" t="s">
        <v>3912</v>
      </c>
      <c r="D7" s="100" t="s">
        <v>2043</v>
      </c>
    </row>
    <row r="8" spans="1:4" ht="102">
      <c r="A8" s="100" t="s">
        <v>2777</v>
      </c>
      <c r="B8" s="100" t="s">
        <v>2778</v>
      </c>
      <c r="C8" s="100" t="s">
        <v>2772</v>
      </c>
      <c r="D8" s="100"/>
    </row>
    <row r="9" spans="1:4" ht="153">
      <c r="A9" s="100" t="s">
        <v>2779</v>
      </c>
      <c r="B9" s="100">
        <v>93</v>
      </c>
      <c r="C9" s="100" t="s">
        <v>3559</v>
      </c>
      <c r="D9" s="100"/>
    </row>
    <row r="10" spans="1:4" ht="114.75">
      <c r="A10" s="100" t="s">
        <v>3916</v>
      </c>
      <c r="B10" s="100">
        <v>98</v>
      </c>
      <c r="C10" s="100" t="s">
        <v>3918</v>
      </c>
      <c r="D10" s="100"/>
    </row>
    <row r="11" spans="1:4" ht="25.5">
      <c r="A11" s="100" t="s">
        <v>3890</v>
      </c>
      <c r="B11" s="100">
        <v>98</v>
      </c>
      <c r="C11" s="100" t="s">
        <v>2763</v>
      </c>
      <c r="D11" s="100" t="s">
        <v>2042</v>
      </c>
    </row>
    <row r="12" spans="1:4" ht="76.5">
      <c r="A12" s="100" t="s">
        <v>3891</v>
      </c>
      <c r="B12" s="100">
        <v>100</v>
      </c>
      <c r="C12" s="100" t="s">
        <v>3917</v>
      </c>
      <c r="D12" s="100"/>
    </row>
    <row r="13" spans="1:4" ht="38.25">
      <c r="A13" s="100" t="s">
        <v>2764</v>
      </c>
      <c r="B13" s="100">
        <v>101</v>
      </c>
      <c r="C13" s="100"/>
      <c r="D13" s="100"/>
    </row>
    <row r="14" spans="1:4" ht="63.75">
      <c r="A14" s="100" t="s">
        <v>3892</v>
      </c>
      <c r="B14" s="100">
        <v>101</v>
      </c>
      <c r="C14" s="100" t="s">
        <v>2765</v>
      </c>
      <c r="D14" s="100" t="s">
        <v>2768</v>
      </c>
    </row>
    <row r="15" spans="1:4" ht="51">
      <c r="A15" s="100" t="s">
        <v>3895</v>
      </c>
      <c r="B15" s="100">
        <v>106</v>
      </c>
      <c r="C15" s="100"/>
      <c r="D15" s="100"/>
    </row>
    <row r="16" spans="1:4" ht="12.75">
      <c r="A16" s="100" t="s">
        <v>2766</v>
      </c>
      <c r="B16" s="100" t="s">
        <v>3639</v>
      </c>
      <c r="C16" s="100"/>
      <c r="D16" s="100"/>
    </row>
    <row r="17" spans="1:4" ht="114.75">
      <c r="A17" s="100" t="s">
        <v>2767</v>
      </c>
      <c r="B17" s="100" t="s">
        <v>3896</v>
      </c>
      <c r="C17" s="100" t="s">
        <v>3561</v>
      </c>
      <c r="D17" s="100" t="s">
        <v>2768</v>
      </c>
    </row>
    <row r="18" spans="1:4" ht="25.5">
      <c r="A18" s="100" t="s">
        <v>3897</v>
      </c>
      <c r="B18" s="100">
        <v>118</v>
      </c>
      <c r="C18" s="100"/>
      <c r="D18" s="100"/>
    </row>
    <row r="19" spans="1:4" ht="25.5">
      <c r="A19" s="100" t="s">
        <v>3898</v>
      </c>
      <c r="B19" s="100" t="s">
        <v>3633</v>
      </c>
      <c r="C19" s="100" t="s">
        <v>2771</v>
      </c>
      <c r="D19" s="100"/>
    </row>
    <row r="20" spans="1:4" ht="25.5">
      <c r="A20" s="100" t="s">
        <v>3899</v>
      </c>
      <c r="B20" s="100">
        <v>120</v>
      </c>
      <c r="C20" s="100"/>
      <c r="D20" s="100"/>
    </row>
    <row r="21" spans="1:4" ht="204">
      <c r="A21" s="100" t="s">
        <v>3900</v>
      </c>
      <c r="B21" s="100">
        <v>121</v>
      </c>
      <c r="C21" s="100" t="s">
        <v>2769</v>
      </c>
      <c r="D21" s="100"/>
    </row>
    <row r="22" spans="1:4" ht="25.5">
      <c r="A22" s="100" t="s">
        <v>3901</v>
      </c>
      <c r="B22" s="100">
        <v>124</v>
      </c>
      <c r="C22" s="100" t="s">
        <v>2770</v>
      </c>
      <c r="D22" s="100"/>
    </row>
    <row r="23" spans="1:4" ht="76.5">
      <c r="A23" s="100" t="s">
        <v>3636</v>
      </c>
      <c r="B23" s="100">
        <v>127</v>
      </c>
      <c r="C23" s="100" t="s">
        <v>2870</v>
      </c>
      <c r="D23" s="100"/>
    </row>
    <row r="24" spans="1:4" ht="25.5">
      <c r="A24" s="100" t="s">
        <v>3640</v>
      </c>
      <c r="B24" s="100">
        <v>138</v>
      </c>
      <c r="C24" s="100" t="s">
        <v>3641</v>
      </c>
      <c r="D24" s="100"/>
    </row>
    <row r="25" spans="1:4" ht="153">
      <c r="A25" s="100" t="s">
        <v>2868</v>
      </c>
      <c r="B25" s="100">
        <v>140</v>
      </c>
      <c r="C25" s="100" t="s">
        <v>2869</v>
      </c>
      <c r="D25" s="100"/>
    </row>
    <row r="26" spans="1:4" ht="25.5">
      <c r="A26" s="100" t="s">
        <v>2887</v>
      </c>
      <c r="B26" s="100">
        <v>147</v>
      </c>
      <c r="C26" s="100"/>
      <c r="D26" s="100"/>
    </row>
    <row r="27" spans="1:4" ht="165.75">
      <c r="A27" s="100" t="s">
        <v>2884</v>
      </c>
      <c r="B27" s="100">
        <v>148</v>
      </c>
      <c r="C27" s="100"/>
      <c r="D27" s="100"/>
    </row>
    <row r="28" spans="1:4" ht="38.25">
      <c r="A28" s="100" t="s">
        <v>2921</v>
      </c>
      <c r="B28" s="100" t="s">
        <v>2759</v>
      </c>
      <c r="C28" s="100"/>
      <c r="D28" s="100"/>
    </row>
    <row r="29" spans="1:4" ht="51">
      <c r="A29" s="100" t="s">
        <v>2923</v>
      </c>
      <c r="B29" s="100">
        <v>151</v>
      </c>
      <c r="C29" s="100"/>
      <c r="D29" s="100"/>
    </row>
    <row r="30" spans="1:4" ht="191.25">
      <c r="A30" s="100" t="s">
        <v>2925</v>
      </c>
      <c r="B30" s="100">
        <v>152</v>
      </c>
      <c r="C30" s="100"/>
      <c r="D30" s="100"/>
    </row>
    <row r="31" spans="1:4" ht="12.75">
      <c r="A31" s="100"/>
      <c r="B31" s="100"/>
      <c r="C31" s="100"/>
      <c r="D31" s="100"/>
    </row>
    <row r="32" spans="1:4" ht="12.75">
      <c r="A32" s="100"/>
      <c r="B32" s="100"/>
      <c r="C32" s="100"/>
      <c r="D32" s="100"/>
    </row>
    <row r="33" spans="1:4" ht="12.75">
      <c r="A33" s="100"/>
      <c r="B33" s="100"/>
      <c r="C33" s="100"/>
      <c r="D33" s="100"/>
    </row>
    <row r="34" spans="1:4" ht="12.75">
      <c r="A34" s="100"/>
      <c r="B34" s="100"/>
      <c r="C34" s="100"/>
      <c r="D34" s="100"/>
    </row>
    <row r="35" spans="1:4" ht="12.75">
      <c r="A35" s="100"/>
      <c r="B35" s="100"/>
      <c r="C35" s="100"/>
      <c r="D35" s="100"/>
    </row>
    <row r="36" spans="1:4" ht="12.75">
      <c r="A36" s="100"/>
      <c r="B36" s="100"/>
      <c r="C36" s="100"/>
      <c r="D36" s="100"/>
    </row>
    <row r="37" spans="1:4" ht="12.75">
      <c r="A37" s="100"/>
      <c r="B37" s="100"/>
      <c r="C37" s="100"/>
      <c r="D37" s="100"/>
    </row>
    <row r="38" spans="1:4" ht="12.75">
      <c r="A38" s="100"/>
      <c r="B38" s="100"/>
      <c r="C38" s="100"/>
      <c r="D38" s="100"/>
    </row>
    <row r="39" spans="1:4" ht="12.75">
      <c r="A39" s="100"/>
      <c r="B39" s="100"/>
      <c r="C39" s="100"/>
      <c r="D39" s="100"/>
    </row>
    <row r="40" spans="1:4" ht="12.75">
      <c r="A40" s="100"/>
      <c r="B40" s="100"/>
      <c r="C40" s="100"/>
      <c r="D40" s="100"/>
    </row>
    <row r="41" spans="1:4" ht="12.75">
      <c r="A41" s="100"/>
      <c r="B41" s="100"/>
      <c r="C41" s="100"/>
      <c r="D41" s="100"/>
    </row>
    <row r="42" spans="1:4" ht="12.75">
      <c r="A42" s="100"/>
      <c r="B42" s="100"/>
      <c r="C42" s="100"/>
      <c r="D42" s="100"/>
    </row>
    <row r="43" spans="1:4" ht="12.75">
      <c r="A43" s="100"/>
      <c r="B43" s="100"/>
      <c r="C43" s="100"/>
      <c r="D43" s="100"/>
    </row>
    <row r="44" spans="1:4" ht="12.75">
      <c r="A44" s="100"/>
      <c r="B44" s="100"/>
      <c r="C44" s="100"/>
      <c r="D44" s="100"/>
    </row>
    <row r="45" spans="1:4" ht="12.75">
      <c r="A45" s="100"/>
      <c r="B45" s="100"/>
      <c r="C45" s="100"/>
      <c r="D45" s="100"/>
    </row>
    <row r="46" spans="1:4" ht="12.75">
      <c r="A46" s="100"/>
      <c r="B46" s="100"/>
      <c r="C46" s="100"/>
      <c r="D46" s="100"/>
    </row>
    <row r="47" spans="1:4" ht="12.75">
      <c r="A47" s="100"/>
      <c r="B47" s="100"/>
      <c r="C47" s="100"/>
      <c r="D47" s="100"/>
    </row>
    <row r="48" spans="1:4" ht="12.75">
      <c r="A48" s="100"/>
      <c r="B48" s="100"/>
      <c r="C48" s="100"/>
      <c r="D48" s="100"/>
    </row>
    <row r="49" spans="1:4" ht="12.75">
      <c r="A49" s="100"/>
      <c r="B49" s="100"/>
      <c r="C49" s="100"/>
      <c r="D49" s="100"/>
    </row>
    <row r="50" spans="1:4" ht="12.75">
      <c r="A50" s="100"/>
      <c r="B50" s="100"/>
      <c r="C50" s="100"/>
      <c r="D50" s="100"/>
    </row>
    <row r="51" spans="1:4" ht="12.75">
      <c r="A51" s="100"/>
      <c r="B51" s="100"/>
      <c r="C51" s="100"/>
      <c r="D51" s="100"/>
    </row>
    <row r="52" spans="1:4" ht="12.75">
      <c r="A52" s="100"/>
      <c r="B52" s="100"/>
      <c r="C52" s="100"/>
      <c r="D52" s="100"/>
    </row>
    <row r="53" spans="1:4" ht="12.75">
      <c r="A53" s="100"/>
      <c r="B53" s="100"/>
      <c r="C53" s="100"/>
      <c r="D53" s="100"/>
    </row>
    <row r="54" spans="1:4" ht="12.75">
      <c r="A54" s="100"/>
      <c r="B54" s="100"/>
      <c r="C54" s="100"/>
      <c r="D54" s="100"/>
    </row>
    <row r="55" spans="1:4" ht="12.75">
      <c r="A55" s="100"/>
      <c r="B55" s="100"/>
      <c r="C55" s="100"/>
      <c r="D55" s="100"/>
    </row>
    <row r="56" spans="1:4" ht="12.75">
      <c r="A56" s="100"/>
      <c r="B56" s="100"/>
      <c r="C56" s="100"/>
      <c r="D56" s="100"/>
    </row>
    <row r="57" spans="1:4" ht="12.75">
      <c r="A57" s="100"/>
      <c r="B57" s="100"/>
      <c r="C57" s="100"/>
      <c r="D57" s="100"/>
    </row>
    <row r="58" spans="1:4" ht="12.75">
      <c r="A58" s="100"/>
      <c r="B58" s="100"/>
      <c r="C58" s="100"/>
      <c r="D58" s="100"/>
    </row>
    <row r="59" spans="1:4" ht="12.75">
      <c r="A59" s="100"/>
      <c r="B59" s="100"/>
      <c r="C59" s="100"/>
      <c r="D59" s="100"/>
    </row>
    <row r="60" spans="1:4" ht="12.75">
      <c r="A60" s="100"/>
      <c r="B60" s="100"/>
      <c r="C60" s="100"/>
      <c r="D60" s="100"/>
    </row>
    <row r="61" spans="1:4" ht="12.75">
      <c r="A61" s="100"/>
      <c r="B61" s="100"/>
      <c r="C61" s="100"/>
      <c r="D61" s="100"/>
    </row>
    <row r="62" spans="1:4" ht="12.75">
      <c r="A62" s="100"/>
      <c r="B62" s="100"/>
      <c r="C62" s="100"/>
      <c r="D62" s="100"/>
    </row>
    <row r="63" spans="1:4" ht="12.75">
      <c r="A63" s="100"/>
      <c r="B63" s="100"/>
      <c r="C63" s="100"/>
      <c r="D63" s="100"/>
    </row>
    <row r="64" spans="1:4" ht="12.75">
      <c r="A64" s="100"/>
      <c r="B64" s="100"/>
      <c r="C64" s="100"/>
      <c r="D64" s="100"/>
    </row>
    <row r="65" spans="1:4" ht="12.75">
      <c r="A65" s="100"/>
      <c r="B65" s="100"/>
      <c r="C65" s="100"/>
      <c r="D65" s="100"/>
    </row>
    <row r="66" spans="1:4" ht="12.75">
      <c r="A66" s="100"/>
      <c r="B66" s="100"/>
      <c r="C66" s="100"/>
      <c r="D66" s="100"/>
    </row>
    <row r="67" spans="1:4" ht="12.75">
      <c r="A67" s="100"/>
      <c r="B67" s="100"/>
      <c r="C67" s="100"/>
      <c r="D67" s="100"/>
    </row>
    <row r="68" spans="1:4" ht="12.75">
      <c r="A68" s="100"/>
      <c r="B68" s="100"/>
      <c r="C68" s="100"/>
      <c r="D68" s="100"/>
    </row>
    <row r="69" spans="1:4" ht="12.75">
      <c r="A69" s="100"/>
      <c r="B69" s="100"/>
      <c r="C69" s="100"/>
      <c r="D69" s="100"/>
    </row>
    <row r="70" spans="1:4" ht="12.75">
      <c r="A70" s="100"/>
      <c r="B70" s="100"/>
      <c r="C70" s="100"/>
      <c r="D70" s="100"/>
    </row>
    <row r="71" spans="1:4" ht="12.75">
      <c r="A71" s="100"/>
      <c r="B71" s="100"/>
      <c r="C71" s="100"/>
      <c r="D71" s="100"/>
    </row>
    <row r="72" spans="1:4" ht="12.75">
      <c r="A72" s="100"/>
      <c r="B72" s="100"/>
      <c r="C72" s="100"/>
      <c r="D72" s="100"/>
    </row>
    <row r="73" spans="1:4" ht="12.75">
      <c r="A73" s="100"/>
      <c r="B73" s="100"/>
      <c r="C73" s="100"/>
      <c r="D73" s="100"/>
    </row>
    <row r="74" spans="1:4" ht="12.75">
      <c r="A74" s="100"/>
      <c r="B74" s="100"/>
      <c r="C74" s="100"/>
      <c r="D74" s="100"/>
    </row>
    <row r="75" spans="1:4" ht="12.75">
      <c r="A75" s="100"/>
      <c r="B75" s="100"/>
      <c r="C75" s="100"/>
      <c r="D75" s="100"/>
    </row>
    <row r="76" spans="1:4" ht="12.75">
      <c r="A76" s="100"/>
      <c r="B76" s="100"/>
      <c r="C76" s="100"/>
      <c r="D76" s="100"/>
    </row>
    <row r="77" spans="1:4" ht="12.75">
      <c r="A77" s="100"/>
      <c r="B77" s="100"/>
      <c r="C77" s="100"/>
      <c r="D77" s="100"/>
    </row>
    <row r="78" spans="1:4" ht="12.75">
      <c r="A78" s="100"/>
      <c r="B78" s="100"/>
      <c r="C78" s="100"/>
      <c r="D78" s="100"/>
    </row>
    <row r="79" spans="1:4" ht="12.75">
      <c r="A79" s="100"/>
      <c r="B79" s="100"/>
      <c r="C79" s="100"/>
      <c r="D79" s="100"/>
    </row>
    <row r="80" spans="1:4" ht="12.75">
      <c r="A80" s="100"/>
      <c r="B80" s="100"/>
      <c r="C80" s="100"/>
      <c r="D80" s="100"/>
    </row>
    <row r="81" spans="1:4" ht="12.75">
      <c r="A81" s="100"/>
      <c r="B81" s="100"/>
      <c r="C81" s="100"/>
      <c r="D81" s="100"/>
    </row>
    <row r="82" spans="1:4" ht="12.75">
      <c r="A82" s="100"/>
      <c r="B82" s="100"/>
      <c r="C82" s="100"/>
      <c r="D82" s="100"/>
    </row>
    <row r="83" spans="1:4" ht="12.75">
      <c r="A83" s="100"/>
      <c r="B83" s="100"/>
      <c r="C83" s="100"/>
      <c r="D83" s="100"/>
    </row>
    <row r="84" spans="1:4" ht="12.75">
      <c r="A84" s="100"/>
      <c r="B84" s="100"/>
      <c r="C84" s="100"/>
      <c r="D84" s="100"/>
    </row>
    <row r="85" spans="1:4" ht="12.75">
      <c r="A85" s="100"/>
      <c r="B85" s="100"/>
      <c r="C85" s="100"/>
      <c r="D85" s="100"/>
    </row>
    <row r="86" spans="1:4" ht="12.75">
      <c r="A86" s="100"/>
      <c r="B86" s="100"/>
      <c r="C86" s="100"/>
      <c r="D86" s="100"/>
    </row>
    <row r="87" spans="1:4" ht="12.75">
      <c r="A87" s="100"/>
      <c r="B87" s="100"/>
      <c r="C87" s="100"/>
      <c r="D87" s="100"/>
    </row>
    <row r="88" spans="1:4" ht="12.75">
      <c r="A88" s="100"/>
      <c r="B88" s="100"/>
      <c r="C88" s="100"/>
      <c r="D88" s="100"/>
    </row>
    <row r="89" spans="1:4" ht="12.75">
      <c r="A89" s="100"/>
      <c r="B89" s="100"/>
      <c r="C89" s="100"/>
      <c r="D89" s="100"/>
    </row>
    <row r="90" spans="1:4" ht="12.75">
      <c r="A90" s="100"/>
      <c r="B90" s="100"/>
      <c r="C90" s="100"/>
      <c r="D90" s="100"/>
    </row>
    <row r="91" spans="1:4" ht="12.75">
      <c r="A91" s="100"/>
      <c r="B91" s="100"/>
      <c r="C91" s="100"/>
      <c r="D91" s="100"/>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5"/>
  <sheetViews>
    <sheetView workbookViewId="0" topLeftCell="A1">
      <selection activeCell="B2" sqref="B2"/>
    </sheetView>
  </sheetViews>
  <sheetFormatPr defaultColWidth="9.140625" defaultRowHeight="12.75"/>
  <cols>
    <col min="1" max="1" width="39.28125" style="0" customWidth="1"/>
    <col min="2" max="2" width="18.28125" style="0" customWidth="1"/>
    <col min="3" max="3" width="58.00390625" style="0" customWidth="1"/>
    <col min="4" max="4" width="23.140625" style="0" customWidth="1"/>
  </cols>
  <sheetData>
    <row r="1" spans="1:4" ht="12.75">
      <c r="A1" s="99" t="s">
        <v>3910</v>
      </c>
      <c r="B1" s="99" t="s">
        <v>3109</v>
      </c>
      <c r="C1" s="99" t="s">
        <v>3914</v>
      </c>
      <c r="D1" s="99" t="s">
        <v>3110</v>
      </c>
    </row>
    <row r="2" spans="1:4" ht="76.5">
      <c r="A2" s="100" t="s">
        <v>3111</v>
      </c>
      <c r="B2" s="100" t="s">
        <v>3112</v>
      </c>
      <c r="C2" s="100" t="s">
        <v>3113</v>
      </c>
      <c r="D2" s="100" t="s">
        <v>3114</v>
      </c>
    </row>
    <row r="3" spans="1:4" ht="51">
      <c r="A3" s="100" t="s">
        <v>3117</v>
      </c>
      <c r="B3" s="100">
        <v>65</v>
      </c>
      <c r="C3" s="100"/>
      <c r="D3" s="100"/>
    </row>
    <row r="4" spans="1:4" ht="102">
      <c r="A4" s="100" t="s">
        <v>3560</v>
      </c>
      <c r="B4" s="100" t="s">
        <v>3125</v>
      </c>
      <c r="C4" s="100"/>
      <c r="D4" s="100"/>
    </row>
    <row r="5" spans="1:4" ht="76.5">
      <c r="A5" s="100" t="s">
        <v>3128</v>
      </c>
      <c r="B5" s="100" t="s">
        <v>3894</v>
      </c>
      <c r="C5" s="100" t="s">
        <v>3913</v>
      </c>
      <c r="D5" s="100"/>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10" t="s">
        <v>3401</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2005-10-19T17:44:30Z</cp:lastPrinted>
  <dcterms:created xsi:type="dcterms:W3CDTF">2004-07-14T16:37:20Z</dcterms:created>
  <dcterms:modified xsi:type="dcterms:W3CDTF">2006-01-06T02:04:49Z</dcterms:modified>
  <cp:category/>
  <cp:version/>
  <cp:contentType/>
  <cp:contentStatus/>
</cp:coreProperties>
</file>