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165" windowHeight="6045" tabRatio="636" activeTab="0"/>
  </bookViews>
  <sheets>
    <sheet name="Title" sheetId="1" r:id="rId1"/>
    <sheet name="Revision History" sheetId="2" r:id="rId2"/>
    <sheet name="Transfer Out" sheetId="3" r:id="rId3"/>
    <sheet name="PSMP" sheetId="4" r:id="rId4"/>
  </sheets>
  <definedNames>
    <definedName name="_xlnm._FilterDatabase" localSheetId="3" hidden="1">'PSMP'!$A$1:$W$238</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<sst xmlns="http://schemas.openxmlformats.org/spreadsheetml/2006/main" count="3080" uniqueCount="847">
  <si>
    <t>"This ACK/MTBA shall be transmitted at a basic rate/MCS (thus allowing AP precise reservation of the ULT per STA)." - this is neither necessary or sufficient.
It is not necessary because the AP should be able to track the STA's transmit rate,  or recommend a rate based on the received trigger frame.
It is not sufficient because any imbalance in Tx power or Rx sensitivity makes the determination of which basic rate to use imprecise.  The STA may have to use a lower basic rate to send the ULT than implied using the "next lower basic rate than the received data rate" rule.
There is no such rule for S-PSMP, where it was not considered necessary.
Also the use of ACK/MTBA implies Acks are permitted in the ULT of an U-PSMP.  Previous statements imply only an MTBA is permitted.</t>
  </si>
  <si>
    <t>"The ULT shall only used by the STA for acknowledgement. " - why?  
The AP may be aware of the state of the STA queue from its trigger frame (QoS Control field acting as RR).  It may be aware of the STA's adapted rate (it could measure the MCS from the trigger frame and indicate the MFB in its DLT).</t>
  </si>
  <si>
    <t>There is an inconsistency between section “9.18.4 Unscheduled PSMP lines 21-24” and section “11.4.4B Management of Unscheduled PSMP lines 32-36” which allows only ACK/MTBA in ULT and no data. This inconsistency in the specification has to be rectified.</t>
  </si>
  <si>
    <t>I think it should be remembered that an AP is also an STA (see my comment 43 above).  Hence I think that this sections requires some re-writing</t>
  </si>
  <si>
    <t>Clarify when an AP differs from an STA.</t>
  </si>
  <si>
    <t>Since an AP is also an STA, the statement 'STA's AP' is meaningless</t>
  </si>
  <si>
    <t>IEEE P802.11 Wireless LANs</t>
  </si>
  <si>
    <t>Submission</t>
  </si>
  <si>
    <t>Designator:</t>
  </si>
  <si>
    <t>Venue Date:</t>
  </si>
  <si>
    <t>First Author:</t>
  </si>
  <si>
    <t>Subject:</t>
  </si>
  <si>
    <t>Full Date:</t>
  </si>
  <si>
    <t>Author(s):</t>
  </si>
  <si>
    <t>Abstract:</t>
  </si>
  <si>
    <t>CID</t>
  </si>
  <si>
    <t>Duplicate of CID</t>
  </si>
  <si>
    <t>Assignee</t>
  </si>
  <si>
    <t>Comment</t>
  </si>
  <si>
    <t>Proposed Change</t>
  </si>
  <si>
    <t>Resolution</t>
  </si>
  <si>
    <t>1</t>
  </si>
  <si>
    <t>10</t>
  </si>
  <si>
    <t>D</t>
  </si>
  <si>
    <t>When nothing is transmitted by QSTA during its scheduled Uplink transmission time, there is no way for an QAP to determine whether QSTA does not have anything to transmit or QSTA did not receive PSMP frame correctly.</t>
  </si>
  <si>
    <t>"Retry (and possibly lifetime) limits are independent per TSID." - while true,  this is behaviour defined elsewhere.
Same comment in Note2 of 9.18.3.1</t>
  </si>
  <si>
    <t>Remove quoted sentence.</t>
  </si>
  <si>
    <t>"The RIFS interval is subject to the same limitation as in DLT of scheduled PSMP" is not definitive enough.</t>
  </si>
  <si>
    <t>Put the RIFS limitation into its own subclause and reference from here and its original location.</t>
  </si>
  <si>
    <t>"If a BlockAck agreement exists for frames transmitted within the DLT then an MTBA shall be used for acknowledgements transmitted in the ULT" - it is not exactly clear what, if any, other acknowledgement mechanisms may be used.</t>
  </si>
  <si>
    <t>21-24</t>
  </si>
  <si>
    <t>July 2006</t>
  </si>
  <si>
    <t>2006-07-07</t>
  </si>
  <si>
    <t>r13</t>
  </si>
  <si>
    <t>Reconciled with other spreadsheets (Adrian Stephens)</t>
  </si>
  <si>
    <t>Remove U-PSMP.</t>
  </si>
  <si>
    <t>149</t>
  </si>
  <si>
    <t>As suggested</t>
  </si>
  <si>
    <t>Resolution of comments received during IEEE 802.11 Letter Ballot 84</t>
  </si>
  <si>
    <t>Unspecified conditions: “The STA may add another TSPEC under TBD conditions.” When will this be decided?</t>
  </si>
  <si>
    <t>Describe the conditions under which another TSPEC can be added.</t>
  </si>
  <si>
    <t>this sentence is not clear - it mentions multiple RA, but it does not mention whether the context is the entire PSMP exchange, or just one DLT</t>
  </si>
  <si>
    <t>add language to clarify that the multiple RA discussion is with respect to a multiplicity of DLT within a single PSMP exchange, and not multiple RA within a single DLT</t>
  </si>
  <si>
    <t>Needs a shall or maybe a MAY?</t>
  </si>
  <si>
    <t>add a shall to make the behavior normative - or actually, do we want a MAY here?</t>
  </si>
  <si>
    <t>not specific enough</t>
  </si>
  <si>
    <t>change "duration" to "ULT duration"</t>
  </si>
  <si>
    <t>make an explicit statement regarding just exactly how a PS-POLL frame can be used as a trigger frame - how does the AP react with respect to TID/AC? Suggest: AP can send frames from an TID/AC. And presumably, this only works if the STA sending the PS-Poll has also advertised itself as PSMP, but not for legacy STA. Write it as such.</t>
  </si>
  <si>
    <t>Define all fields - who is the SA of this frame? AP or anyone else?</t>
  </si>
  <si>
    <t xml:space="preserve">From my quick calculation the PSMP Sequence Duration allows a value of up to 8192 microseconds. </t>
  </si>
  <si>
    <t>Replace 8 ms with 8192 microseconds or 8 Tus.</t>
  </si>
  <si>
    <t>A PSDU does not contain the preamble which needs to be accounted for.</t>
  </si>
  <si>
    <t>Replace PSDU with PPDU</t>
  </si>
  <si>
    <t>Is the pad really needed or it was put in because someone thought it is cool. The MSDU can still be of any length and the FCS needs to be added. So, whatever supposed gains we may have in decoding the frame are offset by having to determine and insert the pad - both of them affect the data path; one has the advantage of making the frame slightly longer. :)</t>
  </si>
  <si>
    <t>Delete the pad field.</t>
  </si>
  <si>
    <t>antecedent confusion</t>
  </si>
  <si>
    <t>Define it some where</t>
  </si>
  <si>
    <t>This sentance is nonsensical.  The requirement is unclear.</t>
  </si>
  <si>
    <t>Reword or remove sentance.</t>
  </si>
  <si>
    <t>Inoue, Yasuhiko</t>
  </si>
  <si>
    <t>Kerry, Stuart</t>
  </si>
  <si>
    <t>Which bits of the LSBs of the MCAST Address will appear in which positions of the fields ULT Start offset and ULT duration?</t>
  </si>
  <si>
    <t>Define the exact bits of the LSBs of the MCAST Address and the exact locations within ULT start offset and ULT duration where these bits will appear.</t>
  </si>
  <si>
    <t>McNamara, Darren</t>
  </si>
  <si>
    <t>Presence of a 'TBD'</t>
  </si>
  <si>
    <t>As suggested.</t>
  </si>
  <si>
    <t>Clarify</t>
  </si>
  <si>
    <t>Replace the following text: "NOTE—The STA does not expect transmissions directed to this STA PPDU which start after the DLT Duration expiration. The STA completes receiving any PPDU directed to this STA which starts before the end of the DLT. If no frames directed toward a STA begin within DLT Duration from the DLT start offset time for that STA, then the STA assumes that no frame directed toward it is forthcoming during this DLT." with this text: "NOTE—A STA does not expect transmissions directed to itself to start after the DLT Duration expiration. A STA completes receiving any PPDU directed to itself which starts before the end of a DLT for that STA. If no frames directed toward a STA begin within DLT Duration from the DLT start offset time for that STA, then the STA assumes that no frame directed toward it is forthcoming during this DLT."</t>
  </si>
  <si>
    <t>wrong word choice</t>
  </si>
  <si>
    <t>Change "can" to "should"</t>
  </si>
  <si>
    <t>Change "in the ULT resources" to "during the ULT assigned to that STA."</t>
  </si>
  <si>
    <t>Combine the note on line 34 with the previous sentence -- e.g. begin the sentence on line 32 as follows: "All frames (including control frames)"</t>
  </si>
  <si>
    <t>Change "to a specific value 0" to "to the value 0"</t>
  </si>
  <si>
    <t>Kandala, Srinivas</t>
  </si>
  <si>
    <t>Frame Format</t>
  </si>
  <si>
    <t>"DLT Duration" is probably incorrect in this sentence</t>
  </si>
  <si>
    <t>"DLT Duration" --&gt; "DLT Start Offset"</t>
  </si>
  <si>
    <t>Are all DLT supposed to finish before any ULT begin?  This seems inefficient per STA in that the radio chain would need to be turned on and off twice</t>
  </si>
  <si>
    <t>Isn't it more efficient to have DLT and ULT for a given station be adjacent?</t>
  </si>
  <si>
    <t>DLT Duration hould be irrelevant to the ULT Duration, so why is it included in the middle of this sentence?</t>
  </si>
  <si>
    <t>Delete "but a DLT is scheduled for that STA,"</t>
  </si>
  <si>
    <t>Clarify.</t>
  </si>
  <si>
    <t xml:space="preserve">Lojko, Peter </t>
  </si>
  <si>
    <t>change "created" to "had a TSPEC accepted which establishes" and "the AP" to "the associated AP"</t>
  </si>
  <si>
    <t>change "S-APSD" to "an S-APSD Service Period."</t>
  </si>
  <si>
    <t>A STA that cannot complete retransmissions in the last Sub-PSMP of the current Service Interval may transmit the data outside the PSMP sequence. However, frames transmitted outside the scheduled SP under EDCA are subject to the AC prioritization.</t>
  </si>
  <si>
    <t xml:space="preserve">Since PSMP-enabled STAs can use MTBA within the PSMP sequence, the PSMP-enabled STAs should be allowed to retransmit data outside the scheduled PSMP using MTBA. This helps in further improving </t>
  </si>
  <si>
    <t>do not understand the meaning or reason for this sentence</t>
  </si>
  <si>
    <t>strike lines 21, 22</t>
  </si>
  <si>
    <t>what about provision for DLS within PSMP?</t>
  </si>
  <si>
    <t>add appropriate language to allow DLS behavior within PSMP</t>
  </si>
  <si>
    <t>change "TSID field" to "TSID set field"</t>
  </si>
  <si>
    <t>change "over" to "using"</t>
  </si>
  <si>
    <t>define "PSMP-recovery frame"</t>
  </si>
  <si>
    <t>ambiguous terminology - every STA listed in the original PSMP frame is a "Currently scheduled STA"</t>
  </si>
  <si>
    <t>define "currently scheduled STA"</t>
  </si>
  <si>
    <t>will shall be "shall"</t>
  </si>
  <si>
    <t>change "will" to "shall"</t>
  </si>
  <si>
    <t>wrong tense</t>
  </si>
  <si>
    <t>change "being" to "were"</t>
  </si>
  <si>
    <t>change "is" to "shall be"</t>
  </si>
  <si>
    <t>let's just be clear about the fact that we are not really trying to fool anyone</t>
  </si>
  <si>
    <t>use proper terminology</t>
  </si>
  <si>
    <t>change "also transmits" to "may also transmit"</t>
  </si>
  <si>
    <t>the wording of the procedure for the transmission of the RR makes it sound like it is allowed to transmit the RR AFTER the ULT has been filled with DATA - this needs to be fixed to avoid having someone interpret the text in such manner</t>
  </si>
  <si>
    <t>Tsien, Chih</t>
  </si>
  <si>
    <t>ULT Start Offset and ULT Duration set to LSBs of Multi-Cast Address is inconsistent with Unicast usage. Setting to zero is better because it is less complex.</t>
  </si>
  <si>
    <t>ULT Start Offset and ULT Duration set to zero</t>
  </si>
  <si>
    <t>TGn approval</t>
  </si>
  <si>
    <t>Counter - Make a new parameter aIUStime. The value of aIUStime = 8 us. Take out IUS language in line 22, 23 and modify the text to indicate that IUS is either aIUStime or SIFS. - U</t>
  </si>
  <si>
    <t>Counter : Move the text "For effective resource allocation, the AP…. all the queued data at the allocated time." to Note. Change the following text (line 37) "also" to "may" and "(RR) to the AP" to "(RR) to the AP in the same ULT". - U</t>
  </si>
  <si>
    <t>Counter - Use resolution from CID 3862 - U</t>
  </si>
  <si>
    <t>Determine the need for such retry limits. If needed, add appropriate MIB attributes</t>
  </si>
  <si>
    <t>Is the correct reference Table n56?  Resolve the reference.</t>
  </si>
  <si>
    <t>TBD should be resolved.
"The STA may add another TSPEC under TBD conditions."</t>
  </si>
  <si>
    <t xml:space="preserve">Define the conditions under which a STA may add another TSPEC.  </t>
  </si>
  <si>
    <t>18</t>
  </si>
  <si>
    <t>15</t>
  </si>
  <si>
    <t>E/T</t>
  </si>
  <si>
    <t>Jokela, Jari</t>
  </si>
  <si>
    <t>26</t>
  </si>
  <si>
    <t>Resource Request using Quese Size Field or the TXOP Duration Request field of QoS Control Field in multi-phase PSMP shall be mandatory when PSMP is used.</t>
  </si>
  <si>
    <t>Marshall, Bill</t>
  </si>
  <si>
    <t>"The STA may add another TSPEC under TBD conditions. " - contains a TBD.
"In this case the AP shall use the Start Service Interval of already established service" - the AP may have multiple established service periods.</t>
  </si>
  <si>
    <t>Replace with:  "A STA with a current PSMP TS may attempt to add a new PSMP TS using a TSPEC that carries the same scheduling parameters as the current TS service period.  If the AP admits this TS, it shall return the same scheduling parameters."</t>
  </si>
  <si>
    <t>Correct reference</t>
  </si>
  <si>
    <t>"If a STA reserves a separate TSPEC for each direction the TSID for both should be the same." - why?  I can see no valid reason.</t>
  </si>
  <si>
    <t>121</t>
  </si>
  <si>
    <t>"after the related TSPEC has been established" - not clear.</t>
  </si>
  <si>
    <t xml:space="preserve">Replace with "after a TSPEC with a PSMP access policy has been established" </t>
  </si>
  <si>
    <t xml:space="preserve">There is an implicit sequence:  set up TS,  set up BA agreement, use it, …
Because the TS and BA are independent processes,  it is not stated what is permitted while the TS is in the "waiting for BA agreement phase".   </t>
  </si>
  <si>
    <t>Perhaps this state should be formalised in the TS lifecycle description with a "waiting for BA agreement" for PSMP channel access TS.
Regardless of this state: "A STA shall not transmit data for a TS with PSMP access policy until the related BA aggreement has completed successfully"</t>
  </si>
  <si>
    <t>missing detail</t>
  </si>
  <si>
    <t>how is PSMP used in the presence of legacy clients and overlapping RF covergae zones</t>
  </si>
  <si>
    <t>Topic lookup</t>
  </si>
  <si>
    <t>28</t>
  </si>
  <si>
    <t>"The AP may transmit a PSMP-recovery frame if the currently scheduled ULT duration is longer than the total time of PSMP recovery frame plus PIFS." Sending the PSMP recovery frame should not be the only option and could result in un-necessary increase in complexity. CTS-2-Self should also be an option to recover unused ULTs.</t>
  </si>
  <si>
    <t>Change to "The AP may transmit a PSMP-recovery frame or non-HT CTS-2-Self frame (with its MAC duration protecting till the end of PSMP phase) if the currently scheduled ULT duration is longer than the total time of PSMP recovery frame or CTS-2-Self frame plus PIFS."</t>
  </si>
  <si>
    <t>146-147</t>
  </si>
  <si>
    <t>Reject  - The comment and the resolution seem to suggest that the AP should allocate the requested resources by the STA (conveyed by the QoS control field). This cannot be guaranteed. - U</t>
  </si>
  <si>
    <t>Counter - See resolution for CID 6923 - U</t>
  </si>
  <si>
    <t>Counter - change "an exact ULT Duration" to "a ULT Duration" - U</t>
  </si>
  <si>
    <t>A - Move the text in Section 9.18.2.1 to section 11.2.1.9A - U</t>
  </si>
  <si>
    <t>Counter - According to 11.2.1.9 a STA with an established SP wakes up at the start of its SP - U</t>
  </si>
  <si>
    <t>Counter - change text to "the STA shall stay awake at least" - U</t>
  </si>
  <si>
    <t>Reject - Even with the use of More PSMP bit, you need CF End to reset the NAV because the PSMP sequence length is dynamic - U</t>
  </si>
  <si>
    <t>r11</t>
  </si>
  <si>
    <t>Comment resolution on June 1st F2F meeting at Santa Clara, CA</t>
  </si>
  <si>
    <t>r15</t>
  </si>
  <si>
    <t>Sorted for ad-hoc team review</t>
  </si>
  <si>
    <t>doc.: IEEE 802.11-06/0687r15</t>
  </si>
  <si>
    <t>Accept - Change as suggested. - U</t>
  </si>
  <si>
    <t>Accept - U</t>
  </si>
  <si>
    <t>Reject - Take resolution for CID 6911</t>
  </si>
  <si>
    <t>Defer - Take resolution from CID's 7593, 3591 - U</t>
  </si>
  <si>
    <t>W</t>
  </si>
  <si>
    <t>Withdrawn</t>
  </si>
  <si>
    <t>Counter : Add the following text - "NOTE—A STA does not expect transmissions directed to itself to start after the DLT Duration expiration. A STA completes receiving any PPDU directed to itself which starts before the end of a DLT for that STA. If no frames that are directed toward a STA begin within DLT Duration from the DLT start offset time for that STA, then the STA assumes that no frame directed toward it is forthcoming during this DLT." - U</t>
  </si>
  <si>
    <t>Accept - Take resolution from CID 659</t>
  </si>
  <si>
    <t>Transfer to Frame format Ad-hoc - U</t>
  </si>
  <si>
    <t>Accept - Change the text in line 14, 15 "If no ULT …. " to "If no DLT is scheduled for a
STA, but a ULT is scheduled for that STA, then the DLT Duration is set to null (0)." - U</t>
  </si>
  <si>
    <t>Accept - Add text "Note: The DLT granularity effects power save and ULT granularity effects medium access period so it is important to get the medium access time precisely" Editor can reword the text to align with the spec languge. - U</t>
  </si>
  <si>
    <t>Defer - Need additional information - U</t>
  </si>
  <si>
    <t>Reject - The text addresses the scenario and the setting of the ULT duration field where there is no ULT but there is a DLT - U</t>
  </si>
  <si>
    <t>Kyunghun Jang</t>
  </si>
  <si>
    <t>r4</t>
  </si>
  <si>
    <t>Updated the revision No. (from 2 to 4)</t>
  </si>
  <si>
    <t>r10</t>
  </si>
  <si>
    <t>Comment resolution at May 31st F2F meeting at Santa Clara, CA</t>
  </si>
  <si>
    <t>Reject - SIFS may be sufficient if data is sent from one queue. With PSMP it is possible that data might have to be sent from multiple queues. Hence, SIFS is not sufficient - U</t>
  </si>
  <si>
    <t>Defer - This is not a parameter. It is a fixed value as per CID 7626</t>
  </si>
  <si>
    <t>In 802.11e amendment, the resource request using Quese Size Field or the TXOP Duration Request field of QoS Control Field is optional. But in PSMP, resource request mechanism based on these parameters is crucial to the effectiveness of multi-phase PSMP operation in its power saving capability. The usage of these QoS parameters in the resource request being optional within the PSMP exchange would keep the participating STA's from saving its power to the fullest potential that PSMP mechanism provides.</t>
  </si>
  <si>
    <t>25</t>
  </si>
  <si>
    <t>29</t>
  </si>
  <si>
    <t>31</t>
  </si>
  <si>
    <t>17</t>
  </si>
  <si>
    <t>23</t>
  </si>
  <si>
    <t>27</t>
  </si>
  <si>
    <t>112</t>
  </si>
  <si>
    <t>21</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</si>
  <si>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</si>
  <si>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</si>
  <si>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</si>
  <si>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Make the modification.</t>
  </si>
  <si>
    <t>The Min DLT2ULT parameter needs to be a read-only parameter of the MIB.  It should also include some measure of propagation time and thinking time.</t>
  </si>
  <si>
    <t>Recommend that this parameter is replaced with SIFS+ a new MAC read-only MIB parameter with value 16us of name PSMP_MinDLT2ULT</t>
  </si>
  <si>
    <t>Cheng, Hong</t>
  </si>
  <si>
    <t>The use of Management Action frame to serve PSMP is unreliable, since some receiver implementation may not respond immediately to a management frame.</t>
  </si>
  <si>
    <t>Use a control frame to for PSMP.</t>
  </si>
  <si>
    <t>Provide more detailed behaviors of STA and AP when STA does not have any frames to be transmitted during its ULT. QSTA should transmit NULL frame when it does not have anything to transmit. If AP receives the NULL frame from the STA, it may schedule a 'reverse-direction' traffic to STA as far as the remaining ULT for the corresponding STA allows. On the other hand, if AP senses the medium idle for the duration of a NULL frame, it resends the PSMP frame based on the interpretation that the initial PSMP delivery was not successful.</t>
  </si>
  <si>
    <t>the sentence needs a shall and an offsetting sentence to clearly delineate the behavior so that other STA/AP may be able to accurately predict the sleep/wake state of the STA</t>
  </si>
  <si>
    <t>change "basic" to "BSS Basic"</t>
  </si>
  <si>
    <t>change "the STA transmits only the part of the queued data that fits within the allocated ULT Duration and also transmits an additional Resource Request (RR) to the AP." to "the STA may transmit part of the queued data and may also transmit an additional Resource Request (RR) to the AP. All transmissions by the STA shall begin and end within the allocated ULT Duration for that STA."</t>
  </si>
  <si>
    <t>change "an exact ULT Duration" to "a new ULT with a Duration"</t>
  </si>
  <si>
    <t>use the plural form</t>
  </si>
  <si>
    <t>change period to periods change sequence to sequences</t>
  </si>
  <si>
    <t>incomplete description</t>
  </si>
  <si>
    <t>Change "Power is" to "Device power usage can be"</t>
  </si>
  <si>
    <t>change "will" to "shall" multiple occurrences</t>
  </si>
  <si>
    <t>add "following the successful transmission of the EOSP bit." to the end of the sentence</t>
  </si>
  <si>
    <t>potentially contradictory instructions - make precedence explicit</t>
  </si>
  <si>
    <t xml:space="preserve">Defer - The setting of Duration/ID field of MPDU's with in A-MPDU is clear. However, the value to which the Duration/ID needs to be set is not clear as PSMP TXOP is not defined. The submission will address what is PSMP TXOP, what does the Duration/ID field of 1) PSMP Frame carry,  2) frames transmitted during DLT/ULT period </t>
  </si>
  <si>
    <t>Defer - Need clarification on the comment - U</t>
  </si>
  <si>
    <t>Defer - Use the resolution from CID 4554 to explicitly indicate the use of PSMP in BSS and IBSS mode of operation. - U</t>
  </si>
  <si>
    <t>Counter - Use resolution from CID 1214 - U</t>
  </si>
  <si>
    <t>A - Accept the resolution from CID 4528 - U</t>
  </si>
  <si>
    <t>Accept - Use the resolution as suggested because this is in confirmance with base spec - U</t>
  </si>
  <si>
    <t>Defer - Need additional information that would be provided by the resolution from CID 3419 - U</t>
  </si>
  <si>
    <t>r3</t>
  </si>
  <si>
    <t>Update: May 16th EVE resolutions, copied resolutions from column X to resolution section</t>
  </si>
  <si>
    <t>Ed: reclassified as technical.</t>
  </si>
  <si>
    <t>9.9.4</t>
  </si>
  <si>
    <t>Y</t>
  </si>
  <si>
    <t xml:space="preserve">Y </t>
  </si>
  <si>
    <t>Procedure specifications don't belong in 7</t>
  </si>
  <si>
    <t>If the station receives a CF-end, does it reset its NAV?</t>
  </si>
  <si>
    <t>Describe the behavior</t>
  </si>
  <si>
    <t>Describe how NAVs should be managed if two PSMP frames from two different APs are received - the PSMP station should not transmit until its NAV (set by either AP) expires.</t>
  </si>
  <si>
    <t>Add the suggested behavior</t>
  </si>
  <si>
    <t>Given the lack of guarantee that all legacy stations will not adhere to a set Long NAV and nodes that are hidden can not receive all the frames, they might end up transmit and collide with PSMP transmissions.</t>
  </si>
  <si>
    <t>Disallow the use of Long NAV within PAMP.</t>
  </si>
  <si>
    <t>In order to allocate the minimum amount of time to each STA, the AP should use the Peak Data Rate not the Minimum Data Rate.</t>
  </si>
  <si>
    <t>in line 33, change Minimum Data Rate to Peak Data Rate</t>
  </si>
  <si>
    <t>Thrasher, Jerry</t>
  </si>
  <si>
    <t>If the sequence duration field has ten bit then it can represent (2**10)-1 values (i.e. 1023) and if each value is equal to 8 us, then 8 us times 1023 equals 8.148 ms.  Why then does the text state 8 ms?</t>
  </si>
  <si>
    <t>Fix either the text or the value</t>
  </si>
  <si>
    <t>14&amp;25</t>
  </si>
  <si>
    <t>Is there a reason for the difference in units for DLT 16us and ULT 4us?</t>
  </si>
  <si>
    <t>Does not read right</t>
  </si>
  <si>
    <t>Add "or" to make "If one or more bits …"</t>
  </si>
  <si>
    <t>Durand, Chris</t>
  </si>
  <si>
    <t>The STA may add another TSPEC under TBD conditions' - but TBD is not defined</t>
  </si>
  <si>
    <t>Define the conditions where an STA may add another TSPEC.</t>
  </si>
  <si>
    <t>SURINENI, SHRAVAN</t>
  </si>
  <si>
    <t>Use of RIFS in Figure n38 is an unnecessary constraint</t>
  </si>
  <si>
    <t>No introduction, no motivation to the reader as to what the heck it is?</t>
  </si>
  <si>
    <t>please provide one</t>
  </si>
  <si>
    <t xml:space="preserve">How does a station create a traffic stream for Scheduled PSMP. </t>
  </si>
  <si>
    <t>resolve the contradictions between the two descriptions - STA should be allowed to attempt a resubmission with or without altered parameters - the world is a dynamic place</t>
  </si>
  <si>
    <t>why would there need to be any conditions?</t>
  </si>
  <si>
    <t>modify to clarify and add a shall</t>
  </si>
  <si>
    <t>change "The lifecycle rules of PSMP are the rules of last TSPEC associated with this particular PSMP." to "The last successfully exchanged TSPEC associated with a particular flow for a PSMP STA shall be the only valid TSPEC for that flow."</t>
  </si>
  <si>
    <t>change to normative, now that there is a shall</t>
  </si>
  <si>
    <t>remove the word "informative" from the title of the clause</t>
  </si>
  <si>
    <t>Indicate the sequence of steps that need to be taken for this. If it is indicated elsewhere, provide a reference.</t>
  </si>
  <si>
    <t>Is Minimal DLT2ULT Delay same as Minimum DLT2ULT Delay in figure 38?</t>
  </si>
  <si>
    <t>Clarify - regardless, add one or both of them to Definitions in clause 3.</t>
  </si>
  <si>
    <t>Assuming Minimal DLT2ULT Delay and Minimum DLT2ULT Delay are identical, it appears to me that its value is longer than 32 microseconds</t>
  </si>
  <si>
    <t>Harmonize the two.</t>
  </si>
  <si>
    <t>Is there any reason why Minimal DLT2ULT Delay should be 32 microseconds? Why isnt a SIFS duration sufficient.</t>
  </si>
  <si>
    <t>Set the Minimal DLT2ULT Delay value to 16 microseconds.</t>
  </si>
  <si>
    <t>There is something wrong with this phrasing, "… if the number of  STAs that are involved can not ensure this required delay …"
The required delay can not be met because of the number of stations - don’t think that is quite right.</t>
  </si>
  <si>
    <t>Correct the sentence.</t>
  </si>
  <si>
    <t>the STA deserves to be able to expect the courtesy of a response</t>
  </si>
  <si>
    <t>change "and transmits" to "and shall transmit"</t>
  </si>
  <si>
    <t>ambiguous antecedent</t>
  </si>
  <si>
    <t xml:space="preserve">If the AP contains management frames for the station what is already PSMP scheduled it shall transmit them during DLT time of this station. The station shall acknowledge the management frame immediately with regular ACK. After transmitting a management MPDU the AP shall wait for an ACKTimeout interval. If a PHY-RXSTART.indication does not occur during the ACKTimeout interval, the AP concludes that the transmission of the MPDU has failed and may retransmit the failed MPDU or transmit any another frame. The AP shall wait SIFS after getting ACK before continuing transmitting frames to this particular station.  </t>
  </si>
  <si>
    <t>The no-reset NAV policy here has a couple of problems - this line contradicts the language of 9.3.2.2 where a CF-END reception resets the NAV without qualification, and this line creates a problem for non-HT devices which are unaware of this new protocol and the rule just stated.</t>
  </si>
  <si>
    <t>C - Modify the text in line 18,19 to  "When set to 0 it indicates that there is no PSMP following the current PSMP sequence. - U</t>
  </si>
  <si>
    <t>C</t>
  </si>
  <si>
    <t xml:space="preserve">Accept - Add the following text after line 7 "SA is the source address of the STA that initiates the PSMP frame" </t>
  </si>
  <si>
    <t>Defer - Need additional information in the form of submission - U</t>
  </si>
  <si>
    <t>Adrian S</t>
  </si>
  <si>
    <t>Defer - Assigned volunteer to bring a submission - U</t>
  </si>
  <si>
    <t>Defer - Submission to provide informative text - U</t>
  </si>
  <si>
    <t>Reject - Transmitting CTS-2-Self is a recommended practice - U</t>
  </si>
  <si>
    <t>Defer - There seems to be confusion with the use of the terminology "PSMP controlled access" (page 53, Controlled Access). The intent is not to add a new access mechanism (EDCA/HCCA). Need to have a submission to clarify/modify the text to make it clear that there is no new access mechanism that is added. The submission should also address the fact that the AP is the one that initiates the PSMP and hence, there is no problem with overlapping with CFP/CP, .... periods as mentioned in the comment - U</t>
  </si>
  <si>
    <t>Defer - The confusion seems to come by the use of AP and STA being able to transmit PSMP. This will be addressed by the submission related to CID - 4554 - U</t>
  </si>
  <si>
    <t>Defer - Take resolution from CID's 7593 - U</t>
  </si>
  <si>
    <t>Defer - Clause 9 defines the behaviour and Clause 11 defines the procedure (flow chart) - U</t>
  </si>
  <si>
    <t>Kyunghun Jang, Ali R, Srini K</t>
  </si>
  <si>
    <t>Accept - Modify the text in section 7.4.7.10, Page 77, line 7, "The STA ID field indicates the AID value for BSS of operation"  to "The STA ID field indicates the AID value for BSS mode of operation (same as PS legacy bitmap)" Editor can add additional text to be compliant with spec language - U</t>
  </si>
  <si>
    <t>Defer - Take resolution from CID 1646 - U</t>
  </si>
  <si>
    <t>Defer - OBSS problem is known. It might be helpful to have a submission to address some level of protection for PSMP sequence - U</t>
  </si>
  <si>
    <t>Reject - The idea is not just to address EDCA overheads but at the same time address the issue of Power Efficiency. This would mean adding new mechanisms which might require intelligent implementations - U</t>
  </si>
  <si>
    <t>allow STA to determine its scheduling</t>
  </si>
  <si>
    <t>change "the first PSMP in the next" to "subsequent"</t>
  </si>
  <si>
    <t>allow STA to determine its scheduling - this is what the next paragraph is doing anyway</t>
  </si>
  <si>
    <t>"Multicast data is transmitted using PSMP by setting STA_ID in the STA_INFO field to a specific value 0. The ULT startoffset and ULT duration fields of the STA_INFO field shall be set to the Least Significant Bits of the multicast address."
Multicast addressing is not adequately served in this draft.</t>
  </si>
  <si>
    <t>Modify the PSMP format/mechanism.</t>
  </si>
  <si>
    <t>Accept - Use the resolution as suggested - U</t>
  </si>
  <si>
    <t>Reject - Fix the value to 32us (Vote 6 - 1)</t>
  </si>
  <si>
    <t>Defer - Need additional information in the form of submission to address the OBSS scenario - U</t>
  </si>
  <si>
    <t>Defer - Need text to describe how management and control frames are handled (as there is no ACK policy bit settings). Suggested solution is: During PSMP sequence if there is reception of Management/Control frames then the response is sent at the scheduled DLT/ULT period. All "Data frames" are sent as QoS data subtype and since they know they are part of PSMP irrespective of the ACK policy settings they would respond in the scehduled DLT/ULT - U</t>
  </si>
  <si>
    <t>MAC</t>
  </si>
  <si>
    <t>Accept - Provide the required description</t>
  </si>
  <si>
    <t>Arnaud M</t>
  </si>
  <si>
    <t>Transfer to MAC because there is a similar comment being discussed in MAC group - CID's 7284, 7283 - U</t>
  </si>
  <si>
    <t>Counter - Replace with "CTS-to-self may be sent at the start of PSMP TXOP" - U</t>
  </si>
  <si>
    <t>Reject - Because the change can cause problem in OBSS scenario - U</t>
  </si>
  <si>
    <t>Counter - Change occurance of PSMP Exchange to PSMP Sequence. Edit section 9.12 to be aligned with the terminology used in the rest of the text (PSMP period). Add a definition of PSMP Sequence in the definitions section (3): "A sequence of frames where the first frame is a PSMP frame which is followed by Down Link transmissions and then by uplink transmissions. The schedule of the Downlink and Uplink transmissions is indicated in the PSMP frame" - U</t>
  </si>
  <si>
    <t>Counter - The comment and edit the text to indicate the exact value 8.184 ms - U</t>
  </si>
  <si>
    <t>Counter - Resolution CID 658 - U</t>
  </si>
  <si>
    <t>Naveen K</t>
  </si>
  <si>
    <t>Defer - Need to address Multicast/Broadcast signalling. - U</t>
  </si>
  <si>
    <t>Adrian S, Naveen K</t>
  </si>
  <si>
    <t>Accept - U Make changes as suggested.</t>
  </si>
  <si>
    <t>Resolve the contradiction in this draft by deciding in favor of one rule or the other and making it clear which one has precedence by explicitly naming that precendence somewhere (here or in the CF-end rules). Allow non-HT STA to be compliant by allowing them to follow the existing CF-end NAV reset rule - i.e. explicitly note the precedence rule for non-HT STA as CF-end SHALL reset the NAV. Clearly, it would be least confusing for the set of rules to allow CF-end to reset NAV in case of any type of STA. And when the language is resolved, the word "cannot" shall not be present.</t>
  </si>
  <si>
    <t>The term "PSMP exchange" is introduced here without definition.</t>
  </si>
  <si>
    <t>Define "PSMP exchange"</t>
  </si>
  <si>
    <t>"The STA may add another TSPEC under TBD conditions."</t>
  </si>
  <si>
    <t>Resolve TBD</t>
  </si>
  <si>
    <t>Make change indicated in comment</t>
  </si>
  <si>
    <t>Discussion of Duration/ID field does not belong in this section</t>
  </si>
  <si>
    <t>Delete lines 32-34</t>
  </si>
  <si>
    <t>111</t>
  </si>
  <si>
    <t>IUS should be added to clasue 3 and/or clause 4</t>
  </si>
  <si>
    <t>RR should be added to clasue 3 and/or clause 4</t>
  </si>
  <si>
    <t>Table 26.6 is referenced</t>
  </si>
  <si>
    <t>Perahia, Eldad</t>
  </si>
  <si>
    <t>PSMP</t>
  </si>
  <si>
    <t>r12</t>
  </si>
  <si>
    <t>Included comments transferred from editorial team</t>
  </si>
  <si>
    <t>Not sure what exactly is an unscheduled PSMP and why it is needed and what problems it is solving that are not solved by U-APSD (note that even with U-APSD, you can use HT rates, A-MPDUs and BAR/BAs - yes, and you can even combine data in multiple ACs depending on how you enable them)</t>
  </si>
  <si>
    <t>Provide a clear functionality that is useful or delete the subclause.</t>
  </si>
  <si>
    <t>add a sentence or two that describes the situation when a STA and AP are both aware of the fact that PSMP is the appropriate delivery method - i.e. that if and only if an AP had the PSMP bit set and if and only if the STA had the bit set in the appropriate frames, then a TSPEC shall ALWAYS be interpreted from that STA as setting up a PSMP, as opposed to sometimes or through some other magical means, determined to be so</t>
  </si>
  <si>
    <t>need to note when PSMP is legal - maybe this goes into 11.4.4A.1 instead, and then covers both S-PSMP and U-PSMP? Maybe not?</t>
  </si>
  <si>
    <t>do not limit "joining" PSMP</t>
  </si>
  <si>
    <t>change the text to allow a STA to "join PSMP" at any time - if there is no PSMP which currently includes the STA, then the STA MUST of course, use a non-ULT in order to send a TSPEC, so this need not be stated, and if the STA is already part of a PSMP, the STA should be allowed to send the TSPEC whenever deemed appropriate - for example, if the TID set bits allow the TSPEC to be sent within the ULT of an existing PSMP instance, then so be it - which brings up another question, see next comment</t>
  </si>
  <si>
    <t>change "this TSPEC" to "a TSPEC"</t>
  </si>
  <si>
    <t>not sure how to make this normative</t>
  </si>
  <si>
    <t>change "encoding" to "allowed encodings" - need to also add something in the sentence of the sort: "the AP shall respond with one of the result codes from the table"</t>
  </si>
  <si>
    <t>attach is not the right word</t>
  </si>
  <si>
    <t>change the phrase beginning with "attach" to something more like "include the requesting STA in the list of STA which are part of an existing PSMP instance"</t>
  </si>
  <si>
    <t>this TSPEC re-submission was already discussed in the previous paragraph - the two descriptions contradict each other, and the second description contradicts itself, in saying that a STA "may not" negotiate, but then saying an AP is "unlikely" to negotiate, leaving some hope for the STA</t>
  </si>
  <si>
    <t>There is some potential confusion here - while it does say that everything is acked with MTBA, then it goes on to say that normal ack policy is used to signal the request for an MTBA, which only implies that those frames were part of an A-MPDU. And an MTBAR can be used, which suggests that block ack policy setting can be indicated in transmitted frames, which potentially then, are not part of an A-MPDU. So there is no explicit restriction that all data must be sent within an A-MPDU inside of PSMP. So, what needs to be stated is that normal ack policy setting shall not be used in non-A-MPDU aggregated frames.</t>
  </si>
  <si>
    <t>Add a sentence: Non-aggregated frames transmitted during DLT or ULT shall not have ack policy set to normal.</t>
  </si>
  <si>
    <t>not enough specificity</t>
  </si>
  <si>
    <t>change "the related TSPEC" to in general, a successul or accepted TSPEC sent by a STA which advertised PSMP support in a BSS where the AP advertised PSMP support</t>
  </si>
  <si>
    <t>not clear - reorder the text of the paragraph to make it more clear up front that the BA agreement is explicitly set up - currently, it almost reads as though the setup is implicit</t>
  </si>
  <si>
    <t>reorder the text as stated</t>
  </si>
  <si>
    <t>was it a requirement that a TSPEC for PSMP agreement in the 11.4.4A.1 clause shall have PSMP ack policy set to a specific value? If not, then this needs to change.</t>
  </si>
  <si>
    <t>explicitly indicate the complete set of requirements for all fields in the TSPEC that sets up a PSMP session</t>
  </si>
  <si>
    <t>it says that the AP is an originator of a DLT - but 11.4.4A.1 says that only the STA can originate any PSMP session</t>
  </si>
  <si>
    <t>clarify who really set up the PSMP session and whether this makes any difference in determining who is supposed to set up the BA agreement</t>
  </si>
  <si>
    <t>No need to limit the use of ULT in U-PSMP mode of operation</t>
  </si>
  <si>
    <t>Add the following text: “The ULT can be used by STA to signal the amount of data queued at the STA and AP can allocate required resources in the sub-PSMP or the following PSMP frame to STA to transmit its queued data."</t>
  </si>
  <si>
    <t>There is no MTBA/PSMP ACK policy</t>
  </si>
  <si>
    <t>Modify the text "any data under MTBA/PSMP ack policy" to "any MTBA"</t>
  </si>
  <si>
    <t>Scarpa, Vincenzo</t>
  </si>
  <si>
    <t>Remove the sentence.</t>
  </si>
  <si>
    <t>34</t>
  </si>
  <si>
    <t>confusion</t>
  </si>
  <si>
    <t>size of each is not given.</t>
  </si>
  <si>
    <t>State the size (and units) for each</t>
  </si>
  <si>
    <t>Move this text to a more appropriate clause</t>
  </si>
  <si>
    <t>This is just wrong and bandwidth wasteful, put real rules in or take it all out.</t>
  </si>
  <si>
    <t xml:space="preserve">elimnate the last two sentences </t>
  </si>
  <si>
    <t>across diferent stations some HT some not is the 1US always a SIFS? If yes then please clearly state this</t>
  </si>
  <si>
    <t>Accept - Replace the text" Within a PSMP sequence, if the number of STAs that are involved cannot ensure this required delay, the AP shall delay the start of the entire ULT phase to meet this constraint" with "In a PSMP sequence, if the traffic conditions are such that the time between the DLT and ULT of a STA is less that Minimum DLT2ULT time then the AP shall delay the start of entire ULT phase to meet the Minum DLT2ULT requirement"  - U</t>
  </si>
  <si>
    <t>Accept - Take resolution from CID 1359 - U</t>
  </si>
  <si>
    <t>Accept : Based on the resolution of CID 1214, a PSMP sequence can have only one PSMP frame - U</t>
  </si>
  <si>
    <t>Accept - Text suggests the use of RIFS/SIFS so the figure should be updated to be consistent with the text.</t>
  </si>
  <si>
    <t>Ali R</t>
  </si>
  <si>
    <t>Defer - Need a submission to address the issues raised - U</t>
  </si>
  <si>
    <t>Accept comment - U</t>
  </si>
  <si>
    <t>Accept - Take resolution from CID 747</t>
  </si>
  <si>
    <t>Counter - Add text to the start of line 11 "In a PSMP sequence" Modify Figure n40 to show DLT1 (covering DL1 and DL2).</t>
  </si>
  <si>
    <t>TBD is used and it has nothing to do with ANA numbering allocation.  Instead it is something that has not been specified.   This TBD violates the 802.11 P&amp;P and thus invalidates this draft as a letter ballot.</t>
  </si>
  <si>
    <t>Where is Figure n39</t>
  </si>
  <si>
    <t>1-2</t>
  </si>
  <si>
    <t>Stephens, Adrian</t>
  </si>
  <si>
    <t>Ecclesine, Peter</t>
  </si>
  <si>
    <t>11.4.4a.2</t>
  </si>
  <si>
    <t>76</t>
  </si>
  <si>
    <t>PSMP is a Management Action frame which may require a STA to respond with frames within DLT2ULT time. STA may be unable to respond with Data frames within this short duration</t>
  </si>
  <si>
    <t>Add "STA may respond with QoS Null frame in ULT"</t>
  </si>
  <si>
    <t>"IBSS mode of operation" for PSMP is not defined</t>
  </si>
  <si>
    <t>Raissinia, Ali</t>
  </si>
  <si>
    <t>Modify the text.</t>
  </si>
  <si>
    <t>Fix it.</t>
  </si>
  <si>
    <t>Sanwalka, Anil</t>
  </si>
  <si>
    <t>t</t>
  </si>
  <si>
    <t>"...PSMP TXOP with duration of the value of the Duration/ID field of the transmitted PSMP frame, less a SIFS interval."</t>
  </si>
  <si>
    <t>There is no editing instruction proceeding sub-clause</t>
  </si>
  <si>
    <t>Add editing instruction or remove material.</t>
  </si>
  <si>
    <t>155</t>
  </si>
  <si>
    <t>16</t>
  </si>
  <si>
    <t>5-7</t>
  </si>
  <si>
    <t>The conditions under which an STA many send another TSPEC are not specified.</t>
  </si>
  <si>
    <t>Remove paragraph</t>
  </si>
  <si>
    <t>Stolpman, Victor</t>
  </si>
  <si>
    <t>The unit of DLT duration and that of ULT duration are different, 16us and 4us respectively. Need explanation for this difference.</t>
  </si>
  <si>
    <t>Add informative text to explain why different time units are used for DLT/ULT durations.</t>
  </si>
  <si>
    <t>Define TBD in Figure n28</t>
  </si>
  <si>
    <t>Zuniga, Juan Carlos</t>
  </si>
  <si>
    <t>Fix</t>
  </si>
  <si>
    <t>"Multicast data is transmitted using PSMP by setting STA_ID in the STA_INFO field to a specific value 0. The ULT startoffset and ULT duration fields of the STA_INFO field shall be set to the Least Significant Bits of the multicast address."
The whole area of multicast is not adequately described or served in this draft.</t>
  </si>
  <si>
    <t>Modify the PSMP mechanism to achieve reliable multicast.</t>
  </si>
  <si>
    <t>It needs to be stated that only a single STA Info record for a particular STA ID may be present.  Failure to do this could significantly complicate the PSMP STA.</t>
  </si>
  <si>
    <t>Add the following in this subclause: The STA Info fields within a PSMP frame all have distinct STA ID values (i.e. any particular STA ID value may occur at most once).</t>
  </si>
  <si>
    <t>6-16</t>
  </si>
  <si>
    <t>Concept of PSMP-recovery frame is unclear.</t>
  </si>
  <si>
    <t>Add more explanation and figure to explain the operation of PSMP-recovery frame.</t>
  </si>
  <si>
    <t>Either MTBA is useful and must be permitted to be used outside PSMP as well, or it is not, and should be completely removed.</t>
  </si>
  <si>
    <t>PSMP-recovery frame is not defined.</t>
  </si>
  <si>
    <t>Clarify the difference between a PSMP frame and a PSMP-recovery frame</t>
  </si>
  <si>
    <t>8 us should be a parameter</t>
  </si>
  <si>
    <t>Replace with dot11IUSTime</t>
  </si>
  <si>
    <t>33</t>
  </si>
  <si>
    <t>115</t>
  </si>
  <si>
    <t>117</t>
  </si>
  <si>
    <t>MTBA is used only within PSMP even for TS that use PSMP</t>
  </si>
  <si>
    <t>Use of delayed BA with MTBA. Does this require and ACK?</t>
  </si>
  <si>
    <t>Complex rule. Disallow this use of MTBA with delayed BA</t>
  </si>
  <si>
    <t>Why cant an A-MSDU be transmitted on a trigger ?</t>
  </si>
  <si>
    <t>Please specify A-MSDU as a candidate for delivery on a trigger</t>
  </si>
  <si>
    <t xml:space="preserve">"The frames transmitted in ULT may be acknowledged by MTBA in DLT phase within the following Sub-PSMP." This imposes tight requirements for the AP and we should relax the sending of the MTBA. </t>
  </si>
  <si>
    <t>"The frames transmitted in ULT may be acknowledged by MTBA in DLT phase of the next SP or within the following Sub-PSMP ."</t>
  </si>
  <si>
    <t xml:space="preserve">Lines 22 is not clear. First, a PSMP sequence may start with a CTS-2-Self frame, followed by a PSMP frame PIFS times later. CTS-2-Self frame shall protect PSMP phase. </t>
  </si>
  <si>
    <t>Xhafa, Ariton</t>
  </si>
  <si>
    <t xml:space="preserve">"This ACK/MTBA shall be transmitted at a basic rate / MCS…" MTBA is the only form of BlockAck used during PSMP; hence, only MTBA should be mentioned. </t>
  </si>
  <si>
    <t>Hillman, Garth</t>
  </si>
  <si>
    <t>Fig n38</t>
  </si>
  <si>
    <t xml:space="preserve">it is not clear that a requesting STA can actually knowingly request addition of its TSPEC to an existing PSMP service, there is no part of the TSPEC that would allow it to request to be attached to any given PSMP instance - </t>
  </si>
  <si>
    <t>reword this section to indicate that a STA may request PSMP service, but it is up to the AP to determine if the new TSPEC will be added to an existing instance or if a new instance will be created</t>
  </si>
  <si>
    <t>the word "cannot" is an attempt to be normative</t>
  </si>
  <si>
    <t>change "cannot" to "shall not" twice in the sentence</t>
  </si>
  <si>
    <t>confusing language - what does "under PSMP" mean?</t>
  </si>
  <si>
    <t>please clarify by providing a different description</t>
  </si>
  <si>
    <t>define U-PSMP</t>
  </si>
  <si>
    <t xml:space="preserve">confusing language  </t>
  </si>
  <si>
    <t>change "the same" to "a single"</t>
  </si>
  <si>
    <t>change "acknowledgement. This ACK/MTBA" to "acknowledgement, which"</t>
  </si>
  <si>
    <t>who are you kidding?</t>
  </si>
  <si>
    <t>change "precise" to "to more accurately estimate the"</t>
  </si>
  <si>
    <t>need to note when PSMP is legal</t>
  </si>
  <si>
    <t>Replace TBD with appropriate text</t>
  </si>
  <si>
    <t>Missing entries in table in Figure n28</t>
  </si>
  <si>
    <t xml:space="preserve">Fill in missing entries for name and value </t>
  </si>
  <si>
    <t>All of the information fields in this MA frame need to have definitions within 7.3.1</t>
  </si>
  <si>
    <t>Move the definitions of all information fields of this MA Frame as new subclauses beneath 7.3.1 and provide definitions for those fields that lack one</t>
  </si>
  <si>
    <t>Replace the TBD with a category ID from ANA</t>
  </si>
  <si>
    <t>change "has been permitted to return to sleep" to "has been permitted to return to sleep through the reception of an EOSP bit within a frame addressed to it"</t>
  </si>
  <si>
    <t>Trainin, Solomon</t>
  </si>
  <si>
    <t xml:space="preserve">Contradicting statements regarding updating NAV during ULT and DLT periods. </t>
  </si>
  <si>
    <r>
      <t xml:space="preserve">Remove the part in red : During DLT and ULT periods the NAV value continues to count down </t>
    </r>
    <r>
      <rPr>
        <sz val="10"/>
        <color indexed="61"/>
        <rFont val="Tahoma"/>
        <family val="2"/>
      </rPr>
      <t xml:space="preserve">and it cannot be reset or suspended. </t>
    </r>
    <r>
      <rPr>
        <sz val="10"/>
        <rFont val="Tahoma"/>
        <family val="2"/>
      </rPr>
      <t>Additionally NAV updates may occur due to the reception of other frames not directed toward the receiving STA during the DLT and ULT periods.</t>
    </r>
  </si>
  <si>
    <t>HT-STAs have no way of communicating to the AP if it can or can not meet the minimum DLT2ULT delay of 32us</t>
  </si>
  <si>
    <t>Make ULT2DLT a negotiated parameter from the AP (which may be an overkill) or jut remove "if the number of STAs that are involved cannot ensure this required delay" from the sentence.</t>
  </si>
  <si>
    <t>3</t>
  </si>
  <si>
    <t>4</t>
  </si>
  <si>
    <t>5</t>
  </si>
  <si>
    <t>A</t>
  </si>
  <si>
    <t>PSMP may conflict with CFP/CP partition in PCF/HCCA.</t>
  </si>
  <si>
    <t xml:space="preserve">Either specify that PSMP only applies to EDCA BSSs or provide specifcation text for how PSMP should not violate PCF/HCCA CFP/CP boundries. </t>
  </si>
  <si>
    <t>"Additional Information Element" is not a valid name</t>
  </si>
  <si>
    <t>Replace with the correct name of the IE that has this field</t>
  </si>
  <si>
    <t/>
  </si>
  <si>
    <t>allow AP to determine its scheduling</t>
  </si>
  <si>
    <t>change "In the Sub-PSMP of the same Service Interval the AP may reserve ULT to allow STA retransmission of failed frames." to "The AP may reserve subsequent ULTs to allow STA retransmissions of failed frames."</t>
  </si>
  <si>
    <t>Replace with: "unless the STA has been permitted to return to sleep (using the EOSP protocol)"</t>
  </si>
  <si>
    <t>Myles, Andrew</t>
  </si>
  <si>
    <t>r7</t>
  </si>
  <si>
    <t>Updated with resolutions from PM2 meeting on 17th May</t>
  </si>
  <si>
    <t>DA of PSMP frame should be allowed to be other than BCAST - MCAST should also be allowed. Use of MCAST would allow a STA to avoid having to parse the remainder of the frame to look for its address in the STA INFO.</t>
  </si>
  <si>
    <t>Change text to allow DA to be either BCAST or MCAST.</t>
  </si>
  <si>
    <t>Change description to allow STA not matching an MCAST address to not have to parse remainder of frame, and add text requiring that STA generating MCAST PSMP frame to not include STA INFO for STA which is not part of MCAST group.</t>
  </si>
  <si>
    <t>It is not clear if this entire section should really be in clause 11 or not. Or maybe only portions of it should be here and the rest in clause 11? I am not certain of what determines whether text should appear in 9 or 11.</t>
  </si>
  <si>
    <t>Appropriately divide the various subfunctions of PSMP and locate them per precedent in either clause 9 or 11.</t>
  </si>
  <si>
    <t>Is "PSMP exchange" defined anywhere?</t>
  </si>
  <si>
    <t>Provide a definition for PSMP exchange.</t>
  </si>
  <si>
    <t>It is noted that the PSMP frame transmission is somehow related to a "Service period" - how clearly defined is this relationship?</t>
  </si>
  <si>
    <t>Define the relationship between a service period and a set of PSMP and sub-PSMP frames.</t>
  </si>
  <si>
    <t>Because PSMP STA use AID values, is there any implication with respect to the PSMP protocol and the legacy PS protocol which employs the legacy bitmap?</t>
  </si>
  <si>
    <t>Explicitly indicate whether or not a relationship exists between the legacy PS bitmap and the fact that PSMP STA must have an assigned AID value.</t>
  </si>
  <si>
    <t>add "or during the contention period between PSMP sequences." to the end of the paragraph</t>
  </si>
  <si>
    <t>which case?</t>
  </si>
  <si>
    <t>Remove the text "Note-1" and merge this paragraph with the previous one to make the reference clear.</t>
  </si>
  <si>
    <t>need a reference to trigger frames</t>
  </si>
  <si>
    <t>add a reference to the definition and description of trigger frames and their use in whatever clause it is that they are defined (11.x?)</t>
  </si>
  <si>
    <t>strike the restriction on session establishment - there are already features in place which will cause a restriction if the AP wants there to be a restriction</t>
  </si>
  <si>
    <t>wrong term</t>
  </si>
  <si>
    <t>There is a TBD</t>
  </si>
  <si>
    <t>r8</t>
  </si>
  <si>
    <t>Updated row 91 with resolution status column</t>
  </si>
  <si>
    <t>"The time between the downlink and the delayed uplink may be protected using one or more CTS-to-self transmissions."
This is misleading.  The minimum delay is 32us,  and there is not time to transmit a CTS-to-self within 32us (-SIFS - RIFS).</t>
  </si>
  <si>
    <t>Remove the quoted sentence.</t>
  </si>
  <si>
    <t>The statement should be "Additionally NAV updates may occur due to the reception of other frames (except CF-End frame) not directed toward the receiving STA during the DLT and ULT periods.</t>
  </si>
  <si>
    <t>Zaks, Artur</t>
  </si>
  <si>
    <t xml:space="preserve">Add a statement that use of LongNAV within PSMP shall not be used. Protection maybe provided before PSMP management action frame. </t>
  </si>
  <si>
    <t>8</t>
  </si>
  <si>
    <t>9</t>
  </si>
  <si>
    <t>9.18</t>
  </si>
  <si>
    <t>9.18.1</t>
  </si>
  <si>
    <t>9.18.1.1</t>
  </si>
  <si>
    <t>No description is provided for Figures n38 and n39</t>
  </si>
  <si>
    <t>Add text description</t>
  </si>
  <si>
    <t>CTS-to-self may be sent before each PSMP</t>
  </si>
  <si>
    <t>Replace with "CTS-to-self may be sent at the start of a PSMP sequence"</t>
  </si>
  <si>
    <t>32 us is a parameter</t>
  </si>
  <si>
    <t>Replace with dot11DLT2ULTTime</t>
  </si>
  <si>
    <t>147</t>
  </si>
  <si>
    <t>Lines 8-14 are not informative</t>
  </si>
  <si>
    <t>Move normative text to a separate section</t>
  </si>
  <si>
    <t>148</t>
  </si>
  <si>
    <t>Why should the TSID in the two directions be the same?</t>
  </si>
  <si>
    <t>Delete this sentence</t>
  </si>
  <si>
    <t>Defer - There is no definition of HT-PPDU. The intent of the comment is to send the PSMP frame as a PPDU such that the legacy STAs can read the frame to the extent to set their NAV - U</t>
  </si>
  <si>
    <t>Accept - Replace "Minimal DLT2ULT" with "Minimum DLT2ULT". Add definition of Minimum DLT2ULT in Clause 3 as : The minimum time before a ULT is scheduled for a STA from the end of its DLT - U</t>
  </si>
  <si>
    <t>Accept - Take resolution from CID 3858</t>
  </si>
  <si>
    <t>r6</t>
  </si>
  <si>
    <t>Updated with resolutions from PM1 meeting on 17th May</t>
  </si>
  <si>
    <t>not necessary to restrict the use of ULT for BA setup - if the new rule of PSMP session is not established until BA is setup anyway - for added TSPECs (when PSMP session is already in place) there should be no restriction</t>
  </si>
  <si>
    <t>change "SP" to "PSMP sequence"</t>
  </si>
  <si>
    <t>missing a qualifying sentence</t>
  </si>
  <si>
    <t>need to add a sentence noting that the AP may choose to not send data in the U-PSMP sequence DLT even though both AP and STA are PSMP capable and that the AP may choose to sometimes use PSMP and sometimes not, for data from a given AC</t>
  </si>
  <si>
    <t>Type E/HE/T/ST/DT(Ed)</t>
  </si>
  <si>
    <t>Naveen Kakani</t>
  </si>
  <si>
    <t>Nokia Inc</t>
  </si>
  <si>
    <t>6021 Connection Dr, Irving TX 75039</t>
  </si>
  <si>
    <t>Phone: +1 972 894 6024</t>
  </si>
  <si>
    <t>email: naveen.kakani@nokia.com</t>
  </si>
  <si>
    <t>r1</t>
  </si>
  <si>
    <t>Updated During May 16th Morning session of PSMP Ad-hoc</t>
  </si>
  <si>
    <t>Defer - Need submission at TGn to describe the behaviour. Defer - U</t>
  </si>
  <si>
    <t>Accept the comment. Instruct the editor to add the size field and if required change the figure to be consistent with the base spec. Accepted - U</t>
  </si>
  <si>
    <t>Transferred to Frame Format group to be consistent with resolution to CID 7816. Transferred - U</t>
  </si>
  <si>
    <t>Accept - The comment is a valid comment and the proposed solution: Delete the text "and it cannot be reset or suspended" from line 27, page 91. The proposed soliution doesn't add any new issues. (OBSS is a known problem). Accpeted - U</t>
  </si>
  <si>
    <t>Reject the comment. STAs typically respond in SIFS (immediate ACK). In cases where you need to move up the stack (to service multiple queues) the time it takes some time but 16 us should be okay. In cases where it is not possible the current spec does allow the transmission of QoS null frame.</t>
  </si>
  <si>
    <t>R</t>
  </si>
  <si>
    <t>Straw poll to change: Yes 2 , No 3. Defer - U</t>
  </si>
  <si>
    <t>It is better to modify the Figure to a frame format. Transferred to frame format group for consistency.</t>
  </si>
  <si>
    <t>Defer - Suggest to make a PSMP element and define in 7.3.1. Defer - U</t>
  </si>
  <si>
    <t>Transferred to Frame Format group to be consistent with resolution to CID 7816. Defer - U</t>
  </si>
  <si>
    <t>Defer - Need more information and possible submission. Defer - U</t>
  </si>
  <si>
    <t>"Under the regular Ack and immediate BlockAck." is an incompele sentence</t>
  </si>
  <si>
    <t>13-15</t>
  </si>
  <si>
    <t>The text appears to confuse its ULT's and DLT's by mentioning ULT Duration in a paragraph on DLT Durations</t>
  </si>
  <si>
    <t>It appears that PSMP that was created to overcome some of the overheads of regular EDCA
However, it is replaces a relatively simple but overhead laden system with massve complexity and its own overheads. The complexity is related the specificaton and implemenation of the infrastructure required and the scheduler required. The overheads ae related to new management frames, new protocol and inefficiencies from poor schedulers.
802.11 suceeded where Hyperlan2 failed because it was simple and worked! Why are we redesigning 802.11 to be a new Hyperlan2?</t>
  </si>
  <si>
    <t>11</t>
  </si>
  <si>
    <t>Ramesh, Sridhar</t>
  </si>
  <si>
    <t>Amann, Keith</t>
  </si>
  <si>
    <t>This paragraph has a sentance fragment at the end.  It is unclear as to whether it is meant to modify the "may" clause at the start of the paragraph.</t>
  </si>
  <si>
    <t>Reword.</t>
  </si>
  <si>
    <t>Audeh, Malik</t>
  </si>
  <si>
    <t xml:space="preserve">STA may add a TSPEC under TBD conditions. </t>
  </si>
  <si>
    <t>Describe those conditions.</t>
  </si>
  <si>
    <t>Wells, Bryan</t>
  </si>
  <si>
    <t>Unable to find Table n26.6</t>
  </si>
  <si>
    <t>HE</t>
  </si>
  <si>
    <t>The frame formats would be much better shown as a Figure than a table</t>
  </si>
  <si>
    <t>Change to a Figure showing sizes of each field, and a short paragraph below with the information currently in the "Value" column</t>
  </si>
  <si>
    <t>Need a TGn discussion on this and to apply it uniformly.   The table format is used in the baseline, but we have added to it.</t>
  </si>
  <si>
    <t>dwd</t>
  </si>
  <si>
    <t>"Uplink transmission".   Term is too generic.</t>
  </si>
  <si>
    <t>Replace with ULT reference.</t>
  </si>
  <si>
    <t>2</t>
  </si>
  <si>
    <t>Definition of Initiator does not clarify initiator's identity in the PSMP Duration that does not have a DLT phase.Will the ULT from an STA be considered a responder to the PSMP frame?</t>
  </si>
  <si>
    <t>Clarification</t>
  </si>
  <si>
    <t>PSMP sequence needs a definition.</t>
  </si>
  <si>
    <t>Define "PSMP Sequence"</t>
  </si>
  <si>
    <t>General</t>
  </si>
  <si>
    <t>terminological confusion - PSMP the frame vs PSMP the concept or time period or exchange sequence, or function</t>
  </si>
  <si>
    <t>PSMP is used as a name for both a frame and a set of frames and as a function and as an instance of a function - each of these concepts needs its own unique name to avoid deadly confusion - how about PSMP for frame, PSMP exchange or PSMP sequence for a series of frames within a period indicated by a PSMP, multi-PSMP sequence for a set of PSMP sequences "connected" by the more-PSMP bit, PSMP function for the name of the feature and PSMP instance for a periodic (or non-periodic) sequenc of PSMP sequences and maybe also a term for the resulting thing that exists between an AP and a STA after a successful TSPEC by PSMPing STA and AP, i.e. PSMP session or PSMP agreement - adopt some set of meaningless terms and use them correctly throughout the document -- oh yes - there also seems to be a "scheduled PSMP" concept which should be "scheduled PSMP instance" - on the other hand, I like the idea of not reusing the name of the frame - maybe everything but the frame should be using PSMS = Power Save Multipoll Service</t>
  </si>
  <si>
    <t>3.x</t>
  </si>
  <si>
    <t>23-25</t>
  </si>
  <si>
    <t>The definition of a PSMP claims it is a MAC control frame.
However, it does not appears to defined as one in 7.1.3.1.2</t>
  </si>
  <si>
    <t>If it is a control frame then define it properly. If it is not then don'tcall it one.</t>
  </si>
  <si>
    <t>The text defines an "Uplink Transmission" in terms of a PSMP frame
However, "uplink transmission" is a generic term and confusion will be caused by linking it to PSMP frame</t>
  </si>
  <si>
    <t>Provide a qualifier on this definition, eg PSMP uplink transmission</t>
  </si>
  <si>
    <t>the use of "PSMP receiver" is too broad - a STA which does not support the PSMP protocol still can receive a PSMP frame, and hence, seems to be a PSMP receiver</t>
  </si>
  <si>
    <t>change "PSMP receiver" to "PSMP participant"</t>
  </si>
  <si>
    <t>Lack of consistency with the terms, Power Save Multiple Poll, Power Save Multi-Poll, Power Save Multi Poll, and Power Save Multiple-Poll</t>
  </si>
  <si>
    <t>Use only one term thorughout document</t>
  </si>
  <si>
    <t>Haisch, Fred</t>
  </si>
  <si>
    <t>Page 3, Clause 3.x -  Add "time" or "period" after Uplink transmission becaure a transmission is not a period of time.</t>
  </si>
  <si>
    <t>See Coment</t>
  </si>
  <si>
    <t>7.1.3.5.3</t>
  </si>
  <si>
    <t xml:space="preserve">Table 6: 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</si>
  <si>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enables the provisioning of additional MAC enhancements..</t>
  </si>
  <si>
    <t>r9</t>
  </si>
  <si>
    <t>Included Transferred comments (rows 261 - 270)</t>
  </si>
  <si>
    <t>"its" has three or four possible antecedents</t>
  </si>
  <si>
    <t>change "its" to a more explicit reference - I believe it is referring to "that STA's"</t>
  </si>
  <si>
    <t>do not like the wording regarding the PS-Poll frame as a trigger frame -just not "specky" enough - also, there is a problem in that the PS-Poll frame does not have a QOS Control field/TID, so for which AC/TID is it a trigger? Also, distinguish legacy vs HT STA sending a PS-Poll and even then, HT with and without PSMP advertised.</t>
  </si>
  <si>
    <t>Defer - 2, Reject 4. The suggestion from the group indicates that CTS-2self can be sent in the remaining ULT. It is not required to add the text to explicitly indicate that.</t>
  </si>
  <si>
    <t>Accept - U Instruct the editor to make similar change on line "9"</t>
  </si>
  <si>
    <t>Counter - Change the text "Currently scheduled STA" to "the STA that is scheduled to use the ULT" - U</t>
  </si>
  <si>
    <t>Counter - Move the text in line 12 and 13 "The ULT (or DLT) Start Offset is specified relative to the end of the PSMP-recovery frame to compensate for the time already lapsed." to "Note". - U</t>
  </si>
  <si>
    <t>Accept - Move the definition from line 19 to Clause 3 - U</t>
  </si>
  <si>
    <t>Reject - Line 22, 23 address this confusion - U</t>
  </si>
  <si>
    <t>The Section “9.18.4 Unscheduled PSMP lines 21-24” (P802.11n-D1.0) is inconsistent with Section “11.4.4B Management of Unscheduled PSMP lines 32-36” (P802.11n-D1.0) which allows only ACK/MTBA in ULT and no data. This inconsistency in the specification has to be rectified.</t>
  </si>
  <si>
    <t>Remove lines 21-24 in Section "9.18.4 Unscheduled PSMP" on page 117</t>
  </si>
  <si>
    <t>Grandhi, Sudheer</t>
  </si>
  <si>
    <t>Hinsz, Christopher</t>
  </si>
  <si>
    <t>"The DLT transmission may contain one or several A-MPDUs and/or MPDUs containing payload and MTBA"
This mixes concepts and is awkward.</t>
  </si>
  <si>
    <t>Replace with:  "The DLT transmission may contain one or more PPDUs each of which may contain an A-MPDU or single MPDU. The MPDUs contained within the DLT transmission may be Data or MTBA".</t>
  </si>
  <si>
    <t>"Multiple RA are supported by separate PPDUs separated by RIFS or SIFS as described above.  This is shown in Figure n40 below."
As this follows a description of what goes into a DLT, it may mislead the reader into believing a DLT contains more than one RA.</t>
  </si>
  <si>
    <t>32</t>
  </si>
  <si>
    <t>146</t>
  </si>
  <si>
    <t>9.9.4 (PSMP NAV operation)</t>
  </si>
  <si>
    <t>23,24</t>
  </si>
  <si>
    <t>"...PSMP TXOP with duration of the value of the Duration/ID field of the transmitted PSMP frame." TXOP duration is a SIFS shorter than the Duration/ID field of the transmitted PSMP frame.</t>
  </si>
  <si>
    <t>Nanda, Sanjiv</t>
  </si>
  <si>
    <t>Ji, Lusheng</t>
  </si>
  <si>
    <t>Meylan, Arnaud</t>
  </si>
  <si>
    <t>Topic Group Lookup</t>
  </si>
  <si>
    <t>U-PSMP operation is not clearly defined and its technical merits have not been demonstrated</t>
  </si>
  <si>
    <t>Remove U-PSMP from draft</t>
  </si>
  <si>
    <t>Chaplin, Clint</t>
  </si>
  <si>
    <t>TBD needs to be Determined</t>
  </si>
  <si>
    <t>Technically complete drafts don't have TBDs in them.  Should never have gone to ballot as per IEEE SA rules</t>
  </si>
  <si>
    <t>Loc, Peter</t>
  </si>
  <si>
    <t xml:space="preserve">AP transmission of management frames in PSMP sequence. Append to the section </t>
  </si>
  <si>
    <t>It may be necessary to indicate that the non_AP_QSTA that sent the trigger frame  preferrs to use the U-APSD, and cannot tolerate the latency involved in the PSMP setup. Hence we may need a dynamic method to switch the access policy between U-APSD and U-PSMP, without having to do a TSPEC negotiation.</t>
  </si>
  <si>
    <t>When a non-AP-QSTA does not have any traffic to send and yet is given a ULT phase, how does the non-AP-QSTA give up its claim to the ULT duration, without the QAP sending a recovery PSMP frame</t>
  </si>
  <si>
    <t>"The STA may add another TSPEC under TBD conditions"</t>
  </si>
  <si>
    <t>TBD needs to be defined.</t>
  </si>
  <si>
    <t>Change to: "This MTBA shall …"</t>
  </si>
  <si>
    <t>Needs informative introduction like clause 9.19, 9.20 and 9.21</t>
  </si>
  <si>
    <t>Add informative introduction talking about applicability to VoIP and the like</t>
  </si>
  <si>
    <t>Kumar, Rajneesh</t>
  </si>
  <si>
    <t>77</t>
  </si>
  <si>
    <t>14</t>
  </si>
  <si>
    <t>36</t>
  </si>
  <si>
    <t>114</t>
  </si>
  <si>
    <t>"The PSMP frame shall be sent at a non-HT basic rate".   This and similar statements are repeated in different sections.  It is not extensible to future PHYs or future .11n-only networks.</t>
  </si>
  <si>
    <t>r5</t>
  </si>
  <si>
    <t>Updated with resolutions from AM1 meeting on 17th May</t>
  </si>
  <si>
    <t>use of the word "will" in the sentence is wrong</t>
  </si>
  <si>
    <t>Reword to …., the STA shall stay active at least until…"</t>
  </si>
  <si>
    <t>26-28</t>
  </si>
  <si>
    <t>This paragraph has at least one extra sentence in it…</t>
  </si>
  <si>
    <t>Remove the last sentence.</t>
  </si>
  <si>
    <t>37</t>
  </si>
  <si>
    <t>clumsy wording</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</si>
  <si>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</si>
  <si>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</si>
  <si>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</si>
  <si>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</si>
  <si>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 xml:space="preserve">"The TSIDs set field presents the AP recommendation to the STA containing the TSIDs for which data can be transmitted in the ULT resources. Each bit in this field represents a TSID, where the bit position is equal to TSID - 8. For example bit2 represents TSID=10. If one more bits are set, the AP is recommending that the STA use the ULT for the indicated TSIDs. "
This doesn't say how to set this field when delivering TIDs0-7 for unscheduled APSD.   </t>
  </si>
  <si>
    <t>Consider whether it is necessary to modify the definition or interpretation of this field for U-PSMP.</t>
  </si>
  <si>
    <t>Include CTS-2-Self transmission for NAV operation during PSMP</t>
  </si>
  <si>
    <t xml:space="preserve">"The STA (including AP) …" This is not clear either. Does this imply that the STA may send a PSMP frame? </t>
  </si>
  <si>
    <t>Text needs clarification.</t>
  </si>
  <si>
    <t xml:space="preserve">I am a little confused with different notations used for MTBA and AMPDU acknowledging /carrying different TID/TSID during PSMP phase. </t>
  </si>
  <si>
    <t>TID/TSID needs to be fixed.</t>
  </si>
  <si>
    <t>"The STA may add another TSPEC under TBD conditions."  What?  This is a specification, again I can understand the ANA may have caused some TBD listings, but this is standards text!  This draft should NOT have gone out to ballot with TBD in it.</t>
  </si>
  <si>
    <t>Define the situation in which a STA may add another TSPEC</t>
  </si>
  <si>
    <t>Jang, KyungHun</t>
  </si>
  <si>
    <t>Replace with: "Each DLT contains frames addressed to a single receiver address.  Adjacent DLT may be separated by RIFS or SIFS as specified above.  This means that PPDUs to different RA may be separated by RIFS or SIFS.  This is shown in Figure n40 below."</t>
  </si>
  <si>
    <t>"unless the STA has been permitted to return to sleep " hides what permits it.</t>
  </si>
  <si>
    <t>Add the following: "Data frames transmitted with an individual receiver address within an A-MPDU shall be a QoS Data subtype and shall have one of the following AckPolicy values:  BlockAck,  Normal Ack (meaning implicit MTBAR) or No Ack.  Data frames transmitted with an individual receiver address as a non-aggregate shall be a QoS data subtype and shall have one of the following AckPolicy values:  BlockAck or No Ack."</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</si>
  <si>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</si>
  <si>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</si>
  <si>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</si>
  <si>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Add "and no other frame" after "PSMP-recovery frame". This will ensure AP will not send any other frames beside PSMP management action frame.</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</si>
  <si>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</si>
  <si>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</si>
  <si>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 xml:space="preserve">Replace "or in the first PSMP" with "one of the PSMP exchanges". The change provides flexibility that AP does NOT need to schedule it in the first PSMP exchange. </t>
  </si>
  <si>
    <t>if note-1 refers to the STA transmitting outside of PSMP, then it might be incorrect. Note that outside PSMP, the STA can simply do EDCA frame exchange sequence and get its responses BA, ACK without needing to wait for the next PSMP.</t>
  </si>
  <si>
    <t>Please clarify note-1.</t>
  </si>
  <si>
    <t>If STA transmits an A-MPDU as a trigger frame, will AP send a BA frame, or wait to send an MTBA frame during PSMP exchange?</t>
  </si>
  <si>
    <t>This condition is not specified.</t>
  </si>
  <si>
    <t>"Additional Information Elements" - does not exist</t>
  </si>
  <si>
    <t>Replace with "Additional HT Information Elements"</t>
  </si>
  <si>
    <t>"The AP may reuse any unused ULT in scheduled or unscheduled PSMP."
It is not clear if this statement was superceded by the following para,  which is certainly a subset of the quoted sentence.</t>
  </si>
  <si>
    <t>We have a "magic number" of 8us appearing in the spec.  This should be a PHY attribute or derived by formula from PHY attributes.</t>
  </si>
  <si>
    <t>"Under the regular Ack and immediate BlockAck. " is opaque.</t>
  </si>
  <si>
    <t>The note that follows seems to say everything that's necessary,  so delete the quoted phrase.</t>
  </si>
  <si>
    <t xml:space="preserve">28 </t>
  </si>
  <si>
    <t>Add the phrase "(except CF-End frame)" after "of other frames".</t>
  </si>
  <si>
    <t>Add an "equivalent statement" to the spec.</t>
  </si>
  <si>
    <t>Revision History</t>
  </si>
  <si>
    <t>Revision</t>
  </si>
  <si>
    <t>Date</t>
  </si>
  <si>
    <t>Summary of Changes</t>
  </si>
  <si>
    <t>E</t>
  </si>
  <si>
    <t>113</t>
  </si>
  <si>
    <t>T</t>
  </si>
  <si>
    <t xml:space="preserve">It is not obvious why the PSMP power management text should be located in clause 9 apart from the other power management text in clause 11.2.  It would be helpful to extend clause 11.2 to include some information about AP and station operation for PSMP stations. </t>
  </si>
  <si>
    <t>Make the recommended change</t>
  </si>
  <si>
    <t>Clause 9.18.1.1 contains the text "The Minimual DLT2ULT delay is the …  Within a PSMP sequence, if the number of STAs that are involved cannot insure this required delay, the AP shall delay the start of the entire ULT phase to meet this constraint …"  Clause 9.18.4 should include the same text</t>
  </si>
  <si>
    <t>sentence beginning "Within a PSMP" is confusing - I do not know what it means.</t>
  </si>
  <si>
    <t>Rewrite sentence to clarify intent.</t>
  </si>
  <si>
    <t>If there are multiple PSMP frames within a single PSMP sequence, then do all MCAST have to appear after the first PSMP, before any UCAST, or can the MCAST appear before the UCAST of any PSMP within the whole set? I assume that it is the latter case.</t>
  </si>
  <si>
    <t>Add language to create a distinction between PSMP sequence and PSMP frame, so that the intent of placing MCAST before UCAST per PSMP frame transmitted is clearly reflected in the text.</t>
  </si>
  <si>
    <t>do you mean "during?"</t>
  </si>
  <si>
    <t>change "transmitted" to "transmitted during"</t>
  </si>
  <si>
    <t>There are quite a few normative statements - either make them informative and move the entire subclause to an informational annex (as specified by the IEEE editors) or delete "(Informative)" in the title and carefully ensure that the subclause provides the correct details.</t>
  </si>
  <si>
    <t>"the already existent PSMP" sounds clunky</t>
  </si>
  <si>
    <t>Replace with "an already existing PSMP agreement"</t>
  </si>
  <si>
    <t>Define resource reservation</t>
  </si>
  <si>
    <t>Delete unscheduled PSMP and the subclause - it doesn’t add much to the already existing unscheduled APSD.</t>
  </si>
  <si>
    <t>missing word</t>
  </si>
  <si>
    <t>Shao, Huai-Rong</t>
  </si>
  <si>
    <t>imprecise language</t>
  </si>
  <si>
    <t>need a shall</t>
  </si>
  <si>
    <t>change "using" to "specifying the use of"</t>
  </si>
  <si>
    <t>change "periodically initiates" to "shall periodically initiate"</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</si>
  <si>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</si>
  <si>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</si>
  <si>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"Multicast data is transmitted using PSMP by setting STA_ID in the STA_INFO Field to a specific valye 0. The ULT startoffset and ULT duration fields of the STA_INFO field shall be set to the Least Significant Bits of the multicast address"</t>
  </si>
  <si>
    <t>Remove the sentence in lines 35-37</t>
  </si>
  <si>
    <t>Durand, Roger</t>
  </si>
  <si>
    <t>"may not be negotiated " - not the right verb according to the following phrase.</t>
  </si>
  <si>
    <t>Replace may with should</t>
  </si>
  <si>
    <t>Either prove the efficiency and usefulness of PSMP in a working implemenation or remove it from the specification.
I suspect similar comments apply to other parts of the specification, but I have rn out of time to review the rest.</t>
  </si>
  <si>
    <t>11.4.4A</t>
  </si>
  <si>
    <t>11.4.4A.1</t>
  </si>
  <si>
    <t>11.4.4A.2</t>
  </si>
  <si>
    <t>11.4.4B</t>
  </si>
  <si>
    <t>11.5.2.1</t>
  </si>
  <si>
    <t>11.5.2.2</t>
  </si>
  <si>
    <t>12</t>
  </si>
  <si>
    <t>13</t>
  </si>
  <si>
    <t>20</t>
  </si>
  <si>
    <t>When the trigger frame is sent by the non_AP_QSTA, and the STA supports both APSD and PSMP, how is it decided whether a PSMP duration will be started or a U-APSD.</t>
  </si>
  <si>
    <t>Define the conditions under which a STA may add another TSPEC</t>
  </si>
  <si>
    <t>Scheduled delivery and power save in CFP depend on disciplined timing.  U-PSMP cannot be allowed to alter the superframe timing.</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</si>
  <si>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</si>
  <si>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</si>
  <si>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</si>
  <si>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</si>
  <si>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</si>
  <si>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</si>
  <si>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</si>
  <si>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</si>
  <si>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</si>
  <si>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</si>
  <si>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</si>
  <si>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</si>
  <si>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</si>
  <si>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</si>
  <si>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35</t>
  </si>
  <si>
    <t>19</t>
  </si>
  <si>
    <t>An EDCA or U-PSMP transmission may not overwrite a beacon.  If the transmission plus the expected ACK would conflict with TBTT, then the transmission must be truncated with the remainder deferred to the next TXOP after the beacon, or the transmission duration must be reduced so as not to overlay the start of TBTT.</t>
  </si>
  <si>
    <t>Scheduled delivery and power save in CFP depend on disciplined timing.  EDCA and U-PSMP cannot be allowed to "slip" superframe timing.</t>
  </si>
  <si>
    <t>Institution of a U-PSMP by an STA may not conflict with the scheduled beginning of a CFP from the serving AP if EDCA and HCCA mixed mode service is being provided.</t>
  </si>
  <si>
    <t>Similar to above.</t>
  </si>
  <si>
    <t>7.4.7.10</t>
  </si>
  <si>
    <t>Why Aggregation subfield shall be set to 0? Allowing to set it to 1 would be aligned with text in lines 28-29.</t>
  </si>
  <si>
    <t>116</t>
  </si>
  <si>
    <t>32-33</t>
  </si>
  <si>
    <t xml:space="preserve">In 7.3.1.2 it is said that in A-MPDU all the MPDUs carry the same Duration/Id value. So if A-MPDU is sent with PSMP, all the MPDUs in A-MPDU carry the same Duration/Id value and not the remaining duration (i.e., MPDUn+1 is not having smaller value than MPDUn). </t>
  </si>
  <si>
    <t>9.18.1.1.1</t>
  </si>
  <si>
    <t>9.18.1.1.2</t>
  </si>
  <si>
    <t>9.18.1.1.2.1</t>
  </si>
  <si>
    <t>9.18.2</t>
  </si>
  <si>
    <t>9.18.2.1</t>
  </si>
  <si>
    <t>9.18.3</t>
  </si>
  <si>
    <t>9.18.3.1</t>
  </si>
  <si>
    <t>9.18.4</t>
  </si>
  <si>
    <t>"TSID set" subfield is advisory in PSMP</t>
  </si>
  <si>
    <t>Remove</t>
  </si>
  <si>
    <t>Delete the text RIFS in Figure n38</t>
  </si>
  <si>
    <t>Unscheduled PSMP is likely to be less efficient for power save than U-APSD! So, why are we introducing a less efficient power save procedure?</t>
  </si>
  <si>
    <t>Counter - "will" replaced</t>
  </si>
  <si>
    <t xml:space="preserve">Counter - U "return to sleep through the reception of a frame addressed to it with EOSP field set to "1" </t>
  </si>
  <si>
    <t>Kaberi, Ali</t>
  </si>
  <si>
    <t>Defer - Need to have a submission to address this issue along with the management frames</t>
  </si>
  <si>
    <t>Reject - Following section adds the required clarification - U</t>
  </si>
  <si>
    <t>Defer - U use the resolution from CID 7268</t>
  </si>
  <si>
    <t>Accept - U Instruct editor to add a reference to section 11.4.4A.1 in section 9.18.1.1</t>
  </si>
  <si>
    <t>Accept - U Add a note in the text indicating that the settings of these bits is inline with the settings for APSD operation. Add a reference to the section number</t>
  </si>
  <si>
    <t>Counter - Resolved by CID 1402, 1403 - U</t>
  </si>
  <si>
    <t>Adrian, Ali</t>
  </si>
  <si>
    <t>Defer - U Adrian and Ali will run straw polls to see the preference of the group regarding the rules for transmission by PSMP STAs outside PSMP</t>
  </si>
  <si>
    <t>Counter - U Use recolution from CID 1387</t>
  </si>
  <si>
    <t>Counter - Add a note "TID and TSID can be used in PSMP exchange" - U</t>
  </si>
  <si>
    <t>Hakirath, Naveen</t>
  </si>
  <si>
    <t>Included resolutions from Jun 14th TGn PSMP adhoc teleconference</t>
  </si>
  <si>
    <t>r14</t>
  </si>
  <si>
    <t xml:space="preserve">STA transmission of management frames in PSMP sequence. Insert the following </t>
  </si>
  <si>
    <t xml:space="preserve">Non AP STA may transmit management frames directed to AP during ULT time of the related station. The AP shall acknowledge the management frame immediately with regular ACK. After transmitting a management MPDU the non AP STA shall wait for an ACKTimeout interval. If a PHY-RXSTART.indication does not occur during the ACKTimeout interval, the non AP STA concludes that the transmission of the MPDU has failed and may retransmit the failed MPDU or transmit any another frame. The non AP STA shall wait SIFS after getting ACK before continuing transmitting frames to AP.    </t>
  </si>
  <si>
    <t>Kakani, Naveen</t>
  </si>
  <si>
    <t>6</t>
  </si>
  <si>
    <t>7</t>
  </si>
  <si>
    <t>Separate Broadcast and Multicast transmissions</t>
  </si>
  <si>
    <t>STA_ID = ALL 1's indicates broadcast transmission</t>
  </si>
  <si>
    <t>Heubaum, Karl</t>
  </si>
  <si>
    <t>“TBD” shouldn’t be here.</t>
  </si>
  <si>
    <t>I don’t know what was intended for this sentence, so I can’t suggest a correction.</t>
  </si>
  <si>
    <t>McCann, Stephen</t>
  </si>
  <si>
    <t>91</t>
  </si>
  <si>
    <t>Malinen, Jouni</t>
  </si>
  <si>
    <t>Sponsor Ballot draft can't contain TBDs</t>
  </si>
  <si>
    <t>N</t>
  </si>
  <si>
    <t>Cole, Terry</t>
  </si>
  <si>
    <t>CYPHER, DAVID</t>
  </si>
  <si>
    <t>33-35</t>
  </si>
  <si>
    <t>the second and third sentences of this paragraph serve no purpose</t>
  </si>
  <si>
    <t>delete the second and third sentences of the paragraph</t>
  </si>
  <si>
    <t>Incomplete sentence “Under the regular Ack and immediate BlockAck.” Is that sentence supposed to continue with some additional information like the first sentence of this paragraph?</t>
  </si>
  <si>
    <t>Emeott, Stephen</t>
  </si>
  <si>
    <t>Sentence states "The STA may add another TSPEC under TBD conditions."</t>
  </si>
  <si>
    <t>Replace sentence containing TBD with text describing conditions under which STA may add a TSPEC.</t>
  </si>
  <si>
    <t>Fischer, Matthew</t>
  </si>
  <si>
    <t>let the STA decide if it would like to try to submit a new TSPEC - it might get accepted and it might get refused - there is only one way to find out - there need be no conditions, unless someone wants to describe a new piece of information that the AP sends, such as a command indicating a moratorium on new requests</t>
  </si>
  <si>
    <t>replace "During a PSMP sequence, a STA is only required to be able to receive during its scheduled DLT." with "During a PSMP sequence, a STA shall be in an active receive state during its scheduled DLT and may not be in an active receive state at other times."</t>
  </si>
  <si>
    <t>Accept - Modify the text to: "If a STA has frames to send then it shall start" - U</t>
  </si>
  <si>
    <t>Counter - Modify the following text "the STA shall ….allocated duration" to "the STA shall complete it's transmission with in the allocated ULT" - U</t>
  </si>
  <si>
    <t>Defer - Suggest to add proper text to cover explicitly what a STA can or cannot send and the destination of the data transmitted during ULT - U</t>
  </si>
  <si>
    <t>Accept - Delete the field. Need to edit the text to delete the references, description and figures that discuss TSID field. - U</t>
  </si>
  <si>
    <t>Accept - See resolution for CID - 6922</t>
  </si>
  <si>
    <t>Kaberi B</t>
  </si>
  <si>
    <t>Defer - Need additional rules and algorithm to determine how PSMP can be used with DLS: U</t>
  </si>
  <si>
    <t>Reject - Knowledge about the reason why the ULT is not used can help to use ULT. However, the ULT can only be used by STAs that are not part of PSMP and they are awake. 5 - 1 (Reject)</t>
  </si>
  <si>
    <t>Accept - As proposed - U</t>
  </si>
  <si>
    <t>Counter: Delete line 5 as suggested (works for scheduled PSMP case). Modify line 6 to " The AP may gain control of the ULT in scheduled  or unscheduled PSMP whenever". Whenever the draft with all the technical changes is available need to reorder the text to separate Scheduled and Un-scheduled PSMP cleanly. - U</t>
  </si>
  <si>
    <t>Reject - Use resolution from CID 6922</t>
  </si>
  <si>
    <t>Defer - Need submission at TGn to describe the possible mechanisms and text. It is not clear if there is a need to support for management frames during PSMP ? If there is support then do you do it as suggested, or do it during DLT and ULT (use ULT for ACK) ? - Accept : 5 - 3, Defer: 3 - 4</t>
  </si>
  <si>
    <t>Counter - Modify the text "STA’s AP transmits an
4 Additional Information Element RIFS mode field contains the value 1" to "AP's Additional Information Element RIFS mode field contains the value 1" - U</t>
  </si>
  <si>
    <t>Accept - Add text "HT" before "Information Element" - U</t>
  </si>
  <si>
    <t>Defer - This is clubbed with the resolution from CID 8086. Need a submission to address Management Frames issues - U</t>
  </si>
  <si>
    <t>Defer - Need submission to address the following issues: 1) Contents (participants) of the PSMP-recovery frame, 2) How are the time offsets computed 3) Figure explaining the PSMP -recovery frame w.r.t the original PSMP frame - U</t>
  </si>
  <si>
    <t xml:space="preserve">Harkirat </t>
  </si>
  <si>
    <t>Accept - See resolution from CID - 3427 - U</t>
  </si>
  <si>
    <t>Defer : 7 - 0 Not sure how the remaining ULT is going to be used.</t>
  </si>
  <si>
    <t>Defer: The text is in line with the fact that the TSID field is a "recommendation". Not sure if the field is required at all. - U</t>
  </si>
  <si>
    <t>r2</t>
  </si>
  <si>
    <t>Update: May 16th PM2 resolutions</t>
  </si>
  <si>
    <t>but the STA "should" follow the TSID set field recommendation</t>
  </si>
  <si>
    <t xml:space="preserve">Defer - The current text has STA ID = 0 to indicate multiple multicast addresses. Need a submission and additional changes as appropriate. - U </t>
  </si>
  <si>
    <t>OBSS problem would be a nightmare when schedule PSMP stations are associated - HCCA has a similar problem, but the problem is exacerbated in this case because  there are no immediate response frames and a collision will not be known to the transmitter for a long duration. Once the collision happens it is not clear how any kind of recovery can happen until the next schedule starts - this means the mechanism is not particularly efficient either.</t>
  </si>
  <si>
    <t xml:space="preserve">Discuss the issues with OBSS in the draft and provide a solution to overcome it. </t>
  </si>
  <si>
    <t>Define "precisely" - since a precise value is desired, the formula for getting to that precision should be provided.</t>
  </si>
  <si>
    <t>Since the draft seeks precise settings of durations, the draft should provide the description of a scheduler that achieves this precision - failing that establish some reasonable constraints that an implementer can hope to meet.</t>
  </si>
  <si>
    <t>Couldn’t find the frame "Resource Request (RR)"</t>
  </si>
  <si>
    <t>Define such a frame. If you meant something else please state clearly.</t>
  </si>
  <si>
    <t xml:space="preserve">The use of EOSP field is not clearly mentioned. </t>
  </si>
  <si>
    <t>Replace the first sentence of the paragraph with, 
"The AP may also signal the end of a service period on a per-STA basis using the EOSP bit set in the QoS Control field.</t>
  </si>
  <si>
    <t>Settings for More Data and TIM bit are not specified.</t>
  </si>
  <si>
    <t>Clarify the setting of the More Data and TIM  bit settings? It may make sense to have similar settings as for APSD.</t>
  </si>
  <si>
    <t>The note appears to indicate that there exist retrylimits per TID. This is not true.</t>
  </si>
  <si>
    <t>Reject - U The text related to the parameter Minimum Data Rate,.. Is an informative note. - U</t>
  </si>
  <si>
    <t>Counter - See resolution for CID 3862 - U</t>
  </si>
  <si>
    <t>Accept - Remove "RR". Modify Figure n41 to reflect the change - U</t>
  </si>
  <si>
    <t>Counter - The resolution for CID 3864 removes "RR" - U</t>
  </si>
  <si>
    <t>add text which states that the STA "should" follow the TSID set field recommendation</t>
  </si>
  <si>
    <t>This sentence is for ULT duration -&gt; same as line 22</t>
  </si>
  <si>
    <t>Change this sentence to "If no DLT is scheduled for a STA, but a ULT is scheduled for that STA, then the DLT Duration is set to null (0)</t>
  </si>
  <si>
    <t>The last sentence of the paragraph seem to be in wrong place</t>
  </si>
  <si>
    <t>Ordering text in the draft</t>
  </si>
  <si>
    <t>Add the following text: “PSMP sequence may be used to transmit Broadcast and Multicast frames along with unicast frames. Unicast frames shall be scheduled after Broadcast and Multicast frames." Delete lines 16, 17 on Page 112.</t>
  </si>
  <si>
    <t>Does the TXOP start after the PSMP frame or with the PSMP frame? Is each DLT, ULT tuple one TXOP?</t>
  </si>
  <si>
    <t>Define TXOP clearly in this context, possibly with figures (in clause 9 of course)</t>
  </si>
  <si>
    <t>The statement "If no ULT is scheduled for a STA, but a DLT is scheduled for that STA, then the ULT Duration is set to null (0)." need to be deleted as this info already stated in line 25-26.</t>
  </si>
  <si>
    <t>The STA ID for Broadcast should be '1' and not '0'. The value '0' is used for Multicast indication.</t>
  </si>
  <si>
    <t>Remove the statement "The RIFS interval is subject to the same limitation as in DLT of scheduled PSMP" and replace it with "RIFS shall only be used when the AP’s Additional Information Elements RIFS mode field contains the value 1."</t>
  </si>
  <si>
    <t>Lines 18-20 achieve nothing. MTBA is mandatory and to be used under PSMP. What is the point of repetiting such statements?</t>
  </si>
  <si>
    <t>Delete lines 18-20</t>
  </si>
  <si>
    <t xml:space="preserve">Lines 26-28 also achieve nothing. It is clear that the STA may use any of the other BA agreement with the AP outside its SP. </t>
  </si>
  <si>
    <t>Delete lines 26-28</t>
  </si>
  <si>
    <t>Informative section should be moved to an informative annex</t>
  </si>
  <si>
    <t>Extend the concept of "basic rate" so that it encompasses any other necessary PHY attributes - for example PPDU format,  channel width.   Then all that is necessary with any control frame is to say "basic rate".  That way we localize the definition in one place, and therefore make it consistent.</t>
  </si>
  <si>
    <t>It is necessary to state which acknowlegement policies may be used in PSMP data frames - i.e. there's nothing that says you can't transmit non-QoS data, or normal ack.</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</si>
</sst>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3">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10"/>
      <name val="Tahoma"/>
      <family val="2"/>
    </font>
    <font>
      <sz val="8"/>
      <name val="Tahoma"/>
      <family val="0"/>
    </font>
    <font>
      <b/>
      <sz val="8"/>
      <name val="Tahoma"/>
      <family val="0"/>
    </font>
    <font>
      <u val="single"/>
      <sz val="10"/>
      <color indexed="12"/>
      <name val="Arial"/>
      <family val="0"/>
    </font>
    <font>
      <u val="single"/>
      <sz val="10"/>
      <color indexed="36"/>
      <name val="Arial"/>
      <family val="0"/>
    </font>
    <font>
      <sz val="12"/>
      <name val="Arial"/>
      <family val="2"/>
    </font>
    <font>
      <sz val="10"/>
      <color indexed="61"/>
      <name val="Tahoma"/>
      <family val="2"/>
    </font>
    <font>
      <b/>
      <sz val="11"/>
      <name val="Times New Roman"/>
      <family val="1"/>
    </font>
    <font>
      <b/>
      <u val="single"/>
      <sz val="11"/>
      <color indexed="10"/>
      <name val="Times New Roman"/>
      <family val="1"/>
    </font>
    <font>
      <sz val="10"/>
      <color indexed="8"/>
      <name val="Arial"/>
      <family val="2"/>
    </font>
    <font>
      <sz val="10"/>
      <color indexed="8"/>
      <name val="Tahoma"/>
      <family val="2"/>
    </font>
    <font>
      <sz val="8"/>
      <name val="Arial"/>
      <family val="0"/>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color indexed="8"/>
      </bottom>
    </border>
    <border>
      <left style="thin"/>
      <right style="thin"/>
      <top style="thin"/>
      <bottom style="thin"/>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7" fillId="0" borderId="0" xfId="21" applyNumberFormat="1" applyFont="1" applyFill="1" applyBorder="1" applyAlignment="1" applyProtection="1">
      <alignment textRotation="90" wrapText="1"/>
      <protection/>
    </xf>
    <xf numFmtId="0" fontId="7" fillId="0" borderId="0" xfId="21" applyNumberFormat="1" applyFont="1" applyFill="1" applyBorder="1" applyAlignment="1" applyProtection="1">
      <alignment horizontal="left" textRotation="90" wrapText="1"/>
      <protection/>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pplyProtection="1">
      <alignment wrapText="1"/>
      <protection/>
    </xf>
    <xf numFmtId="0" fontId="0" fillId="0" borderId="0" xfId="21" applyNumberFormat="1" applyFont="1" applyFill="1" applyBorder="1" applyAlignment="1">
      <alignment wrapText="1"/>
      <protection/>
    </xf>
    <xf numFmtId="0" fontId="0" fillId="0" borderId="2" xfId="21" applyNumberFormat="1" applyFont="1" applyFill="1" applyBorder="1" applyAlignment="1">
      <alignment wrapText="1"/>
      <protection/>
    </xf>
    <xf numFmtId="49" fontId="0" fillId="0" borderId="0" xfId="21" applyNumberFormat="1" applyFont="1" applyFill="1" applyBorder="1" applyAlignment="1" applyProtection="1">
      <alignment wrapText="1"/>
      <protection/>
    </xf>
    <xf numFmtId="1" fontId="0" fillId="0" borderId="0" xfId="21" applyNumberFormat="1" applyFont="1" applyFill="1" applyBorder="1" applyAlignment="1">
      <alignment wrapText="1"/>
      <protection/>
    </xf>
    <xf numFmtId="49" fontId="0" fillId="0" borderId="0" xfId="21" applyNumberFormat="1" applyFont="1" applyFill="1" applyBorder="1" applyAlignment="1">
      <alignment wrapText="1"/>
      <protection/>
    </xf>
    <xf numFmtId="0" fontId="0" fillId="0" borderId="2" xfId="0" applyFont="1" applyBorder="1" applyAlignment="1" applyProtection="1">
      <alignment/>
      <protection/>
    </xf>
    <xf numFmtId="0" fontId="0" fillId="0" borderId="2" xfId="0" applyFont="1" applyFill="1" applyBorder="1" applyAlignment="1" applyProtection="1">
      <alignment wrapText="1"/>
      <protection/>
    </xf>
    <xf numFmtId="0" fontId="0" fillId="0" borderId="2" xfId="0" applyFont="1" applyFill="1" applyBorder="1" applyAlignment="1" applyProtection="1">
      <alignment wrapText="1"/>
      <protection locked="0"/>
    </xf>
    <xf numFmtId="0" fontId="10" fillId="0" borderId="2" xfId="0" applyFont="1" applyFill="1" applyBorder="1" applyAlignment="1" applyProtection="1">
      <alignment horizontal="center" wrapText="1"/>
      <protection locked="0"/>
    </xf>
    <xf numFmtId="0" fontId="0" fillId="0" borderId="2" xfId="0" applyFont="1" applyBorder="1" applyAlignment="1">
      <alignment/>
    </xf>
    <xf numFmtId="0" fontId="7" fillId="0" borderId="0" xfId="0" applyFont="1" applyAlignment="1">
      <alignment/>
    </xf>
    <xf numFmtId="0" fontId="0" fillId="0" borderId="0" xfId="0" applyAlignment="1">
      <alignment wrapText="1"/>
    </xf>
    <xf numFmtId="0" fontId="7" fillId="0" borderId="0" xfId="0" applyFont="1" applyAlignment="1">
      <alignment wrapText="1"/>
    </xf>
    <xf numFmtId="0" fontId="13" fillId="0" borderId="0" xfId="20" applyAlignment="1">
      <alignment/>
    </xf>
    <xf numFmtId="0" fontId="0" fillId="0" borderId="0" xfId="0" applyBorder="1" applyAlignment="1">
      <alignment/>
    </xf>
    <xf numFmtId="0" fontId="15" fillId="0" borderId="0" xfId="0" applyFont="1" applyBorder="1" applyAlignment="1">
      <alignment/>
    </xf>
    <xf numFmtId="0" fontId="0" fillId="0" borderId="0" xfId="0" applyFont="1" applyBorder="1" applyAlignment="1" applyProtection="1">
      <alignment/>
      <protection/>
    </xf>
    <xf numFmtId="49" fontId="0" fillId="0" borderId="0" xfId="0" applyNumberFormat="1" applyFont="1" applyFill="1" applyBorder="1" applyAlignment="1" applyProtection="1">
      <alignment wrapText="1"/>
      <protection locked="0"/>
    </xf>
    <xf numFmtId="0" fontId="0" fillId="0" borderId="0" xfId="0" applyFill="1" applyBorder="1" applyAlignment="1">
      <alignment/>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locked="0"/>
    </xf>
    <xf numFmtId="0" fontId="10" fillId="0" borderId="0" xfId="0" applyFont="1" applyFill="1" applyBorder="1" applyAlignment="1" applyProtection="1">
      <alignment horizontal="justify" wrapText="1"/>
      <protection/>
    </xf>
    <xf numFmtId="0" fontId="10" fillId="0" borderId="0" xfId="0" applyFont="1" applyFill="1" applyBorder="1" applyAlignment="1" applyProtection="1" quotePrefix="1">
      <alignment horizontal="justify" wrapText="1"/>
      <protection/>
    </xf>
    <xf numFmtId="0" fontId="10" fillId="0" borderId="0" xfId="0" applyNumberFormat="1" applyFont="1" applyFill="1" applyBorder="1" applyAlignment="1" applyProtection="1">
      <alignment horizontal="justify" wrapText="1"/>
      <protection/>
    </xf>
    <xf numFmtId="0" fontId="10"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lignment wrapText="1"/>
    </xf>
    <xf numFmtId="49" fontId="0" fillId="0" borderId="0" xfId="0" applyNumberFormat="1" applyFont="1" applyBorder="1" applyAlignment="1" applyProtection="1">
      <alignment/>
      <protection/>
    </xf>
    <xf numFmtId="1" fontId="0" fillId="0" borderId="0" xfId="0" applyNumberFormat="1" applyFont="1" applyBorder="1" applyAlignment="1">
      <alignment/>
    </xf>
    <xf numFmtId="49" fontId="0" fillId="0" borderId="0" xfId="0" applyNumberFormat="1" applyFont="1" applyBorder="1" applyAlignment="1">
      <alignment/>
    </xf>
    <xf numFmtId="0" fontId="0" fillId="0" borderId="0" xfId="0" applyFont="1" applyBorder="1" applyAlignment="1">
      <alignment/>
    </xf>
    <xf numFmtId="0" fontId="10" fillId="0" borderId="0" xfId="0" applyFont="1" applyFill="1" applyBorder="1" applyAlignment="1" applyProtection="1">
      <alignment horizontal="justify" wrapText="1"/>
      <protection locked="0"/>
    </xf>
    <xf numFmtId="0" fontId="0" fillId="0" borderId="0" xfId="0" applyBorder="1" applyAlignment="1">
      <alignment horizontal="center"/>
    </xf>
    <xf numFmtId="0" fontId="10" fillId="0" borderId="0" xfId="0" applyNumberFormat="1" applyFont="1" applyFill="1" applyBorder="1" applyAlignment="1" applyProtection="1">
      <alignment wrapText="1"/>
      <protection/>
    </xf>
    <xf numFmtId="0" fontId="0" fillId="0" borderId="0" xfId="0" applyFill="1" applyBorder="1" applyAlignment="1">
      <alignment wrapText="1"/>
    </xf>
    <xf numFmtId="15" fontId="0" fillId="0" borderId="0" xfId="0" applyNumberFormat="1" applyAlignment="1">
      <alignment/>
    </xf>
    <xf numFmtId="49" fontId="0" fillId="0" borderId="0" xfId="0" applyNumberFormat="1" applyFont="1" applyFill="1" applyBorder="1" applyAlignment="1" applyProtection="1">
      <alignment/>
      <protection/>
    </xf>
    <xf numFmtId="0" fontId="7" fillId="0" borderId="0" xfId="21" applyNumberFormat="1" applyFont="1" applyFill="1" applyBorder="1" applyAlignment="1" applyProtection="1">
      <alignment horizontal="left" textRotation="90"/>
      <protection/>
    </xf>
    <xf numFmtId="49"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19" fillId="0" borderId="0" xfId="0" applyFont="1" applyBorder="1" applyAlignment="1" applyProtection="1">
      <alignment/>
      <protection/>
    </xf>
    <xf numFmtId="49" fontId="19" fillId="0" borderId="0" xfId="0" applyNumberFormat="1" applyFont="1" applyFill="1" applyBorder="1" applyAlignment="1" applyProtection="1">
      <alignment wrapText="1"/>
      <protection/>
    </xf>
    <xf numFmtId="0" fontId="19" fillId="0" borderId="0" xfId="0" applyFont="1" applyFill="1" applyBorder="1" applyAlignment="1" applyProtection="1">
      <alignment wrapText="1"/>
      <protection/>
    </xf>
    <xf numFmtId="1" fontId="19" fillId="0" borderId="0" xfId="0" applyNumberFormat="1" applyFont="1" applyFill="1" applyBorder="1" applyAlignment="1" applyProtection="1">
      <alignment wrapText="1"/>
      <protection locked="0"/>
    </xf>
    <xf numFmtId="49" fontId="19" fillId="0" borderId="0" xfId="0" applyNumberFormat="1" applyFont="1" applyFill="1" applyBorder="1" applyAlignment="1" applyProtection="1">
      <alignment wrapText="1"/>
      <protection locked="0"/>
    </xf>
    <xf numFmtId="0" fontId="19" fillId="0" borderId="2" xfId="0" applyFont="1" applyFill="1" applyBorder="1" applyAlignment="1" applyProtection="1">
      <alignment wrapText="1"/>
      <protection locked="0"/>
    </xf>
    <xf numFmtId="0" fontId="19" fillId="0" borderId="0" xfId="0" applyFont="1" applyFill="1" applyBorder="1" applyAlignment="1" applyProtection="1">
      <alignment wrapText="1"/>
      <protection locked="0"/>
    </xf>
    <xf numFmtId="0" fontId="20" fillId="0" borderId="0" xfId="0" applyFont="1" applyFill="1" applyBorder="1" applyAlignment="1" applyProtection="1">
      <alignment horizontal="center" wrapText="1"/>
      <protection locked="0"/>
    </xf>
    <xf numFmtId="0" fontId="20" fillId="0" borderId="0" xfId="0" applyFont="1" applyFill="1" applyBorder="1" applyAlignment="1" applyProtection="1">
      <alignment horizontal="justify" wrapText="1"/>
      <protection/>
    </xf>
    <xf numFmtId="0" fontId="19" fillId="0" borderId="0" xfId="0" applyFont="1" applyBorder="1" applyAlignment="1">
      <alignment wrapText="1"/>
    </xf>
    <xf numFmtId="0" fontId="19" fillId="0" borderId="0" xfId="0" applyFont="1" applyBorder="1" applyAlignment="1">
      <alignment/>
    </xf>
    <xf numFmtId="49" fontId="0" fillId="0" borderId="0" xfId="0" applyNumberFormat="1" applyFont="1" applyFill="1" applyBorder="1" applyAlignment="1" applyProtection="1" quotePrefix="1">
      <alignment wrapText="1"/>
      <protection locked="0"/>
    </xf>
    <xf numFmtId="49" fontId="0" fillId="0" borderId="2" xfId="0" applyNumberFormat="1" applyFont="1" applyFill="1" applyBorder="1" applyAlignment="1" applyProtection="1">
      <alignment wrapText="1"/>
      <protection/>
    </xf>
    <xf numFmtId="1" fontId="0" fillId="0" borderId="2" xfId="0" applyNumberFormat="1" applyFont="1" applyFill="1" applyBorder="1" applyAlignment="1" applyProtection="1">
      <alignment wrapText="1"/>
      <protection locked="0"/>
    </xf>
    <xf numFmtId="49" fontId="0" fillId="0" borderId="2" xfId="0" applyNumberFormat="1" applyFont="1" applyFill="1" applyBorder="1" applyAlignment="1" applyProtection="1">
      <alignment wrapText="1"/>
      <protection locked="0"/>
    </xf>
    <xf numFmtId="0" fontId="10" fillId="0" borderId="2" xfId="0" applyFont="1" applyFill="1" applyBorder="1" applyAlignment="1" applyProtection="1">
      <alignment horizontal="justify" wrapText="1"/>
      <protection/>
    </xf>
    <xf numFmtId="0" fontId="0" fillId="0" borderId="2" xfId="0" applyBorder="1" applyAlignment="1">
      <alignment wrapText="1"/>
    </xf>
    <xf numFmtId="0" fontId="0" fillId="0" borderId="2" xfId="0" applyBorder="1" applyAlignment="1">
      <alignment/>
    </xf>
    <xf numFmtId="0" fontId="0" fillId="0" borderId="0" xfId="0" applyFont="1" applyFill="1" applyBorder="1" applyAlignment="1" applyProtection="1">
      <alignment horizontal="center" wrapText="1"/>
      <protection/>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0" fillId="0" borderId="2" xfId="0" applyBorder="1" applyAlignment="1">
      <alignment/>
    </xf>
    <xf numFmtId="0" fontId="0" fillId="0" borderId="3" xfId="0" applyFont="1" applyBorder="1" applyAlignment="1" applyProtection="1">
      <alignment/>
      <protection/>
    </xf>
    <xf numFmtId="0" fontId="19" fillId="0" borderId="2" xfId="0" applyFont="1" applyFill="1" applyBorder="1" applyAlignment="1">
      <alignment horizontal="right" wrapText="1"/>
    </xf>
    <xf numFmtId="0" fontId="19" fillId="0" borderId="0" xfId="0" applyFont="1" applyFill="1" applyBorder="1" applyAlignment="1">
      <alignment wrapText="1"/>
    </xf>
    <xf numFmtId="0" fontId="19" fillId="0" borderId="0" xfId="0" applyFont="1" applyFill="1" applyBorder="1" applyAlignment="1">
      <alignment horizontal="right" wrapText="1"/>
    </xf>
    <xf numFmtId="0" fontId="0" fillId="0" borderId="3" xfId="0" applyFont="1" applyFill="1" applyBorder="1" applyAlignment="1" applyProtection="1">
      <alignment wrapText="1"/>
      <protection locked="0"/>
    </xf>
    <xf numFmtId="0" fontId="19" fillId="0" borderId="2" xfId="0" applyFont="1" applyFill="1" applyBorder="1" applyAlignment="1">
      <alignment wrapText="1"/>
    </xf>
    <xf numFmtId="0" fontId="10" fillId="0" borderId="3" xfId="0" applyFont="1" applyFill="1" applyBorder="1" applyAlignment="1" applyProtection="1">
      <alignment horizontal="center" wrapText="1"/>
      <protection locked="0"/>
    </xf>
    <xf numFmtId="0" fontId="0" fillId="0" borderId="3" xfId="0" applyBorder="1" applyAlignment="1">
      <alignment/>
    </xf>
    <xf numFmtId="0" fontId="0" fillId="0" borderId="3" xfId="0" applyNumberFormat="1" applyFont="1" applyFill="1" applyBorder="1" applyAlignment="1" applyProtection="1">
      <alignment wrapText="1"/>
      <protection/>
    </xf>
    <xf numFmtId="0" fontId="0" fillId="0" borderId="3" xfId="0" applyFont="1" applyFill="1" applyBorder="1" applyAlignment="1" applyProtection="1">
      <alignment wrapText="1"/>
      <protection/>
    </xf>
    <xf numFmtId="0" fontId="0" fillId="0" borderId="3" xfId="0" applyBorder="1" applyAlignment="1">
      <alignment wrapText="1"/>
    </xf>
    <xf numFmtId="49" fontId="0" fillId="0" borderId="3" xfId="0" applyNumberFormat="1" applyFont="1" applyFill="1" applyBorder="1" applyAlignment="1" applyProtection="1">
      <alignment wrapText="1"/>
      <protection/>
    </xf>
    <xf numFmtId="0" fontId="10" fillId="0" borderId="3" xfId="0" applyFont="1" applyFill="1" applyBorder="1" applyAlignment="1" applyProtection="1">
      <alignment horizontal="justify" wrapText="1"/>
      <protection/>
    </xf>
    <xf numFmtId="0" fontId="0" fillId="0" borderId="0" xfId="0" applyBorder="1" applyAlignment="1">
      <alignment/>
    </xf>
    <xf numFmtId="0" fontId="0" fillId="0" borderId="0" xfId="0"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B3" sqref="B3"/>
    </sheetView>
  </sheetViews>
  <sheetFormatPr defaultColWidth="9.140625" defaultRowHeight="12.75"/>
  <cols>
    <col min="1" max="1" width="11.28125" style="1" customWidth="1"/>
    <col min="2" max="16384" width="9.140625" style="1" customWidth="1"/>
  </cols>
  <sheetData>
    <row r="1" ht="18.75">
      <c r="B1" s="2" t="s">
        <v>6</v>
      </c>
    </row>
    <row r="2" ht="18.75">
      <c r="B2" s="2" t="s">
        <v>7</v>
      </c>
    </row>
    <row r="3" spans="1:2" ht="18.75">
      <c r="A3" s="1" t="s">
        <v>8</v>
      </c>
      <c r="B3" s="2" t="s">
        <v>150</v>
      </c>
    </row>
    <row r="4" spans="1:6" ht="18.75">
      <c r="A4" s="1" t="s">
        <v>9</v>
      </c>
      <c r="B4" s="3" t="s">
        <v>31</v>
      </c>
      <c r="F4" s="3"/>
    </row>
    <row r="5" spans="1:2" ht="15.75">
      <c r="A5" s="1" t="s">
        <v>10</v>
      </c>
      <c r="B5" s="4" t="s">
        <v>507</v>
      </c>
    </row>
    <row r="6" s="5" customFormat="1" ht="15.75"/>
    <row r="7" spans="1:2" s="6" customFormat="1" ht="18">
      <c r="A7" s="6" t="s">
        <v>11</v>
      </c>
      <c r="B7" s="7" t="s">
        <v>38</v>
      </c>
    </row>
    <row r="8" spans="1:2" ht="15.75">
      <c r="A8" s="1" t="s">
        <v>12</v>
      </c>
      <c r="B8" s="4" t="s">
        <v>32</v>
      </c>
    </row>
    <row r="9" spans="1:9" ht="15.75">
      <c r="A9" s="1" t="s">
        <v>13</v>
      </c>
      <c r="B9" s="4" t="s">
        <v>507</v>
      </c>
      <c r="C9" s="4"/>
      <c r="D9" s="4"/>
      <c r="E9" s="4"/>
      <c r="F9" s="4"/>
      <c r="G9" s="4"/>
      <c r="H9" s="4"/>
      <c r="I9" s="4"/>
    </row>
    <row r="10" spans="2:9" ht="15.75">
      <c r="B10" s="4" t="s">
        <v>508</v>
      </c>
      <c r="C10" s="4"/>
      <c r="D10" s="4"/>
      <c r="E10" s="4"/>
      <c r="F10" s="4"/>
      <c r="G10" s="4"/>
      <c r="H10" s="4"/>
      <c r="I10" s="4"/>
    </row>
    <row r="11" spans="2:9" ht="15.75">
      <c r="B11" s="4" t="s">
        <v>509</v>
      </c>
      <c r="C11" s="4"/>
      <c r="D11" s="4"/>
      <c r="E11" s="4"/>
      <c r="F11" s="4"/>
      <c r="G11" s="4"/>
      <c r="H11" s="4"/>
      <c r="I11" s="4"/>
    </row>
    <row r="12" spans="2:9" ht="15.75">
      <c r="B12" s="4" t="s">
        <v>510</v>
      </c>
      <c r="C12" s="4"/>
      <c r="D12" s="4"/>
      <c r="E12" s="4"/>
      <c r="F12" s="4"/>
      <c r="G12" s="4"/>
      <c r="H12" s="4"/>
      <c r="I12" s="4"/>
    </row>
    <row r="13" spans="2:9" ht="15.75">
      <c r="B13" s="4"/>
      <c r="C13" s="4"/>
      <c r="D13" s="4"/>
      <c r="E13" s="4"/>
      <c r="F13" s="4"/>
      <c r="G13" s="4"/>
      <c r="H13" s="4"/>
      <c r="I13" s="4"/>
    </row>
    <row r="14" spans="2:9" ht="15.75">
      <c r="B14" s="4" t="s">
        <v>511</v>
      </c>
      <c r="C14" s="4"/>
      <c r="D14" s="4"/>
      <c r="E14" s="4"/>
      <c r="F14" s="4"/>
      <c r="G14" s="4"/>
      <c r="H14" s="4"/>
      <c r="I14" s="4"/>
    </row>
    <row r="15" ht="15.75">
      <c r="A15" s="1" t="s">
        <v>14</v>
      </c>
    </row>
    <row r="27" spans="1:5" ht="15.75" customHeight="1">
      <c r="A27" s="8"/>
      <c r="B27" s="104"/>
      <c r="C27" s="104"/>
      <c r="D27" s="104"/>
      <c r="E27" s="104"/>
    </row>
    <row r="28" spans="1:12" ht="15.75" customHeight="1">
      <c r="A28" s="6"/>
      <c r="B28" s="9"/>
      <c r="C28" s="9"/>
      <c r="D28" s="9"/>
      <c r="E28" s="9"/>
      <c r="L28" s="29"/>
    </row>
    <row r="29" spans="1:5" ht="15.75" customHeight="1">
      <c r="A29" s="6"/>
      <c r="B29" s="105"/>
      <c r="C29" s="105"/>
      <c r="D29" s="105"/>
      <c r="E29" s="105"/>
    </row>
    <row r="30" spans="1:5" ht="15.75" customHeight="1">
      <c r="A30" s="6"/>
      <c r="B30" s="9"/>
      <c r="C30" s="9"/>
      <c r="D30" s="9"/>
      <c r="E30" s="9"/>
    </row>
    <row r="31" spans="1:5" ht="15.75" customHeight="1">
      <c r="A31" s="6"/>
      <c r="B31" s="105"/>
      <c r="C31" s="105"/>
      <c r="D31" s="105"/>
      <c r="E31" s="105"/>
    </row>
    <row r="32" spans="2:5" ht="15.75" customHeight="1">
      <c r="B32" s="105"/>
      <c r="C32" s="105"/>
      <c r="D32" s="105"/>
      <c r="E32" s="105"/>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18"/>
  <sheetViews>
    <sheetView workbookViewId="0" topLeftCell="A1">
      <selection activeCell="C19" sqref="C19"/>
    </sheetView>
  </sheetViews>
  <sheetFormatPr defaultColWidth="9.140625" defaultRowHeight="12.75"/>
  <cols>
    <col min="1" max="1" width="15.140625" style="0" customWidth="1"/>
    <col min="2" max="2" width="12.421875" style="0" customWidth="1"/>
    <col min="3" max="3" width="68.57421875" style="27" customWidth="1"/>
  </cols>
  <sheetData>
    <row r="1" ht="12.75">
      <c r="A1" t="s">
        <v>663</v>
      </c>
    </row>
    <row r="3" spans="1:3" s="26" customFormat="1" ht="12.75">
      <c r="A3" s="26" t="s">
        <v>664</v>
      </c>
      <c r="B3" s="26" t="s">
        <v>665</v>
      </c>
      <c r="C3" s="28" t="s">
        <v>666</v>
      </c>
    </row>
    <row r="4" spans="1:3" ht="12.75">
      <c r="A4" t="s">
        <v>512</v>
      </c>
      <c r="B4" s="58">
        <v>38853</v>
      </c>
      <c r="C4" s="27" t="s">
        <v>513</v>
      </c>
    </row>
    <row r="5" spans="1:3" ht="12.75">
      <c r="A5" t="s">
        <v>810</v>
      </c>
      <c r="B5" s="58">
        <v>38853</v>
      </c>
      <c r="C5" s="27" t="s">
        <v>811</v>
      </c>
    </row>
    <row r="6" spans="1:3" ht="25.5">
      <c r="A6" t="s">
        <v>208</v>
      </c>
      <c r="B6" s="58">
        <v>38853</v>
      </c>
      <c r="C6" s="27" t="s">
        <v>209</v>
      </c>
    </row>
    <row r="7" spans="1:3" ht="12.75">
      <c r="A7" t="s">
        <v>165</v>
      </c>
      <c r="B7" s="58">
        <v>38853</v>
      </c>
      <c r="C7" s="27" t="s">
        <v>166</v>
      </c>
    </row>
    <row r="8" spans="1:3" ht="12.75">
      <c r="A8" t="s">
        <v>617</v>
      </c>
      <c r="B8" s="58">
        <v>38854</v>
      </c>
      <c r="C8" s="27" t="s">
        <v>618</v>
      </c>
    </row>
    <row r="9" spans="1:3" ht="12.75">
      <c r="A9" t="s">
        <v>500</v>
      </c>
      <c r="B9" s="58">
        <v>38854</v>
      </c>
      <c r="C9" s="27" t="s">
        <v>501</v>
      </c>
    </row>
    <row r="10" spans="1:3" ht="12.75">
      <c r="A10" t="s">
        <v>452</v>
      </c>
      <c r="B10" s="58">
        <v>38854</v>
      </c>
      <c r="C10" s="27" t="s">
        <v>453</v>
      </c>
    </row>
    <row r="11" spans="1:3" ht="12.75">
      <c r="A11" t="s">
        <v>473</v>
      </c>
      <c r="B11" s="58">
        <v>38854</v>
      </c>
      <c r="C11" s="27" t="s">
        <v>474</v>
      </c>
    </row>
    <row r="12" spans="1:3" ht="12.75">
      <c r="A12" t="s">
        <v>570</v>
      </c>
      <c r="B12" s="58">
        <v>38860</v>
      </c>
      <c r="C12" s="27" t="s">
        <v>571</v>
      </c>
    </row>
    <row r="13" spans="1:3" ht="12.75">
      <c r="A13" t="s">
        <v>167</v>
      </c>
      <c r="B13" s="58">
        <v>38868</v>
      </c>
      <c r="C13" s="27" t="s">
        <v>168</v>
      </c>
    </row>
    <row r="14" spans="1:3" ht="12.75">
      <c r="A14" t="s">
        <v>146</v>
      </c>
      <c r="B14" s="58">
        <v>38869</v>
      </c>
      <c r="C14" s="27" t="s">
        <v>147</v>
      </c>
    </row>
    <row r="15" spans="1:3" ht="12.75">
      <c r="A15" t="s">
        <v>311</v>
      </c>
      <c r="B15" s="58">
        <v>38881</v>
      </c>
      <c r="C15" s="27" t="s">
        <v>312</v>
      </c>
    </row>
    <row r="16" spans="1:3" ht="12.75">
      <c r="A16" t="s">
        <v>33</v>
      </c>
      <c r="B16" s="58">
        <v>38882</v>
      </c>
      <c r="C16" s="27" t="s">
        <v>761</v>
      </c>
    </row>
    <row r="17" spans="1:3" ht="12.75">
      <c r="A17" t="s">
        <v>762</v>
      </c>
      <c r="B17" s="58">
        <v>38905</v>
      </c>
      <c r="C17" s="27" t="s">
        <v>34</v>
      </c>
    </row>
    <row r="18" spans="1:3" ht="12.75">
      <c r="A18" t="s">
        <v>148</v>
      </c>
      <c r="B18" s="58">
        <v>38910</v>
      </c>
      <c r="C18" s="27" t="s">
        <v>149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X6"/>
  <sheetViews>
    <sheetView workbookViewId="0" topLeftCell="A1">
      <selection activeCell="A2" sqref="A2"/>
    </sheetView>
  </sheetViews>
  <sheetFormatPr defaultColWidth="9.140625" defaultRowHeight="12.75"/>
  <sheetData>
    <row r="2" spans="1:23" s="10" customFormat="1" ht="153">
      <c r="A2" s="21">
        <v>1212</v>
      </c>
      <c r="B2" s="32" t="s">
        <v>787</v>
      </c>
      <c r="C2" s="35" t="s">
        <v>730</v>
      </c>
      <c r="D2" s="37"/>
      <c r="E2" s="35"/>
      <c r="F2" s="38" t="s">
        <v>669</v>
      </c>
      <c r="G2" s="38" t="s">
        <v>212</v>
      </c>
      <c r="H2" s="40">
        <v>76</v>
      </c>
      <c r="I2" s="40"/>
      <c r="J2" s="23">
        <f>IF(ISERROR(VLOOKUP(K2,HeadingsLookup,2,FALSE)),"",VLOOKUP(K2,HeadingsLookup,2,FALSE))</f>
      </c>
      <c r="K2" s="33" t="s">
        <v>730</v>
      </c>
      <c r="L2" s="23" t="s">
        <v>669</v>
      </c>
      <c r="M2" s="41"/>
      <c r="N2" s="43" t="s">
        <v>669</v>
      </c>
      <c r="O2" s="43"/>
      <c r="P2" s="43"/>
      <c r="Q2" s="43"/>
      <c r="R2" s="44" t="s">
        <v>472</v>
      </c>
      <c r="S2" s="44" t="s">
        <v>432</v>
      </c>
      <c r="T2" s="10" t="s">
        <v>523</v>
      </c>
      <c r="U2" s="30"/>
      <c r="V2" s="24">
        <f>IF(ISBLANK(M2),IF(ISERROR(VLOOKUP(K2,HeadingsLookup,4,FALSE)),"",VLOOKUP(K2,HeadingsLookup,4,FALSE)),"Duplicate")</f>
      </c>
      <c r="W2" s="24" t="s">
        <v>74</v>
      </c>
    </row>
    <row r="3" spans="1:23" s="10" customFormat="1" ht="409.5">
      <c r="A3" s="21">
        <v>3800</v>
      </c>
      <c r="B3" s="32" t="s">
        <v>73</v>
      </c>
      <c r="C3" s="35" t="s">
        <v>730</v>
      </c>
      <c r="D3" s="32">
        <v>78</v>
      </c>
      <c r="E3" s="32"/>
      <c r="F3" s="38" t="s">
        <v>669</v>
      </c>
      <c r="G3" s="38" t="s">
        <v>212</v>
      </c>
      <c r="H3" s="40">
        <v>78</v>
      </c>
      <c r="I3" s="40"/>
      <c r="J3" s="23">
        <f>IF(ISERROR(VLOOKUP(K3,HeadingsLookup,2,FALSE)),"",VLOOKUP(K3,HeadingsLookup,2,FALSE))</f>
      </c>
      <c r="K3" s="33" t="s">
        <v>730</v>
      </c>
      <c r="L3" s="23" t="s">
        <v>723</v>
      </c>
      <c r="M3" s="41"/>
      <c r="N3" s="43" t="s">
        <v>669</v>
      </c>
      <c r="O3" s="43"/>
      <c r="P3" s="43"/>
      <c r="Q3" s="43"/>
      <c r="R3" s="44" t="s">
        <v>53</v>
      </c>
      <c r="S3" s="44" t="s">
        <v>54</v>
      </c>
      <c r="T3" s="10" t="s">
        <v>159</v>
      </c>
      <c r="U3" s="30"/>
      <c r="V3" s="24">
        <f>IF(ISBLANK(M3),IF(ISERROR(VLOOKUP(K3,HeadingsLookup,4,FALSE)),"",VLOOKUP(K3,HeadingsLookup,4,FALSE)),"Duplicate")</f>
      </c>
      <c r="W3" s="24" t="s">
        <v>74</v>
      </c>
    </row>
    <row r="4" spans="1:23" s="30" customFormat="1" ht="409.5">
      <c r="A4" s="21">
        <v>7261</v>
      </c>
      <c r="B4" s="32" t="s">
        <v>368</v>
      </c>
      <c r="C4" s="35" t="s">
        <v>484</v>
      </c>
      <c r="D4" s="35" t="s">
        <v>178</v>
      </c>
      <c r="E4" s="35" t="s">
        <v>413</v>
      </c>
      <c r="F4" s="38" t="s">
        <v>669</v>
      </c>
      <c r="G4" s="38" t="s">
        <v>212</v>
      </c>
      <c r="H4" s="40">
        <v>112</v>
      </c>
      <c r="I4" s="40">
        <v>1</v>
      </c>
      <c r="J4" s="23">
        <f>IF(ISERROR(VLOOKUP(K4,HeadingsLookup,2,FALSE)),"",VLOOKUP(K4,HeadingsLookup,2,FALSE))</f>
      </c>
      <c r="K4" s="33" t="s">
        <v>484</v>
      </c>
      <c r="L4" s="23" t="s">
        <v>723</v>
      </c>
      <c r="M4" s="41"/>
      <c r="N4" s="43" t="s">
        <v>669</v>
      </c>
      <c r="O4" s="43"/>
      <c r="P4" s="43"/>
      <c r="Q4" s="43"/>
      <c r="R4" s="44" t="s">
        <v>690</v>
      </c>
      <c r="S4" s="44" t="s">
        <v>691</v>
      </c>
      <c r="T4" s="49" t="s">
        <v>287</v>
      </c>
      <c r="V4" s="24"/>
      <c r="W4" s="24" t="s">
        <v>284</v>
      </c>
    </row>
    <row r="5" spans="1:24" s="30" customFormat="1" ht="178.5">
      <c r="A5" s="21">
        <v>7816</v>
      </c>
      <c r="B5" s="32" t="s">
        <v>233</v>
      </c>
      <c r="C5" s="35" t="s">
        <v>730</v>
      </c>
      <c r="D5" s="35" t="s">
        <v>364</v>
      </c>
      <c r="E5" s="35" t="s">
        <v>705</v>
      </c>
      <c r="F5" s="38" t="s">
        <v>118</v>
      </c>
      <c r="G5" s="38" t="s">
        <v>212</v>
      </c>
      <c r="H5" s="40">
        <v>76</v>
      </c>
      <c r="I5" s="40">
        <v>13</v>
      </c>
      <c r="J5" s="23">
        <f>IF(ISERROR(VLOOKUP(K5,HeadingsLookup,2,FALSE)),"",VLOOKUP(K5,HeadingsLookup,2,FALSE))</f>
      </c>
      <c r="K5" s="33" t="s">
        <v>730</v>
      </c>
      <c r="L5" s="23" t="s">
        <v>722</v>
      </c>
      <c r="M5" s="41"/>
      <c r="N5" s="43" t="s">
        <v>669</v>
      </c>
      <c r="O5" s="43"/>
      <c r="P5" s="43"/>
      <c r="Q5" s="43"/>
      <c r="R5" s="44" t="s">
        <v>428</v>
      </c>
      <c r="S5" s="44" t="s">
        <v>429</v>
      </c>
      <c r="T5" s="10" t="s">
        <v>521</v>
      </c>
      <c r="V5" s="24">
        <f>IF(ISBLANK(M5),IF(ISERROR(VLOOKUP(K5,HeadingsLookup,4,FALSE)),"",VLOOKUP(K5,HeadingsLookup,4,FALSE)),"Duplicate")</f>
      </c>
      <c r="W5" s="24" t="s">
        <v>74</v>
      </c>
      <c r="X5" s="10"/>
    </row>
    <row r="6" spans="1:24" s="30" customFormat="1" ht="165.75">
      <c r="A6" s="21">
        <v>10165</v>
      </c>
      <c r="B6" s="32" t="s">
        <v>478</v>
      </c>
      <c r="C6" s="35" t="s">
        <v>730</v>
      </c>
      <c r="D6" s="35" t="s">
        <v>364</v>
      </c>
      <c r="E6" s="35" t="s">
        <v>705</v>
      </c>
      <c r="F6" s="38" t="s">
        <v>669</v>
      </c>
      <c r="G6" s="38"/>
      <c r="H6" s="40">
        <v>76</v>
      </c>
      <c r="I6" s="40">
        <v>13</v>
      </c>
      <c r="J6" s="23">
        <f>IF(ISERROR(VLOOKUP(K6,HeadingsLookup,2,FALSE)),"",VLOOKUP(K6,HeadingsLookup,2,FALSE))</f>
      </c>
      <c r="K6" s="33" t="s">
        <v>730</v>
      </c>
      <c r="L6" s="23" t="s">
        <v>669</v>
      </c>
      <c r="M6" s="41"/>
      <c r="N6" s="43" t="s">
        <v>669</v>
      </c>
      <c r="O6" s="43"/>
      <c r="P6" s="43"/>
      <c r="Q6" s="43"/>
      <c r="R6" s="44" t="s">
        <v>384</v>
      </c>
      <c r="S6" s="48"/>
      <c r="T6" s="10" t="s">
        <v>516</v>
      </c>
      <c r="V6" s="24">
        <f>IF(ISBLANK(M6),IF(ISERROR(VLOOKUP(K6,HeadingsLookup,4,FALSE)),"",VLOOKUP(K6,HeadingsLookup,4,FALSE)),"Duplicate")</f>
      </c>
      <c r="W6" s="24" t="s">
        <v>74</v>
      </c>
      <c r="X6" s="10"/>
    </row>
  </sheetData>
  <conditionalFormatting sqref="H2:H6">
    <cfRule type="expression" priority="1" dxfId="0" stopIfTrue="1">
      <formula>IF(CLEAN($H2)=CLEAN($D2),0,1)</formula>
    </cfRule>
  </conditionalFormatting>
  <conditionalFormatting sqref="I2:I6">
    <cfRule type="expression" priority="2" dxfId="0" stopIfTrue="1">
      <formula>IF(CLEAN($I2)=CLEAN($E2),0,1)</formula>
    </cfRule>
  </conditionalFormatting>
  <conditionalFormatting sqref="K2:K6">
    <cfRule type="expression" priority="3" dxfId="0" stopIfTrue="1">
      <formula>IF(CLEAN($K2)=CLEAN($C2),0,1)</formula>
    </cfRule>
  </conditionalFormatting>
  <conditionalFormatting sqref="L2:L6">
    <cfRule type="expression" priority="4" dxfId="0" stopIfTrue="1">
      <formula>IF(CLEAN($L2)=CLEAN($F2),0,1)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7"/>
  <dimension ref="A1:Z261"/>
  <sheetViews>
    <sheetView workbookViewId="0" topLeftCell="A1">
      <pane ySplit="1" topLeftCell="BM165" activePane="bottomLeft" state="frozen"/>
      <selection pane="topLeft" activeCell="A1" sqref="A1"/>
      <selection pane="bottomLeft" activeCell="A166" sqref="A166"/>
    </sheetView>
  </sheetViews>
  <sheetFormatPr defaultColWidth="9.140625" defaultRowHeight="12.75" outlineLevelCol="1"/>
  <cols>
    <col min="1" max="1" width="7.140625" style="0" customWidth="1"/>
    <col min="2" max="2" width="20.00390625" style="0" hidden="1" customWidth="1" outlineLevel="1"/>
    <col min="3" max="3" width="0" style="0" hidden="1" customWidth="1" outlineLevel="1"/>
    <col min="4" max="4" width="7.57421875" style="0" hidden="1" customWidth="1" outlineLevel="1"/>
    <col min="5" max="5" width="7.140625" style="0" hidden="1" customWidth="1" outlineLevel="1"/>
    <col min="6" max="6" width="3.8515625" style="0" hidden="1" customWidth="1" outlineLevel="1"/>
    <col min="7" max="7" width="3.28125" style="0" bestFit="1" customWidth="1" collapsed="1"/>
    <col min="8" max="8" width="4.00390625" style="0" bestFit="1" customWidth="1"/>
    <col min="9" max="9" width="3.28125" style="0" bestFit="1" customWidth="1"/>
    <col min="10" max="10" width="8.57421875" style="27" hidden="1" customWidth="1" outlineLevel="1"/>
    <col min="11" max="11" width="9.00390625" style="0" bestFit="1" customWidth="1" collapsed="1"/>
    <col min="12" max="12" width="3.28125" style="0" bestFit="1" customWidth="1"/>
    <col min="13" max="13" width="5.140625" style="0" bestFit="1" customWidth="1"/>
    <col min="14" max="14" width="3.28125" style="0" bestFit="1" customWidth="1" outlineLevel="1"/>
    <col min="15" max="15" width="2.421875" style="0" customWidth="1" outlineLevel="1"/>
    <col min="16" max="17" width="3.28125" style="0" bestFit="1" customWidth="1" outlineLevel="1"/>
    <col min="18" max="18" width="32.00390625" style="27" customWidth="1"/>
    <col min="19" max="20" width="40.7109375" style="27" customWidth="1"/>
    <col min="21" max="21" width="3.28125" style="0" bestFit="1" customWidth="1"/>
    <col min="22" max="23" width="5.57421875" style="0" bestFit="1" customWidth="1"/>
    <col min="24" max="26" width="31.8515625" style="0" customWidth="1"/>
  </cols>
  <sheetData>
    <row r="1" spans="1:23" s="63" customFormat="1" ht="137.25">
      <c r="A1" s="60" t="s">
        <v>15</v>
      </c>
      <c r="B1" s="60" t="s">
        <v>718</v>
      </c>
      <c r="C1" s="60" t="s">
        <v>719</v>
      </c>
      <c r="D1" s="60" t="s">
        <v>720</v>
      </c>
      <c r="E1" s="60" t="s">
        <v>721</v>
      </c>
      <c r="F1" s="60" t="s">
        <v>710</v>
      </c>
      <c r="G1" s="60" t="s">
        <v>711</v>
      </c>
      <c r="H1" s="60" t="s">
        <v>712</v>
      </c>
      <c r="I1" s="60" t="s">
        <v>713</v>
      </c>
      <c r="J1" s="13" t="s">
        <v>714</v>
      </c>
      <c r="K1" s="61" t="s">
        <v>715</v>
      </c>
      <c r="L1" s="60" t="s">
        <v>506</v>
      </c>
      <c r="M1" s="60" t="s">
        <v>16</v>
      </c>
      <c r="N1" s="60" t="s">
        <v>716</v>
      </c>
      <c r="O1" s="60" t="s">
        <v>17</v>
      </c>
      <c r="P1" s="60" t="s">
        <v>7</v>
      </c>
      <c r="Q1" s="60" t="s">
        <v>108</v>
      </c>
      <c r="R1" s="12" t="s">
        <v>18</v>
      </c>
      <c r="S1" s="12" t="s">
        <v>19</v>
      </c>
      <c r="T1" s="64" t="s">
        <v>20</v>
      </c>
      <c r="U1" s="62" t="s">
        <v>717</v>
      </c>
      <c r="V1" s="62" t="s">
        <v>134</v>
      </c>
      <c r="W1" s="62" t="s">
        <v>596</v>
      </c>
    </row>
    <row r="2" spans="1:24" s="10" customFormat="1" ht="306">
      <c r="A2" s="21">
        <v>1490</v>
      </c>
      <c r="B2" s="32" t="s">
        <v>787</v>
      </c>
      <c r="C2" s="35" t="s">
        <v>551</v>
      </c>
      <c r="D2" s="37"/>
      <c r="E2" s="35"/>
      <c r="F2" s="38" t="s">
        <v>669</v>
      </c>
      <c r="G2" s="38" t="s">
        <v>212</v>
      </c>
      <c r="H2" s="40">
        <v>0</v>
      </c>
      <c r="I2" s="40"/>
      <c r="J2" s="23">
        <f aca="true" t="shared" si="0" ref="J2:J30">IF(ISERROR(VLOOKUP(K2,HeadingsLookup,2,FALSE)),"",VLOOKUP(K2,HeadingsLookup,2,FALSE))</f>
      </c>
      <c r="K2" s="33" t="s">
        <v>551</v>
      </c>
      <c r="L2" s="23" t="s">
        <v>669</v>
      </c>
      <c r="M2" s="41"/>
      <c r="N2" s="43"/>
      <c r="O2" s="43"/>
      <c r="P2" s="43"/>
      <c r="Q2" s="43"/>
      <c r="R2" s="44" t="s">
        <v>552</v>
      </c>
      <c r="S2" s="44" t="s">
        <v>553</v>
      </c>
      <c r="T2" s="49"/>
      <c r="U2" s="30"/>
      <c r="V2" s="24">
        <f aca="true" t="shared" si="1" ref="V2:V11">IF(ISBLANK(M2),IF(ISERROR(VLOOKUP(K2,HeadingsLookup,4,FALSE)),"",VLOOKUP(K2,HeadingsLookup,4,FALSE)),"Duplicate")</f>
      </c>
      <c r="W2" s="24" t="s">
        <v>310</v>
      </c>
      <c r="X2"/>
    </row>
    <row r="3" spans="1:24" s="10" customFormat="1" ht="76.5">
      <c r="A3" s="21">
        <v>4041</v>
      </c>
      <c r="B3" s="65" t="s">
        <v>60</v>
      </c>
      <c r="C3" s="66" t="s">
        <v>439</v>
      </c>
      <c r="D3" s="66" t="s">
        <v>546</v>
      </c>
      <c r="E3" s="66" t="s">
        <v>529</v>
      </c>
      <c r="F3" s="67" t="s">
        <v>669</v>
      </c>
      <c r="G3" s="67" t="s">
        <v>212</v>
      </c>
      <c r="H3" s="68">
        <v>2</v>
      </c>
      <c r="I3" s="68">
        <v>11</v>
      </c>
      <c r="J3" s="23">
        <f t="shared" si="0"/>
      </c>
      <c r="K3" s="69" t="s">
        <v>439</v>
      </c>
      <c r="L3" s="70" t="s">
        <v>722</v>
      </c>
      <c r="M3" s="71"/>
      <c r="N3" s="72"/>
      <c r="O3" s="72"/>
      <c r="P3" s="72"/>
      <c r="Q3" s="72"/>
      <c r="R3" s="73" t="s">
        <v>547</v>
      </c>
      <c r="S3" s="73" t="s">
        <v>548</v>
      </c>
      <c r="T3" s="74"/>
      <c r="U3" s="75"/>
      <c r="V3" s="24">
        <f t="shared" si="1"/>
      </c>
      <c r="W3" s="24" t="s">
        <v>310</v>
      </c>
      <c r="X3"/>
    </row>
    <row r="4" spans="1:24" s="30" customFormat="1" ht="63.75">
      <c r="A4" s="21">
        <v>6822</v>
      </c>
      <c r="B4" s="32" t="s">
        <v>451</v>
      </c>
      <c r="C4" s="35" t="s">
        <v>554</v>
      </c>
      <c r="D4" s="35" t="s">
        <v>546</v>
      </c>
      <c r="E4" s="35" t="s">
        <v>555</v>
      </c>
      <c r="F4" s="38" t="s">
        <v>669</v>
      </c>
      <c r="G4" s="38" t="s">
        <v>212</v>
      </c>
      <c r="H4" s="40">
        <v>2</v>
      </c>
      <c r="I4" s="40">
        <v>23</v>
      </c>
      <c r="J4" s="23">
        <f t="shared" si="0"/>
      </c>
      <c r="K4" s="76" t="s">
        <v>439</v>
      </c>
      <c r="L4" s="23" t="s">
        <v>669</v>
      </c>
      <c r="M4" s="41"/>
      <c r="N4" s="43"/>
      <c r="O4" s="43"/>
      <c r="P4" s="43"/>
      <c r="Q4" s="43"/>
      <c r="R4" s="44" t="s">
        <v>556</v>
      </c>
      <c r="S4" s="44" t="s">
        <v>557</v>
      </c>
      <c r="T4" s="49"/>
      <c r="V4" s="24">
        <f t="shared" si="1"/>
      </c>
      <c r="W4" s="24" t="s">
        <v>310</v>
      </c>
      <c r="X4"/>
    </row>
    <row r="5" spans="1:24" s="30" customFormat="1" ht="12.75">
      <c r="A5" s="21">
        <v>1000</v>
      </c>
      <c r="B5" s="32" t="s">
        <v>787</v>
      </c>
      <c r="C5" s="35"/>
      <c r="D5" s="37"/>
      <c r="E5" s="35"/>
      <c r="F5" s="38" t="s">
        <v>669</v>
      </c>
      <c r="G5" s="38" t="s">
        <v>212</v>
      </c>
      <c r="H5" s="40">
        <v>2</v>
      </c>
      <c r="I5" s="40"/>
      <c r="J5" s="23">
        <f t="shared" si="0"/>
      </c>
      <c r="K5" s="33" t="s">
        <v>439</v>
      </c>
      <c r="L5" s="23" t="s">
        <v>723</v>
      </c>
      <c r="M5" s="41"/>
      <c r="N5" s="43"/>
      <c r="O5" s="43"/>
      <c r="P5" s="43"/>
      <c r="Q5" s="43"/>
      <c r="R5" s="44" t="s">
        <v>549</v>
      </c>
      <c r="S5" s="44" t="s">
        <v>550</v>
      </c>
      <c r="T5" s="49"/>
      <c r="V5" s="24">
        <f t="shared" si="1"/>
      </c>
      <c r="W5" s="24" t="s">
        <v>310</v>
      </c>
      <c r="X5"/>
    </row>
    <row r="6" spans="1:24" s="30" customFormat="1" ht="25.5">
      <c r="A6" s="21">
        <v>7555</v>
      </c>
      <c r="B6" s="32" t="s">
        <v>361</v>
      </c>
      <c r="C6" s="38" t="s">
        <v>439</v>
      </c>
      <c r="D6" s="37"/>
      <c r="E6" s="38"/>
      <c r="F6" s="38" t="s">
        <v>669</v>
      </c>
      <c r="G6" s="38" t="s">
        <v>777</v>
      </c>
      <c r="H6" s="40">
        <v>2</v>
      </c>
      <c r="I6" s="40"/>
      <c r="J6" s="23">
        <f t="shared" si="0"/>
      </c>
      <c r="K6" s="33" t="s">
        <v>439</v>
      </c>
      <c r="L6" s="23" t="s">
        <v>723</v>
      </c>
      <c r="M6" s="41"/>
      <c r="N6" s="54"/>
      <c r="O6" s="54"/>
      <c r="P6" s="54"/>
      <c r="Q6" s="54"/>
      <c r="R6" s="44" t="s">
        <v>544</v>
      </c>
      <c r="S6" s="44" t="s">
        <v>545</v>
      </c>
      <c r="T6" s="49"/>
      <c r="V6" s="24">
        <f t="shared" si="1"/>
      </c>
      <c r="W6" s="24" t="s">
        <v>310</v>
      </c>
      <c r="X6"/>
    </row>
    <row r="7" spans="1:24" s="30" customFormat="1" ht="51">
      <c r="A7" s="21">
        <v>1549</v>
      </c>
      <c r="B7" s="32" t="s">
        <v>564</v>
      </c>
      <c r="C7" s="35" t="s">
        <v>439</v>
      </c>
      <c r="D7" s="35" t="s">
        <v>439</v>
      </c>
      <c r="E7" s="35" t="s">
        <v>767</v>
      </c>
      <c r="F7" s="38" t="s">
        <v>669</v>
      </c>
      <c r="G7" s="38" t="s">
        <v>212</v>
      </c>
      <c r="H7" s="40">
        <v>3</v>
      </c>
      <c r="I7" s="40">
        <v>7</v>
      </c>
      <c r="J7" s="23">
        <f t="shared" si="0"/>
      </c>
      <c r="K7" s="33" t="s">
        <v>439</v>
      </c>
      <c r="L7" s="23" t="s">
        <v>669</v>
      </c>
      <c r="M7" s="41"/>
      <c r="N7" s="43"/>
      <c r="O7" s="43"/>
      <c r="P7" s="43"/>
      <c r="Q7" s="43"/>
      <c r="R7" s="44" t="s">
        <v>565</v>
      </c>
      <c r="S7" s="44" t="s">
        <v>566</v>
      </c>
      <c r="T7" s="49"/>
      <c r="V7" s="24">
        <f t="shared" si="1"/>
      </c>
      <c r="W7" s="24" t="s">
        <v>310</v>
      </c>
      <c r="X7"/>
    </row>
    <row r="8" spans="1:24" s="30" customFormat="1" ht="89.25">
      <c r="A8" s="21">
        <v>6825</v>
      </c>
      <c r="B8" s="32" t="s">
        <v>451</v>
      </c>
      <c r="C8" s="35" t="s">
        <v>554</v>
      </c>
      <c r="D8" s="35" t="s">
        <v>439</v>
      </c>
      <c r="E8" s="35" t="s">
        <v>767</v>
      </c>
      <c r="F8" s="38" t="s">
        <v>669</v>
      </c>
      <c r="G8" s="38" t="s">
        <v>212</v>
      </c>
      <c r="H8" s="40">
        <v>3</v>
      </c>
      <c r="I8" s="40">
        <v>7</v>
      </c>
      <c r="J8" s="23">
        <f t="shared" si="0"/>
      </c>
      <c r="K8" s="76" t="s">
        <v>439</v>
      </c>
      <c r="L8" s="23" t="s">
        <v>669</v>
      </c>
      <c r="M8" s="41"/>
      <c r="N8" s="43"/>
      <c r="O8" s="43"/>
      <c r="P8" s="43"/>
      <c r="Q8" s="43"/>
      <c r="R8" s="44" t="s">
        <v>558</v>
      </c>
      <c r="S8" s="44" t="s">
        <v>559</v>
      </c>
      <c r="T8" s="49"/>
      <c r="V8" s="24">
        <f t="shared" si="1"/>
      </c>
      <c r="W8" s="24" t="s">
        <v>310</v>
      </c>
      <c r="X8"/>
    </row>
    <row r="9" spans="1:24" s="30" customFormat="1" ht="63.75">
      <c r="A9" s="21">
        <v>1083</v>
      </c>
      <c r="B9" s="32" t="s">
        <v>787</v>
      </c>
      <c r="C9" s="35" t="s">
        <v>439</v>
      </c>
      <c r="D9" s="35" t="s">
        <v>439</v>
      </c>
      <c r="E9" s="35" t="s">
        <v>480</v>
      </c>
      <c r="F9" s="38" t="s">
        <v>669</v>
      </c>
      <c r="G9" s="38" t="s">
        <v>212</v>
      </c>
      <c r="H9" s="40">
        <v>3</v>
      </c>
      <c r="I9" s="40">
        <v>8</v>
      </c>
      <c r="J9" s="23">
        <f t="shared" si="0"/>
      </c>
      <c r="K9" s="33" t="s">
        <v>439</v>
      </c>
      <c r="L9" s="23" t="s">
        <v>669</v>
      </c>
      <c r="M9" s="41"/>
      <c r="N9" s="43"/>
      <c r="O9" s="43"/>
      <c r="P9" s="43"/>
      <c r="Q9" s="43"/>
      <c r="R9" s="44" t="s">
        <v>560</v>
      </c>
      <c r="S9" s="44" t="s">
        <v>561</v>
      </c>
      <c r="T9" s="49"/>
      <c r="V9" s="24">
        <f t="shared" si="1"/>
      </c>
      <c r="W9" s="24" t="s">
        <v>310</v>
      </c>
      <c r="X9"/>
    </row>
    <row r="10" spans="1:24" s="10" customFormat="1" ht="51">
      <c r="A10" s="21">
        <v>588</v>
      </c>
      <c r="B10" s="32" t="s">
        <v>779</v>
      </c>
      <c r="C10" s="35" t="s">
        <v>440</v>
      </c>
      <c r="D10" s="35" t="s">
        <v>441</v>
      </c>
      <c r="E10" s="35" t="s">
        <v>377</v>
      </c>
      <c r="F10" s="38" t="s">
        <v>669</v>
      </c>
      <c r="G10" s="38" t="s">
        <v>212</v>
      </c>
      <c r="H10" s="40">
        <v>5</v>
      </c>
      <c r="I10" s="40">
        <v>16</v>
      </c>
      <c r="J10" s="23">
        <f t="shared" si="0"/>
      </c>
      <c r="K10" s="33" t="s">
        <v>440</v>
      </c>
      <c r="L10" s="23" t="s">
        <v>669</v>
      </c>
      <c r="M10" s="41"/>
      <c r="N10" s="43"/>
      <c r="O10" s="43"/>
      <c r="P10" s="43"/>
      <c r="Q10" s="43"/>
      <c r="R10" s="44" t="s">
        <v>562</v>
      </c>
      <c r="S10" s="44" t="s">
        <v>563</v>
      </c>
      <c r="T10" s="49"/>
      <c r="U10" s="30"/>
      <c r="V10" s="24">
        <f t="shared" si="1"/>
      </c>
      <c r="W10" s="24" t="s">
        <v>310</v>
      </c>
      <c r="X10"/>
    </row>
    <row r="11" spans="1:24" s="30" customFormat="1" ht="114.75">
      <c r="A11" s="21">
        <v>3705</v>
      </c>
      <c r="B11" s="32" t="s">
        <v>73</v>
      </c>
      <c r="C11" s="35" t="s">
        <v>567</v>
      </c>
      <c r="D11" s="35" t="s">
        <v>175</v>
      </c>
      <c r="E11" s="35"/>
      <c r="F11" s="38" t="s">
        <v>669</v>
      </c>
      <c r="G11" s="38" t="s">
        <v>212</v>
      </c>
      <c r="H11" s="40">
        <v>17</v>
      </c>
      <c r="I11" s="40"/>
      <c r="J11" s="23">
        <f t="shared" si="0"/>
      </c>
      <c r="K11" s="33" t="s">
        <v>567</v>
      </c>
      <c r="L11" s="23" t="s">
        <v>723</v>
      </c>
      <c r="M11" s="41"/>
      <c r="N11" s="43"/>
      <c r="O11" s="43"/>
      <c r="P11" s="43"/>
      <c r="Q11" s="43"/>
      <c r="R11" s="44" t="s">
        <v>568</v>
      </c>
      <c r="S11" s="44" t="s">
        <v>569</v>
      </c>
      <c r="T11" s="49"/>
      <c r="V11" s="24">
        <f t="shared" si="1"/>
      </c>
      <c r="W11" s="24" t="s">
        <v>310</v>
      </c>
      <c r="X11"/>
    </row>
    <row r="12" spans="1:24" s="30" customFormat="1" ht="89.25">
      <c r="A12" s="21">
        <v>4528</v>
      </c>
      <c r="B12" s="32" t="s">
        <v>602</v>
      </c>
      <c r="C12" s="35" t="s">
        <v>211</v>
      </c>
      <c r="D12" s="35" t="s">
        <v>172</v>
      </c>
      <c r="E12" s="35" t="s">
        <v>21</v>
      </c>
      <c r="F12" s="38" t="s">
        <v>669</v>
      </c>
      <c r="G12" s="38" t="s">
        <v>212</v>
      </c>
      <c r="H12" s="40">
        <v>25</v>
      </c>
      <c r="I12" s="40">
        <v>1</v>
      </c>
      <c r="J12" s="23">
        <f t="shared" si="0"/>
      </c>
      <c r="K12" s="33" t="s">
        <v>211</v>
      </c>
      <c r="L12" s="23" t="s">
        <v>723</v>
      </c>
      <c r="M12" s="41"/>
      <c r="N12" s="43" t="s">
        <v>442</v>
      </c>
      <c r="O12" s="43"/>
      <c r="P12" s="43"/>
      <c r="Q12" s="43"/>
      <c r="R12" s="44" t="s">
        <v>435</v>
      </c>
      <c r="S12" s="44" t="s">
        <v>436</v>
      </c>
      <c r="T12" s="10" t="s">
        <v>517</v>
      </c>
      <c r="V12" s="24"/>
      <c r="W12" s="24" t="s">
        <v>310</v>
      </c>
      <c r="X12" s="10"/>
    </row>
    <row r="13" spans="1:24" s="10" customFormat="1" ht="76.5">
      <c r="A13" s="21">
        <v>6912</v>
      </c>
      <c r="B13" s="32" t="s">
        <v>593</v>
      </c>
      <c r="C13" s="35" t="s">
        <v>730</v>
      </c>
      <c r="D13" s="35" t="s">
        <v>364</v>
      </c>
      <c r="E13" s="35" t="s">
        <v>441</v>
      </c>
      <c r="F13" s="38" t="s">
        <v>669</v>
      </c>
      <c r="G13" s="38" t="s">
        <v>777</v>
      </c>
      <c r="H13" s="40">
        <v>76</v>
      </c>
      <c r="I13" s="40">
        <v>5</v>
      </c>
      <c r="J13" s="23">
        <f t="shared" si="0"/>
      </c>
      <c r="K13" s="33" t="s">
        <v>730</v>
      </c>
      <c r="L13" s="23" t="s">
        <v>723</v>
      </c>
      <c r="M13" s="41"/>
      <c r="N13" s="43" t="s">
        <v>519</v>
      </c>
      <c r="O13" s="43"/>
      <c r="P13" s="43"/>
      <c r="Q13" s="43"/>
      <c r="R13" s="44" t="s">
        <v>365</v>
      </c>
      <c r="S13" s="44" t="s">
        <v>366</v>
      </c>
      <c r="T13" s="30" t="s">
        <v>518</v>
      </c>
      <c r="U13" s="30"/>
      <c r="V13" s="24"/>
      <c r="W13" s="24" t="s">
        <v>310</v>
      </c>
      <c r="X13" s="30"/>
    </row>
    <row r="14" spans="1:26" s="30" customFormat="1" ht="63.75">
      <c r="A14" s="21">
        <v>12218</v>
      </c>
      <c r="B14" s="15" t="s">
        <v>186</v>
      </c>
      <c r="C14" s="18" t="s">
        <v>730</v>
      </c>
      <c r="D14" s="15" t="s">
        <v>364</v>
      </c>
      <c r="E14" s="15" t="s">
        <v>441</v>
      </c>
      <c r="F14" s="15" t="s">
        <v>669</v>
      </c>
      <c r="G14" s="15" t="s">
        <v>777</v>
      </c>
      <c r="H14" s="19">
        <v>76</v>
      </c>
      <c r="I14" s="19">
        <v>5</v>
      </c>
      <c r="J14" s="23">
        <f t="shared" si="0"/>
      </c>
      <c r="K14" s="20" t="s">
        <v>730</v>
      </c>
      <c r="L14" s="17" t="s">
        <v>723</v>
      </c>
      <c r="M14" s="16"/>
      <c r="N14" s="10" t="s">
        <v>23</v>
      </c>
      <c r="O14" s="10"/>
      <c r="P14" s="10"/>
      <c r="Q14" s="10"/>
      <c r="R14" s="14" t="s">
        <v>187</v>
      </c>
      <c r="S14" s="14" t="s">
        <v>188</v>
      </c>
      <c r="T14" s="10" t="s">
        <v>520</v>
      </c>
      <c r="U14" s="10"/>
      <c r="V14" s="24">
        <f aca="true" t="shared" si="2" ref="V14:V30">IF(ISBLANK(M14),IF(ISERROR(VLOOKUP(K14,HeadingsLookup,4,FALSE)),"",VLOOKUP(K14,HeadingsLookup,4,FALSE)),"Duplicate")</f>
      </c>
      <c r="W14" s="24" t="s">
        <v>310</v>
      </c>
      <c r="X14" s="10"/>
      <c r="Y14" s="10"/>
      <c r="Z14" s="10"/>
    </row>
    <row r="15" spans="1:24" s="10" customFormat="1" ht="38.25">
      <c r="A15" s="21">
        <v>2353</v>
      </c>
      <c r="B15" s="15" t="s">
        <v>594</v>
      </c>
      <c r="C15" s="18" t="s">
        <v>730</v>
      </c>
      <c r="D15" s="15">
        <v>76</v>
      </c>
      <c r="E15" s="15">
        <v>13</v>
      </c>
      <c r="F15" s="15" t="s">
        <v>667</v>
      </c>
      <c r="G15" s="15" t="s">
        <v>777</v>
      </c>
      <c r="H15" s="19">
        <v>76</v>
      </c>
      <c r="I15" s="19">
        <v>13</v>
      </c>
      <c r="J15" s="23">
        <f t="shared" si="0"/>
      </c>
      <c r="K15" s="20" t="s">
        <v>730</v>
      </c>
      <c r="L15" s="17" t="s">
        <v>539</v>
      </c>
      <c r="M15" s="16"/>
      <c r="R15" s="14" t="s">
        <v>540</v>
      </c>
      <c r="S15" s="14" t="s">
        <v>541</v>
      </c>
      <c r="T15" s="11" t="s">
        <v>542</v>
      </c>
      <c r="V15" s="24">
        <f t="shared" si="2"/>
      </c>
      <c r="W15" s="24">
        <f>IF(ISERROR(VLOOKUP(V15,TopicsLookup,2,FALSE)),"",VLOOKUP(V15,TopicsLookup,2,FALSE))</f>
      </c>
      <c r="X15" s="30" t="s">
        <v>543</v>
      </c>
    </row>
    <row r="16" spans="1:23" s="30" customFormat="1" ht="12.75">
      <c r="A16" s="21">
        <v>2354</v>
      </c>
      <c r="B16" s="15" t="s">
        <v>594</v>
      </c>
      <c r="C16" s="18" t="s">
        <v>730</v>
      </c>
      <c r="D16" s="15">
        <v>76</v>
      </c>
      <c r="E16" s="15">
        <v>13</v>
      </c>
      <c r="F16" s="15" t="s">
        <v>669</v>
      </c>
      <c r="G16" s="15" t="s">
        <v>212</v>
      </c>
      <c r="H16" s="19">
        <v>76</v>
      </c>
      <c r="I16" s="19">
        <v>13</v>
      </c>
      <c r="J16" s="23">
        <f t="shared" si="0"/>
      </c>
      <c r="K16" s="20" t="s">
        <v>730</v>
      </c>
      <c r="L16" s="17" t="s">
        <v>669</v>
      </c>
      <c r="M16" s="16"/>
      <c r="N16" s="10" t="s">
        <v>442</v>
      </c>
      <c r="O16" s="10"/>
      <c r="P16" s="10"/>
      <c r="Q16" s="10"/>
      <c r="R16" s="14" t="s">
        <v>343</v>
      </c>
      <c r="S16" s="14" t="s">
        <v>344</v>
      </c>
      <c r="T16" s="30" t="s">
        <v>515</v>
      </c>
      <c r="U16" s="10"/>
      <c r="V16" s="24">
        <f t="shared" si="2"/>
      </c>
      <c r="W16" s="24" t="s">
        <v>310</v>
      </c>
    </row>
    <row r="17" spans="1:23" s="10" customFormat="1" ht="25.5">
      <c r="A17" s="21">
        <v>774</v>
      </c>
      <c r="B17" s="32" t="s">
        <v>694</v>
      </c>
      <c r="C17" s="35" t="s">
        <v>730</v>
      </c>
      <c r="D17" s="37"/>
      <c r="E17" s="35"/>
      <c r="F17" s="38" t="s">
        <v>669</v>
      </c>
      <c r="G17" s="38" t="s">
        <v>213</v>
      </c>
      <c r="H17" s="40">
        <v>76</v>
      </c>
      <c r="I17" s="40"/>
      <c r="J17" s="23">
        <f t="shared" si="0"/>
      </c>
      <c r="K17" s="33" t="s">
        <v>730</v>
      </c>
      <c r="L17" s="23" t="s">
        <v>722</v>
      </c>
      <c r="M17" s="41"/>
      <c r="N17" s="43" t="s">
        <v>23</v>
      </c>
      <c r="O17" s="43"/>
      <c r="P17" s="43"/>
      <c r="Q17" s="43"/>
      <c r="R17" s="44" t="s">
        <v>132</v>
      </c>
      <c r="S17" s="44" t="s">
        <v>133</v>
      </c>
      <c r="T17" s="10" t="s">
        <v>514</v>
      </c>
      <c r="U17" s="30"/>
      <c r="V17" s="24">
        <f t="shared" si="2"/>
      </c>
      <c r="W17" s="24" t="s">
        <v>310</v>
      </c>
    </row>
    <row r="18" spans="1:23" s="10" customFormat="1" ht="51">
      <c r="A18" s="21">
        <v>1211</v>
      </c>
      <c r="B18" s="32" t="s">
        <v>787</v>
      </c>
      <c r="C18" s="35" t="s">
        <v>730</v>
      </c>
      <c r="D18" s="37"/>
      <c r="E18" s="35"/>
      <c r="F18" s="38" t="s">
        <v>669</v>
      </c>
      <c r="G18" s="38" t="s">
        <v>212</v>
      </c>
      <c r="H18" s="40">
        <v>76</v>
      </c>
      <c r="I18" s="40"/>
      <c r="J18" s="23">
        <f t="shared" si="0"/>
      </c>
      <c r="K18" s="33" t="s">
        <v>730</v>
      </c>
      <c r="L18" s="23" t="s">
        <v>669</v>
      </c>
      <c r="M18" s="41"/>
      <c r="N18" s="43" t="s">
        <v>23</v>
      </c>
      <c r="O18" s="43"/>
      <c r="P18" s="43"/>
      <c r="Q18" s="43"/>
      <c r="R18" s="44" t="s">
        <v>430</v>
      </c>
      <c r="S18" s="44" t="s">
        <v>431</v>
      </c>
      <c r="T18" s="10" t="s">
        <v>522</v>
      </c>
      <c r="U18" s="30"/>
      <c r="V18" s="24">
        <f t="shared" si="2"/>
      </c>
      <c r="W18" s="24" t="s">
        <v>310</v>
      </c>
    </row>
    <row r="19" spans="1:24" s="30" customFormat="1" ht="89.25">
      <c r="A19" s="21">
        <v>1213</v>
      </c>
      <c r="B19" s="32" t="s">
        <v>787</v>
      </c>
      <c r="C19" s="35" t="s">
        <v>730</v>
      </c>
      <c r="D19" s="37"/>
      <c r="E19" s="35"/>
      <c r="F19" s="38" t="s">
        <v>669</v>
      </c>
      <c r="G19" s="38" t="s">
        <v>212</v>
      </c>
      <c r="H19" s="40">
        <v>76</v>
      </c>
      <c r="I19" s="40"/>
      <c r="J19" s="23">
        <f t="shared" si="0"/>
      </c>
      <c r="K19" s="33" t="s">
        <v>730</v>
      </c>
      <c r="L19" s="23" t="s">
        <v>723</v>
      </c>
      <c r="M19" s="41"/>
      <c r="N19" s="43" t="s">
        <v>23</v>
      </c>
      <c r="O19" s="43"/>
      <c r="P19" s="43"/>
      <c r="Q19" s="43"/>
      <c r="R19" s="44" t="s">
        <v>454</v>
      </c>
      <c r="S19" s="44" t="s">
        <v>455</v>
      </c>
      <c r="T19" s="10" t="s">
        <v>524</v>
      </c>
      <c r="V19" s="24">
        <f t="shared" si="2"/>
      </c>
      <c r="W19" s="24" t="s">
        <v>310</v>
      </c>
      <c r="X19" s="10"/>
    </row>
    <row r="20" spans="1:24" s="30" customFormat="1" ht="51">
      <c r="A20" s="21">
        <v>1215</v>
      </c>
      <c r="B20" s="32" t="s">
        <v>787</v>
      </c>
      <c r="C20" s="35" t="s">
        <v>730</v>
      </c>
      <c r="D20" s="35" t="s">
        <v>364</v>
      </c>
      <c r="E20" s="35"/>
      <c r="F20" s="38" t="s">
        <v>669</v>
      </c>
      <c r="G20" s="38" t="s">
        <v>212</v>
      </c>
      <c r="H20" s="40">
        <v>76</v>
      </c>
      <c r="I20" s="40"/>
      <c r="J20" s="23">
        <f t="shared" si="0"/>
      </c>
      <c r="K20" s="33" t="s">
        <v>730</v>
      </c>
      <c r="L20" s="23" t="s">
        <v>722</v>
      </c>
      <c r="M20" s="41"/>
      <c r="N20" s="43" t="s">
        <v>259</v>
      </c>
      <c r="O20" s="43"/>
      <c r="P20" s="43"/>
      <c r="Q20" s="43"/>
      <c r="R20" s="44" t="s">
        <v>461</v>
      </c>
      <c r="S20" s="44" t="s">
        <v>462</v>
      </c>
      <c r="T20" s="10" t="s">
        <v>258</v>
      </c>
      <c r="V20" s="24">
        <f t="shared" si="2"/>
      </c>
      <c r="W20" s="24" t="s">
        <v>310</v>
      </c>
      <c r="X20" s="10"/>
    </row>
    <row r="21" spans="1:23" s="10" customFormat="1" ht="38.25">
      <c r="A21" s="21">
        <v>3790</v>
      </c>
      <c r="B21" s="32" t="s">
        <v>73</v>
      </c>
      <c r="C21" s="35" t="s">
        <v>730</v>
      </c>
      <c r="D21" s="37"/>
      <c r="E21" s="32"/>
      <c r="F21" s="38" t="s">
        <v>669</v>
      </c>
      <c r="G21" s="38" t="s">
        <v>212</v>
      </c>
      <c r="H21" s="40">
        <v>76</v>
      </c>
      <c r="I21" s="40"/>
      <c r="J21" s="23">
        <f t="shared" si="0"/>
      </c>
      <c r="K21" s="33" t="s">
        <v>730</v>
      </c>
      <c r="L21" s="23" t="s">
        <v>722</v>
      </c>
      <c r="M21" s="41"/>
      <c r="N21" s="43" t="s">
        <v>442</v>
      </c>
      <c r="O21" s="43"/>
      <c r="P21" s="43"/>
      <c r="Q21" s="43"/>
      <c r="R21" s="44" t="s">
        <v>48</v>
      </c>
      <c r="S21" s="44" t="s">
        <v>66</v>
      </c>
      <c r="T21" s="10" t="s">
        <v>260</v>
      </c>
      <c r="U21" s="30"/>
      <c r="V21" s="24">
        <f t="shared" si="2"/>
      </c>
      <c r="W21" s="24" t="s">
        <v>310</v>
      </c>
    </row>
    <row r="22" spans="1:23" s="10" customFormat="1" ht="127.5">
      <c r="A22" s="21">
        <v>7361</v>
      </c>
      <c r="B22" s="32" t="s">
        <v>339</v>
      </c>
      <c r="C22" s="35" t="s">
        <v>730</v>
      </c>
      <c r="D22" s="37"/>
      <c r="E22" s="35"/>
      <c r="F22" s="38" t="s">
        <v>669</v>
      </c>
      <c r="G22" s="38"/>
      <c r="H22" s="40">
        <v>76</v>
      </c>
      <c r="I22" s="40"/>
      <c r="J22" s="23">
        <f t="shared" si="0"/>
      </c>
      <c r="K22" s="33" t="s">
        <v>730</v>
      </c>
      <c r="L22" s="23" t="s">
        <v>723</v>
      </c>
      <c r="M22" s="41"/>
      <c r="N22" s="43" t="s">
        <v>23</v>
      </c>
      <c r="O22" s="43"/>
      <c r="P22" s="43"/>
      <c r="Q22" s="43"/>
      <c r="R22" s="44" t="s">
        <v>278</v>
      </c>
      <c r="S22" s="44" t="s">
        <v>279</v>
      </c>
      <c r="T22" s="10" t="s">
        <v>261</v>
      </c>
      <c r="U22" s="30"/>
      <c r="V22" s="24">
        <f t="shared" si="2"/>
      </c>
      <c r="W22" s="24" t="s">
        <v>310</v>
      </c>
    </row>
    <row r="23" spans="1:23" s="10" customFormat="1" ht="140.25">
      <c r="A23" s="21">
        <v>7593</v>
      </c>
      <c r="B23" s="32" t="s">
        <v>361</v>
      </c>
      <c r="C23" s="38" t="s">
        <v>730</v>
      </c>
      <c r="D23" s="37"/>
      <c r="E23" s="38"/>
      <c r="F23" s="38" t="s">
        <v>669</v>
      </c>
      <c r="G23" s="38" t="s">
        <v>212</v>
      </c>
      <c r="H23" s="40">
        <v>76</v>
      </c>
      <c r="I23" s="40"/>
      <c r="J23" s="23">
        <f t="shared" si="0"/>
      </c>
      <c r="K23" s="33" t="s">
        <v>730</v>
      </c>
      <c r="L23" s="23" t="s">
        <v>722</v>
      </c>
      <c r="M23" s="41"/>
      <c r="N23" s="54" t="s">
        <v>23</v>
      </c>
      <c r="O23" s="54" t="s">
        <v>262</v>
      </c>
      <c r="P23" s="54"/>
      <c r="Q23" s="54"/>
      <c r="R23" s="44" t="s">
        <v>387</v>
      </c>
      <c r="S23" s="44" t="s">
        <v>388</v>
      </c>
      <c r="T23" s="10" t="s">
        <v>263</v>
      </c>
      <c r="U23" s="30"/>
      <c r="V23" s="24">
        <f t="shared" si="2"/>
      </c>
      <c r="W23" s="24" t="s">
        <v>310</v>
      </c>
    </row>
    <row r="24" spans="1:24" s="30" customFormat="1" ht="76.5">
      <c r="A24" s="21">
        <v>7594</v>
      </c>
      <c r="B24" s="32" t="s">
        <v>361</v>
      </c>
      <c r="C24" s="38" t="s">
        <v>730</v>
      </c>
      <c r="D24" s="37"/>
      <c r="E24" s="38"/>
      <c r="F24" s="38" t="s">
        <v>669</v>
      </c>
      <c r="G24" s="38" t="s">
        <v>212</v>
      </c>
      <c r="H24" s="40">
        <v>76</v>
      </c>
      <c r="I24" s="40"/>
      <c r="J24" s="23">
        <f t="shared" si="0"/>
      </c>
      <c r="K24" s="33" t="s">
        <v>730</v>
      </c>
      <c r="L24" s="23" t="s">
        <v>723</v>
      </c>
      <c r="M24" s="41"/>
      <c r="N24" s="54" t="s">
        <v>23</v>
      </c>
      <c r="O24" s="54" t="s">
        <v>262</v>
      </c>
      <c r="P24" s="54"/>
      <c r="Q24" s="54"/>
      <c r="R24" s="44" t="s">
        <v>389</v>
      </c>
      <c r="S24" s="44" t="s">
        <v>390</v>
      </c>
      <c r="T24" s="10" t="s">
        <v>813</v>
      </c>
      <c r="V24" s="24">
        <f t="shared" si="2"/>
      </c>
      <c r="W24" s="24" t="s">
        <v>310</v>
      </c>
      <c r="X24" s="10"/>
    </row>
    <row r="25" spans="1:24" s="30" customFormat="1" ht="191.25">
      <c r="A25" s="21">
        <v>7595</v>
      </c>
      <c r="B25" s="32" t="s">
        <v>361</v>
      </c>
      <c r="C25" s="38" t="s">
        <v>730</v>
      </c>
      <c r="D25" s="37"/>
      <c r="E25" s="38"/>
      <c r="F25" s="38" t="s">
        <v>669</v>
      </c>
      <c r="G25" s="38" t="s">
        <v>777</v>
      </c>
      <c r="H25" s="40">
        <v>76</v>
      </c>
      <c r="I25" s="40"/>
      <c r="J25" s="23">
        <f t="shared" si="0"/>
      </c>
      <c r="K25" s="33" t="s">
        <v>730</v>
      </c>
      <c r="L25" s="23" t="s">
        <v>722</v>
      </c>
      <c r="M25" s="41"/>
      <c r="N25" s="54" t="s">
        <v>23</v>
      </c>
      <c r="O25" s="54" t="s">
        <v>262</v>
      </c>
      <c r="P25" s="54"/>
      <c r="Q25" s="54"/>
      <c r="R25" s="44" t="s">
        <v>630</v>
      </c>
      <c r="S25" s="44" t="s">
        <v>631</v>
      </c>
      <c r="T25" s="10" t="s">
        <v>261</v>
      </c>
      <c r="V25" s="24">
        <f t="shared" si="2"/>
      </c>
      <c r="W25" s="24" t="s">
        <v>310</v>
      </c>
      <c r="X25" s="10"/>
    </row>
    <row r="26" spans="1:23" s="10" customFormat="1" ht="140.25">
      <c r="A26" s="21">
        <v>1214</v>
      </c>
      <c r="B26" s="32" t="s">
        <v>787</v>
      </c>
      <c r="C26" s="35" t="s">
        <v>730</v>
      </c>
      <c r="D26" s="35" t="s">
        <v>612</v>
      </c>
      <c r="E26" s="35" t="s">
        <v>21</v>
      </c>
      <c r="F26" s="38" t="s">
        <v>669</v>
      </c>
      <c r="G26" s="38" t="s">
        <v>212</v>
      </c>
      <c r="H26" s="40">
        <v>77</v>
      </c>
      <c r="I26" s="40">
        <v>1</v>
      </c>
      <c r="J26" s="23">
        <f t="shared" si="0"/>
      </c>
      <c r="K26" s="33" t="s">
        <v>730</v>
      </c>
      <c r="L26" s="23" t="s">
        <v>722</v>
      </c>
      <c r="M26" s="41"/>
      <c r="N26" s="43" t="s">
        <v>259</v>
      </c>
      <c r="O26" s="43"/>
      <c r="P26" s="43"/>
      <c r="Q26" s="43"/>
      <c r="R26" s="44" t="s">
        <v>459</v>
      </c>
      <c r="S26" s="44" t="s">
        <v>460</v>
      </c>
      <c r="T26" s="10" t="s">
        <v>290</v>
      </c>
      <c r="U26" s="30"/>
      <c r="V26" s="24">
        <f t="shared" si="2"/>
      </c>
      <c r="W26" s="24" t="s">
        <v>310</v>
      </c>
    </row>
    <row r="27" spans="1:24" s="30" customFormat="1" ht="76.5">
      <c r="A27" s="21">
        <v>658</v>
      </c>
      <c r="B27" s="32" t="s">
        <v>779</v>
      </c>
      <c r="C27" s="35" t="s">
        <v>730</v>
      </c>
      <c r="D27" s="59">
        <v>77</v>
      </c>
      <c r="E27" s="32">
        <v>3</v>
      </c>
      <c r="F27" s="38" t="s">
        <v>669</v>
      </c>
      <c r="G27" s="38" t="s">
        <v>212</v>
      </c>
      <c r="H27" s="40">
        <v>77</v>
      </c>
      <c r="I27" s="40">
        <v>3</v>
      </c>
      <c r="J27" s="23">
        <f t="shared" si="0"/>
      </c>
      <c r="K27" s="33" t="s">
        <v>730</v>
      </c>
      <c r="L27" s="23" t="s">
        <v>722</v>
      </c>
      <c r="M27" s="41"/>
      <c r="N27" s="43" t="s">
        <v>259</v>
      </c>
      <c r="O27" s="43"/>
      <c r="P27" s="43"/>
      <c r="Q27" s="43"/>
      <c r="R27" s="46" t="s">
        <v>224</v>
      </c>
      <c r="S27" s="44" t="s">
        <v>225</v>
      </c>
      <c r="T27" s="10" t="s">
        <v>291</v>
      </c>
      <c r="V27" s="24">
        <f t="shared" si="2"/>
      </c>
      <c r="W27" s="24" t="s">
        <v>310</v>
      </c>
      <c r="X27" s="10"/>
    </row>
    <row r="28" spans="1:23" s="10" customFormat="1" ht="38.25">
      <c r="A28" s="21">
        <v>3793</v>
      </c>
      <c r="B28" s="32" t="s">
        <v>73</v>
      </c>
      <c r="C28" s="35" t="s">
        <v>730</v>
      </c>
      <c r="D28" s="32">
        <v>77</v>
      </c>
      <c r="E28" s="32">
        <v>3</v>
      </c>
      <c r="F28" s="38" t="s">
        <v>669</v>
      </c>
      <c r="G28" s="38" t="s">
        <v>212</v>
      </c>
      <c r="H28" s="40">
        <v>77</v>
      </c>
      <c r="I28" s="40">
        <v>3</v>
      </c>
      <c r="J28" s="23">
        <f t="shared" si="0"/>
      </c>
      <c r="K28" s="33" t="s">
        <v>730</v>
      </c>
      <c r="L28" s="23" t="s">
        <v>669</v>
      </c>
      <c r="M28" s="41"/>
      <c r="N28" s="43" t="s">
        <v>259</v>
      </c>
      <c r="O28" s="43"/>
      <c r="P28" s="43"/>
      <c r="Q28" s="43"/>
      <c r="R28" s="44" t="s">
        <v>49</v>
      </c>
      <c r="S28" s="48" t="s">
        <v>50</v>
      </c>
      <c r="T28" s="10" t="s">
        <v>292</v>
      </c>
      <c r="U28" s="30"/>
      <c r="V28" s="24">
        <f t="shared" si="2"/>
      </c>
      <c r="W28" s="24" t="s">
        <v>310</v>
      </c>
    </row>
    <row r="29" spans="1:24" s="30" customFormat="1" ht="89.25">
      <c r="A29" s="21">
        <v>4554</v>
      </c>
      <c r="B29" s="32" t="s">
        <v>82</v>
      </c>
      <c r="C29" s="35" t="s">
        <v>730</v>
      </c>
      <c r="D29" s="35" t="s">
        <v>612</v>
      </c>
      <c r="E29" s="35" t="s">
        <v>767</v>
      </c>
      <c r="F29" s="38" t="s">
        <v>669</v>
      </c>
      <c r="G29" s="38" t="s">
        <v>212</v>
      </c>
      <c r="H29" s="40">
        <v>77</v>
      </c>
      <c r="I29" s="40">
        <v>7</v>
      </c>
      <c r="J29" s="23">
        <f t="shared" si="0"/>
      </c>
      <c r="K29" s="33" t="s">
        <v>730</v>
      </c>
      <c r="L29" s="23" t="s">
        <v>722</v>
      </c>
      <c r="M29" s="41"/>
      <c r="N29" s="43" t="s">
        <v>23</v>
      </c>
      <c r="O29" s="43" t="s">
        <v>293</v>
      </c>
      <c r="P29" s="43"/>
      <c r="Q29" s="43"/>
      <c r="R29" s="44" t="s">
        <v>367</v>
      </c>
      <c r="S29" s="44" t="s">
        <v>56</v>
      </c>
      <c r="T29" s="10" t="s">
        <v>514</v>
      </c>
      <c r="V29" s="24">
        <f t="shared" si="2"/>
      </c>
      <c r="W29" s="24" t="s">
        <v>310</v>
      </c>
      <c r="X29" s="10"/>
    </row>
    <row r="30" spans="1:23" s="10" customFormat="1" ht="178.5">
      <c r="A30" s="21">
        <v>3591</v>
      </c>
      <c r="B30" s="32" t="s">
        <v>765</v>
      </c>
      <c r="C30" s="35" t="s">
        <v>730</v>
      </c>
      <c r="D30" s="35" t="s">
        <v>612</v>
      </c>
      <c r="E30" s="35" t="s">
        <v>481</v>
      </c>
      <c r="F30" s="38" t="s">
        <v>669</v>
      </c>
      <c r="G30" s="38" t="s">
        <v>212</v>
      </c>
      <c r="H30" s="40">
        <v>77</v>
      </c>
      <c r="I30" s="40">
        <v>9</v>
      </c>
      <c r="J30" s="23">
        <f t="shared" si="0"/>
      </c>
      <c r="K30" s="33" t="s">
        <v>730</v>
      </c>
      <c r="L30" s="23" t="s">
        <v>669</v>
      </c>
      <c r="M30" s="41"/>
      <c r="N30" s="43" t="s">
        <v>23</v>
      </c>
      <c r="O30" s="43" t="s">
        <v>295</v>
      </c>
      <c r="P30" s="43"/>
      <c r="Q30" s="43"/>
      <c r="R30" s="44" t="s">
        <v>768</v>
      </c>
      <c r="S30" s="44" t="s">
        <v>769</v>
      </c>
      <c r="T30" s="10" t="s">
        <v>294</v>
      </c>
      <c r="U30" s="30"/>
      <c r="V30" s="24">
        <f t="shared" si="2"/>
      </c>
      <c r="W30" s="24" t="s">
        <v>310</v>
      </c>
    </row>
    <row r="31" spans="1:24" s="10" customFormat="1" ht="38.25">
      <c r="A31" s="21">
        <v>7247</v>
      </c>
      <c r="B31" s="32" t="s">
        <v>368</v>
      </c>
      <c r="C31"/>
      <c r="D31"/>
      <c r="E31"/>
      <c r="F31"/>
      <c r="G31"/>
      <c r="H31" s="32">
        <v>77</v>
      </c>
      <c r="I31" s="50" t="s">
        <v>481</v>
      </c>
      <c r="J31" s="81"/>
      <c r="K31" s="32" t="s">
        <v>730</v>
      </c>
      <c r="L31" s="23" t="s">
        <v>669</v>
      </c>
      <c r="M31"/>
      <c r="N31"/>
      <c r="O31"/>
      <c r="P31"/>
      <c r="Q31"/>
      <c r="R31" s="47" t="s">
        <v>838</v>
      </c>
      <c r="S31" s="47" t="s">
        <v>370</v>
      </c>
      <c r="T31" s="27"/>
      <c r="U31"/>
      <c r="V31" s="88"/>
      <c r="W31" s="24" t="s">
        <v>310</v>
      </c>
      <c r="X31"/>
    </row>
    <row r="32" spans="1:24" s="30" customFormat="1" ht="25.5">
      <c r="A32" s="21">
        <v>3416</v>
      </c>
      <c r="B32" s="32" t="s">
        <v>119</v>
      </c>
      <c r="C32"/>
      <c r="D32"/>
      <c r="E32"/>
      <c r="F32"/>
      <c r="G32"/>
      <c r="H32" s="35" t="s">
        <v>612</v>
      </c>
      <c r="I32" s="35" t="s">
        <v>529</v>
      </c>
      <c r="J32" s="81"/>
      <c r="K32" s="35" t="s">
        <v>730</v>
      </c>
      <c r="L32" s="23" t="s">
        <v>669</v>
      </c>
      <c r="M32"/>
      <c r="N32"/>
      <c r="O32"/>
      <c r="P32"/>
      <c r="Q32"/>
      <c r="R32" s="44" t="s">
        <v>832</v>
      </c>
      <c r="S32" s="44" t="s">
        <v>386</v>
      </c>
      <c r="T32" s="27"/>
      <c r="U32"/>
      <c r="V32" s="88"/>
      <c r="W32" s="24" t="s">
        <v>310</v>
      </c>
      <c r="X32"/>
    </row>
    <row r="33" spans="1:24" s="30" customFormat="1" ht="25.5">
      <c r="A33" s="21">
        <v>1225</v>
      </c>
      <c r="B33" s="32" t="s">
        <v>787</v>
      </c>
      <c r="C33" s="35" t="s">
        <v>730</v>
      </c>
      <c r="D33" s="35" t="s">
        <v>612</v>
      </c>
      <c r="E33" s="35" t="s">
        <v>704</v>
      </c>
      <c r="F33" s="38" t="s">
        <v>669</v>
      </c>
      <c r="G33" s="38" t="s">
        <v>212</v>
      </c>
      <c r="H33" s="40">
        <v>77</v>
      </c>
      <c r="I33" s="40">
        <v>12</v>
      </c>
      <c r="J33" s="23">
        <f>IF(ISERROR(VLOOKUP(K33,HeadingsLookup,2,FALSE)),"",VLOOKUP(K33,HeadingsLookup,2,FALSE))</f>
      </c>
      <c r="K33" s="33" t="s">
        <v>730</v>
      </c>
      <c r="L33" s="23" t="s">
        <v>669</v>
      </c>
      <c r="M33" s="41"/>
      <c r="N33" s="43" t="s">
        <v>442</v>
      </c>
      <c r="O33" s="43"/>
      <c r="P33" s="43"/>
      <c r="Q33" s="43"/>
      <c r="R33" s="44" t="s">
        <v>75</v>
      </c>
      <c r="S33" s="44" t="s">
        <v>76</v>
      </c>
      <c r="T33" s="10" t="s">
        <v>296</v>
      </c>
      <c r="V33" s="24">
        <f>IF(ISBLANK(M33),IF(ISERROR(VLOOKUP(K33,HeadingsLookup,4,FALSE)),"",VLOOKUP(K33,HeadingsLookup,4,FALSE)),"Duplicate")</f>
      </c>
      <c r="W33" s="24" t="s">
        <v>310</v>
      </c>
      <c r="X33" s="10"/>
    </row>
    <row r="34" spans="1:24" s="30" customFormat="1" ht="38.25">
      <c r="A34" s="21">
        <v>3794</v>
      </c>
      <c r="B34" s="32" t="s">
        <v>73</v>
      </c>
      <c r="C34" s="35" t="s">
        <v>730</v>
      </c>
      <c r="D34" s="32">
        <v>77</v>
      </c>
      <c r="E34" s="32">
        <v>13</v>
      </c>
      <c r="F34" s="38" t="s">
        <v>669</v>
      </c>
      <c r="G34" s="38" t="s">
        <v>212</v>
      </c>
      <c r="H34" s="40">
        <v>77</v>
      </c>
      <c r="I34" s="40">
        <v>13</v>
      </c>
      <c r="J34" s="23">
        <f>IF(ISERROR(VLOOKUP(K34,HeadingsLookup,2,FALSE)),"",VLOOKUP(K34,HeadingsLookup,2,FALSE))</f>
      </c>
      <c r="K34" s="33" t="s">
        <v>730</v>
      </c>
      <c r="L34" s="23" t="s">
        <v>669</v>
      </c>
      <c r="M34" s="41"/>
      <c r="N34" s="43" t="s">
        <v>442</v>
      </c>
      <c r="O34" s="43"/>
      <c r="P34" s="43"/>
      <c r="Q34" s="43"/>
      <c r="R34" s="44" t="s">
        <v>51</v>
      </c>
      <c r="S34" s="44" t="s">
        <v>52</v>
      </c>
      <c r="T34" s="10" t="s">
        <v>296</v>
      </c>
      <c r="V34" s="24">
        <f>IF(ISBLANK(M34),IF(ISERROR(VLOOKUP(K34,HeadingsLookup,4,FALSE)),"",VLOOKUP(K34,HeadingsLookup,4,FALSE)),"Duplicate")</f>
      </c>
      <c r="W34" s="24" t="s">
        <v>310</v>
      </c>
      <c r="X34" s="10"/>
    </row>
    <row r="35" spans="1:23" s="10" customFormat="1" ht="51">
      <c r="A35" s="21">
        <v>6847</v>
      </c>
      <c r="B35" s="32" t="s">
        <v>451</v>
      </c>
      <c r="C35" s="35" t="s">
        <v>730</v>
      </c>
      <c r="D35" s="35" t="s">
        <v>612</v>
      </c>
      <c r="E35" s="35" t="s">
        <v>526</v>
      </c>
      <c r="F35" s="38" t="s">
        <v>669</v>
      </c>
      <c r="G35" s="38" t="s">
        <v>212</v>
      </c>
      <c r="H35" s="40">
        <v>77</v>
      </c>
      <c r="I35" s="40">
        <v>13</v>
      </c>
      <c r="J35" s="23">
        <f>IF(ISERROR(VLOOKUP(K35,HeadingsLookup,2,FALSE)),"",VLOOKUP(K35,HeadingsLookup,2,FALSE))</f>
      </c>
      <c r="K35" s="33" t="s">
        <v>730</v>
      </c>
      <c r="L35" s="23" t="s">
        <v>669</v>
      </c>
      <c r="M35" s="41"/>
      <c r="N35" s="43" t="s">
        <v>442</v>
      </c>
      <c r="O35" s="43"/>
      <c r="P35" s="43"/>
      <c r="Q35" s="43"/>
      <c r="R35" s="44" t="s">
        <v>527</v>
      </c>
      <c r="S35" s="44" t="s">
        <v>386</v>
      </c>
      <c r="T35" s="10" t="s">
        <v>160</v>
      </c>
      <c r="U35" s="30"/>
      <c r="V35" s="24">
        <f>IF(ISBLANK(M35),IF(ISERROR(VLOOKUP(K35,HeadingsLookup,4,FALSE)),"",VLOOKUP(K35,HeadingsLookup,4,FALSE)),"Duplicate")</f>
      </c>
      <c r="W35" s="24" t="s">
        <v>310</v>
      </c>
    </row>
    <row r="36" spans="1:23" s="10" customFormat="1" ht="76.5">
      <c r="A36" s="21">
        <v>659</v>
      </c>
      <c r="B36" s="32" t="s">
        <v>779</v>
      </c>
      <c r="C36" s="35" t="s">
        <v>730</v>
      </c>
      <c r="D36" s="59">
        <v>77</v>
      </c>
      <c r="E36" s="32" t="s">
        <v>226</v>
      </c>
      <c r="F36" s="38" t="s">
        <v>669</v>
      </c>
      <c r="G36" s="38" t="s">
        <v>212</v>
      </c>
      <c r="H36" s="40">
        <v>77</v>
      </c>
      <c r="I36" s="40">
        <v>14</v>
      </c>
      <c r="J36" s="23">
        <f>IF(ISERROR(VLOOKUP(K36,HeadingsLookup,2,FALSE)),"",VLOOKUP(K36,HeadingsLookup,2,FALSE))</f>
      </c>
      <c r="K36" s="33" t="s">
        <v>730</v>
      </c>
      <c r="L36" s="23" t="s">
        <v>722</v>
      </c>
      <c r="M36" s="41"/>
      <c r="N36" s="43" t="s">
        <v>442</v>
      </c>
      <c r="O36" s="43"/>
      <c r="P36" s="43"/>
      <c r="Q36" s="43"/>
      <c r="R36" s="46" t="s">
        <v>227</v>
      </c>
      <c r="S36" s="48"/>
      <c r="T36" s="10" t="s">
        <v>161</v>
      </c>
      <c r="U36" s="30"/>
      <c r="V36" s="24">
        <f>IF(ISBLANK(M36),IF(ISERROR(VLOOKUP(K36,HeadingsLookup,4,FALSE)),"",VLOOKUP(K36,HeadingsLookup,4,FALSE)),"Duplicate")</f>
      </c>
      <c r="W36" s="24" t="s">
        <v>310</v>
      </c>
    </row>
    <row r="37" spans="1:24" s="10" customFormat="1" ht="76.5">
      <c r="A37" s="21">
        <v>7244</v>
      </c>
      <c r="B37" s="32" t="s">
        <v>368</v>
      </c>
      <c r="C37"/>
      <c r="D37"/>
      <c r="E37"/>
      <c r="F37"/>
      <c r="G37"/>
      <c r="H37" s="32">
        <v>77</v>
      </c>
      <c r="I37" s="50" t="s">
        <v>613</v>
      </c>
      <c r="J37" s="81"/>
      <c r="K37" s="32" t="s">
        <v>730</v>
      </c>
      <c r="L37" s="23" t="s">
        <v>669</v>
      </c>
      <c r="M37"/>
      <c r="N37"/>
      <c r="O37"/>
      <c r="P37"/>
      <c r="Q37"/>
      <c r="R37" s="47" t="s">
        <v>837</v>
      </c>
      <c r="S37" s="47" t="s">
        <v>370</v>
      </c>
      <c r="T37" s="27"/>
      <c r="U37"/>
      <c r="V37" s="88"/>
      <c r="W37" s="24" t="s">
        <v>310</v>
      </c>
      <c r="X37"/>
    </row>
    <row r="38" spans="1:24" s="30" customFormat="1" ht="51">
      <c r="A38" s="21">
        <v>1764</v>
      </c>
      <c r="B38" s="32" t="s">
        <v>639</v>
      </c>
      <c r="C38"/>
      <c r="D38"/>
      <c r="E38"/>
      <c r="F38"/>
      <c r="G38"/>
      <c r="H38" s="35" t="s">
        <v>612</v>
      </c>
      <c r="I38" s="35" t="s">
        <v>613</v>
      </c>
      <c r="J38" s="81"/>
      <c r="K38" s="35" t="s">
        <v>730</v>
      </c>
      <c r="L38" s="23" t="s">
        <v>669</v>
      </c>
      <c r="M38"/>
      <c r="N38"/>
      <c r="O38"/>
      <c r="P38"/>
      <c r="Q38"/>
      <c r="R38" s="44" t="s">
        <v>830</v>
      </c>
      <c r="S38" s="44" t="s">
        <v>831</v>
      </c>
      <c r="T38" s="27"/>
      <c r="U38"/>
      <c r="V38" s="88"/>
      <c r="W38" s="24" t="s">
        <v>310</v>
      </c>
      <c r="X38"/>
    </row>
    <row r="39" spans="1:23" s="10" customFormat="1" ht="63.75">
      <c r="A39" s="21">
        <v>1227</v>
      </c>
      <c r="B39" s="32" t="s">
        <v>787</v>
      </c>
      <c r="C39" s="35" t="s">
        <v>730</v>
      </c>
      <c r="D39" s="35" t="s">
        <v>612</v>
      </c>
      <c r="E39" s="35" t="s">
        <v>706</v>
      </c>
      <c r="F39" s="38" t="s">
        <v>669</v>
      </c>
      <c r="G39" s="38" t="s">
        <v>212</v>
      </c>
      <c r="H39" s="40">
        <v>77</v>
      </c>
      <c r="I39" s="40">
        <v>20</v>
      </c>
      <c r="J39" s="23">
        <f aca="true" t="shared" si="3" ref="J39:J45">IF(ISERROR(VLOOKUP(K39,HeadingsLookup,2,FALSE)),"",VLOOKUP(K39,HeadingsLookup,2,FALSE))</f>
      </c>
      <c r="K39" s="33" t="s">
        <v>730</v>
      </c>
      <c r="L39" s="23" t="s">
        <v>723</v>
      </c>
      <c r="M39" s="41"/>
      <c r="N39" s="43" t="s">
        <v>23</v>
      </c>
      <c r="O39" s="43"/>
      <c r="P39" s="43"/>
      <c r="Q39" s="43"/>
      <c r="R39" s="44" t="s">
        <v>77</v>
      </c>
      <c r="S39" s="44" t="s">
        <v>78</v>
      </c>
      <c r="T39" s="10" t="s">
        <v>162</v>
      </c>
      <c r="U39" s="30"/>
      <c r="V39" s="24">
        <f aca="true" t="shared" si="4" ref="V39:V45">IF(ISBLANK(M39),IF(ISERROR(VLOOKUP(K39,HeadingsLookup,4,FALSE)),"",VLOOKUP(K39,HeadingsLookup,4,FALSE)),"Duplicate")</f>
      </c>
      <c r="W39" s="24" t="s">
        <v>310</v>
      </c>
    </row>
    <row r="40" spans="1:23" s="10" customFormat="1" ht="51">
      <c r="A40" s="21">
        <v>1228</v>
      </c>
      <c r="B40" s="32" t="s">
        <v>787</v>
      </c>
      <c r="C40" s="35" t="s">
        <v>730</v>
      </c>
      <c r="D40" s="35" t="s">
        <v>612</v>
      </c>
      <c r="E40" s="35" t="s">
        <v>172</v>
      </c>
      <c r="F40" s="38" t="s">
        <v>669</v>
      </c>
      <c r="G40" s="38" t="s">
        <v>212</v>
      </c>
      <c r="H40" s="40">
        <v>77</v>
      </c>
      <c r="I40" s="40">
        <v>25</v>
      </c>
      <c r="J40" s="23">
        <f t="shared" si="3"/>
      </c>
      <c r="K40" s="33" t="s">
        <v>730</v>
      </c>
      <c r="L40" s="23" t="s">
        <v>669</v>
      </c>
      <c r="M40" s="41"/>
      <c r="N40" s="43" t="s">
        <v>519</v>
      </c>
      <c r="O40" s="43"/>
      <c r="P40" s="43"/>
      <c r="Q40" s="43"/>
      <c r="R40" s="44" t="s">
        <v>79</v>
      </c>
      <c r="S40" s="44" t="s">
        <v>80</v>
      </c>
      <c r="T40" s="10" t="s">
        <v>163</v>
      </c>
      <c r="U40" s="30"/>
      <c r="V40" s="24">
        <f t="shared" si="4"/>
      </c>
      <c r="W40" s="24" t="s">
        <v>310</v>
      </c>
    </row>
    <row r="41" spans="1:23" s="10" customFormat="1" ht="38.25">
      <c r="A41" s="21">
        <v>1217</v>
      </c>
      <c r="B41" s="32" t="s">
        <v>787</v>
      </c>
      <c r="C41" s="35" t="s">
        <v>730</v>
      </c>
      <c r="D41" s="35" t="s">
        <v>612</v>
      </c>
      <c r="E41" s="35" t="s">
        <v>135</v>
      </c>
      <c r="F41" s="38" t="s">
        <v>669</v>
      </c>
      <c r="G41" s="38" t="s">
        <v>212</v>
      </c>
      <c r="H41" s="40">
        <v>77</v>
      </c>
      <c r="I41" s="40">
        <v>28</v>
      </c>
      <c r="J41" s="23">
        <f t="shared" si="3"/>
      </c>
      <c r="K41" s="33" t="s">
        <v>730</v>
      </c>
      <c r="L41" s="23" t="s">
        <v>723</v>
      </c>
      <c r="M41" s="41"/>
      <c r="N41" s="43" t="s">
        <v>23</v>
      </c>
      <c r="O41" s="43"/>
      <c r="P41" s="43"/>
      <c r="Q41" s="43"/>
      <c r="R41" s="44" t="s">
        <v>68</v>
      </c>
      <c r="S41" s="44" t="s">
        <v>69</v>
      </c>
      <c r="T41" s="10" t="s">
        <v>809</v>
      </c>
      <c r="U41" s="30"/>
      <c r="V41" s="24">
        <f t="shared" si="4"/>
      </c>
      <c r="W41" s="24" t="s">
        <v>310</v>
      </c>
    </row>
    <row r="42" spans="1:23" s="10" customFormat="1" ht="25.5">
      <c r="A42" s="21">
        <v>1218</v>
      </c>
      <c r="B42" s="32" t="s">
        <v>787</v>
      </c>
      <c r="C42" s="35" t="s">
        <v>730</v>
      </c>
      <c r="D42" s="35" t="s">
        <v>612</v>
      </c>
      <c r="E42" s="35" t="s">
        <v>173</v>
      </c>
      <c r="F42" s="38" t="s">
        <v>669</v>
      </c>
      <c r="G42" s="38" t="s">
        <v>212</v>
      </c>
      <c r="H42" s="40">
        <v>77</v>
      </c>
      <c r="I42" s="40">
        <v>29</v>
      </c>
      <c r="J42" s="23">
        <f t="shared" si="3"/>
      </c>
      <c r="K42" s="33" t="s">
        <v>730</v>
      </c>
      <c r="L42" s="23" t="s">
        <v>669</v>
      </c>
      <c r="M42" s="41"/>
      <c r="N42" s="43" t="s">
        <v>442</v>
      </c>
      <c r="O42" s="43"/>
      <c r="P42" s="43"/>
      <c r="Q42" s="43"/>
      <c r="R42" s="44" t="s">
        <v>68</v>
      </c>
      <c r="S42" s="44" t="s">
        <v>70</v>
      </c>
      <c r="T42" s="10" t="s">
        <v>151</v>
      </c>
      <c r="U42" s="30"/>
      <c r="V42" s="24">
        <f t="shared" si="4"/>
      </c>
      <c r="W42" s="24" t="s">
        <v>310</v>
      </c>
    </row>
    <row r="43" spans="1:23" s="10" customFormat="1" ht="12.75">
      <c r="A43" s="21">
        <v>657</v>
      </c>
      <c r="B43" s="32" t="s">
        <v>779</v>
      </c>
      <c r="C43" s="35" t="s">
        <v>730</v>
      </c>
      <c r="D43" s="59">
        <v>77</v>
      </c>
      <c r="E43" s="50">
        <v>30</v>
      </c>
      <c r="F43" s="38" t="s">
        <v>669</v>
      </c>
      <c r="G43" s="38" t="s">
        <v>212</v>
      </c>
      <c r="H43" s="40">
        <v>77</v>
      </c>
      <c r="I43" s="40">
        <v>30</v>
      </c>
      <c r="J43" s="23">
        <f t="shared" si="3"/>
      </c>
      <c r="K43" s="33" t="s">
        <v>730</v>
      </c>
      <c r="L43" s="23" t="s">
        <v>669</v>
      </c>
      <c r="M43" s="41"/>
      <c r="N43" s="43" t="s">
        <v>442</v>
      </c>
      <c r="O43" s="43"/>
      <c r="P43" s="43"/>
      <c r="Q43" s="43"/>
      <c r="R43" s="46" t="s">
        <v>228</v>
      </c>
      <c r="S43" s="44" t="s">
        <v>229</v>
      </c>
      <c r="T43" s="10" t="s">
        <v>151</v>
      </c>
      <c r="U43" s="30"/>
      <c r="V43" s="24">
        <f t="shared" si="4"/>
      </c>
      <c r="W43" s="24" t="s">
        <v>310</v>
      </c>
    </row>
    <row r="44" spans="1:23" s="10" customFormat="1" ht="51">
      <c r="A44" s="21">
        <v>1220</v>
      </c>
      <c r="B44" s="32" t="s">
        <v>787</v>
      </c>
      <c r="C44" s="35" t="s">
        <v>730</v>
      </c>
      <c r="D44" s="35" t="s">
        <v>612</v>
      </c>
      <c r="E44" s="35" t="s">
        <v>588</v>
      </c>
      <c r="F44" s="38" t="s">
        <v>669</v>
      </c>
      <c r="G44" s="38" t="s">
        <v>212</v>
      </c>
      <c r="H44" s="40">
        <v>77</v>
      </c>
      <c r="I44" s="40">
        <v>32</v>
      </c>
      <c r="J44" s="23">
        <f t="shared" si="3"/>
      </c>
      <c r="K44" s="33" t="s">
        <v>730</v>
      </c>
      <c r="L44" s="23" t="s">
        <v>669</v>
      </c>
      <c r="M44" s="41"/>
      <c r="N44" s="43" t="s">
        <v>519</v>
      </c>
      <c r="O44" s="43"/>
      <c r="P44" s="43"/>
      <c r="Q44" s="43"/>
      <c r="R44" s="44" t="s">
        <v>625</v>
      </c>
      <c r="S44" s="44" t="s">
        <v>71</v>
      </c>
      <c r="T44" s="10" t="s">
        <v>153</v>
      </c>
      <c r="U44" s="30"/>
      <c r="V44" s="24">
        <f t="shared" si="4"/>
      </c>
      <c r="W44" s="24" t="s">
        <v>310</v>
      </c>
    </row>
    <row r="45" spans="1:24" s="30" customFormat="1" ht="102">
      <c r="A45" s="21">
        <v>3419</v>
      </c>
      <c r="B45" s="32" t="s">
        <v>119</v>
      </c>
      <c r="C45" s="35" t="s">
        <v>730</v>
      </c>
      <c r="D45" s="35" t="s">
        <v>612</v>
      </c>
      <c r="E45" s="35" t="s">
        <v>733</v>
      </c>
      <c r="F45" s="38" t="s">
        <v>669</v>
      </c>
      <c r="G45" s="38" t="s">
        <v>212</v>
      </c>
      <c r="H45" s="40">
        <v>77</v>
      </c>
      <c r="I45" s="40">
        <v>32</v>
      </c>
      <c r="J45" s="23">
        <f t="shared" si="3"/>
      </c>
      <c r="K45" s="33" t="s">
        <v>730</v>
      </c>
      <c r="L45" s="23" t="s">
        <v>669</v>
      </c>
      <c r="M45" s="41"/>
      <c r="N45" s="43" t="s">
        <v>23</v>
      </c>
      <c r="O45" s="43"/>
      <c r="P45" s="43"/>
      <c r="Q45" s="43"/>
      <c r="R45" s="44" t="s">
        <v>734</v>
      </c>
      <c r="S45" s="44" t="s">
        <v>81</v>
      </c>
      <c r="T45" s="10" t="s">
        <v>201</v>
      </c>
      <c r="V45" s="24">
        <f t="shared" si="4"/>
      </c>
      <c r="W45" s="24" t="s">
        <v>310</v>
      </c>
      <c r="X45" s="10"/>
    </row>
    <row r="46" spans="1:24" s="30" customFormat="1" ht="38.25">
      <c r="A46" s="21">
        <v>3798</v>
      </c>
      <c r="B46" s="32" t="s">
        <v>73</v>
      </c>
      <c r="C46"/>
      <c r="D46"/>
      <c r="E46"/>
      <c r="F46"/>
      <c r="G46"/>
      <c r="H46" s="32">
        <v>77</v>
      </c>
      <c r="I46" s="32">
        <v>32</v>
      </c>
      <c r="J46" s="81"/>
      <c r="K46" s="35" t="s">
        <v>730</v>
      </c>
      <c r="L46" s="23" t="s">
        <v>669</v>
      </c>
      <c r="M46"/>
      <c r="N46"/>
      <c r="O46"/>
      <c r="P46"/>
      <c r="Q46"/>
      <c r="R46" s="44" t="s">
        <v>835</v>
      </c>
      <c r="S46" s="44" t="s">
        <v>836</v>
      </c>
      <c r="T46" s="27"/>
      <c r="U46"/>
      <c r="V46" s="88"/>
      <c r="W46" s="24" t="s">
        <v>310</v>
      </c>
      <c r="X46"/>
    </row>
    <row r="47" spans="1:23" s="10" customFormat="1" ht="25.5">
      <c r="A47" s="21">
        <v>6911</v>
      </c>
      <c r="B47" s="32" t="s">
        <v>593</v>
      </c>
      <c r="C47" s="35" t="s">
        <v>730</v>
      </c>
      <c r="D47" s="35" t="s">
        <v>612</v>
      </c>
      <c r="E47" s="35" t="s">
        <v>588</v>
      </c>
      <c r="F47" s="38" t="s">
        <v>667</v>
      </c>
      <c r="G47" s="38" t="s">
        <v>777</v>
      </c>
      <c r="H47" s="40">
        <v>77</v>
      </c>
      <c r="I47" s="40">
        <v>32</v>
      </c>
      <c r="J47" s="23">
        <f aca="true" t="shared" si="5" ref="J47:J53">IF(ISERROR(VLOOKUP(K47,HeadingsLookup,2,FALSE)),"",VLOOKUP(K47,HeadingsLookup,2,FALSE))</f>
      </c>
      <c r="K47" s="33" t="s">
        <v>730</v>
      </c>
      <c r="L47" s="23" t="s">
        <v>669</v>
      </c>
      <c r="M47" s="41"/>
      <c r="N47" s="43" t="s">
        <v>442</v>
      </c>
      <c r="O47" s="43"/>
      <c r="P47" s="43"/>
      <c r="Q47" s="43"/>
      <c r="R47" s="44" t="s">
        <v>303</v>
      </c>
      <c r="S47" s="44" t="s">
        <v>304</v>
      </c>
      <c r="T47" s="10" t="s">
        <v>152</v>
      </c>
      <c r="U47" s="30"/>
      <c r="V47" s="24">
        <f aca="true" t="shared" si="6" ref="V47:V53">IF(ISBLANK(M47),IF(ISERROR(VLOOKUP(K47,HeadingsLookup,4,FALSE)),"",VLOOKUP(K47,HeadingsLookup,4,FALSE)),"Duplicate")</f>
      </c>
      <c r="W47" s="24" t="s">
        <v>310</v>
      </c>
    </row>
    <row r="48" spans="1:23" s="10" customFormat="1" ht="25.5">
      <c r="A48" s="21">
        <v>1221</v>
      </c>
      <c r="B48" s="32" t="s">
        <v>787</v>
      </c>
      <c r="C48" s="35" t="s">
        <v>730</v>
      </c>
      <c r="D48" s="35" t="s">
        <v>612</v>
      </c>
      <c r="E48" s="35" t="s">
        <v>724</v>
      </c>
      <c r="F48" s="38" t="s">
        <v>669</v>
      </c>
      <c r="G48" s="38" t="s">
        <v>212</v>
      </c>
      <c r="H48" s="40">
        <v>77</v>
      </c>
      <c r="I48" s="40">
        <v>35</v>
      </c>
      <c r="J48" s="23">
        <f t="shared" si="5"/>
      </c>
      <c r="K48" s="33" t="s">
        <v>730</v>
      </c>
      <c r="L48" s="23" t="s">
        <v>669</v>
      </c>
      <c r="M48" s="41"/>
      <c r="N48" s="43" t="s">
        <v>23</v>
      </c>
      <c r="O48" s="43"/>
      <c r="P48" s="43"/>
      <c r="Q48" s="43"/>
      <c r="R48" s="44" t="s">
        <v>625</v>
      </c>
      <c r="S48" s="44" t="s">
        <v>72</v>
      </c>
      <c r="T48" s="10" t="s">
        <v>154</v>
      </c>
      <c r="U48" s="30"/>
      <c r="V48" s="24">
        <f t="shared" si="6"/>
      </c>
      <c r="W48" s="24" t="s">
        <v>310</v>
      </c>
    </row>
    <row r="49" spans="1:23" s="10" customFormat="1" ht="89.25">
      <c r="A49" s="21">
        <v>7248</v>
      </c>
      <c r="B49" s="32" t="s">
        <v>368</v>
      </c>
      <c r="C49" s="32" t="s">
        <v>730</v>
      </c>
      <c r="D49" s="32">
        <v>77</v>
      </c>
      <c r="E49" s="50" t="s">
        <v>180</v>
      </c>
      <c r="F49" s="32" t="s">
        <v>669</v>
      </c>
      <c r="G49" s="32" t="s">
        <v>212</v>
      </c>
      <c r="H49" s="51">
        <v>77</v>
      </c>
      <c r="I49" s="51">
        <v>35</v>
      </c>
      <c r="J49" s="23">
        <f t="shared" si="5"/>
      </c>
      <c r="K49" s="52" t="s">
        <v>730</v>
      </c>
      <c r="L49" s="25" t="s">
        <v>723</v>
      </c>
      <c r="M49" s="53"/>
      <c r="N49" s="55" t="s">
        <v>23</v>
      </c>
      <c r="O49" s="55"/>
      <c r="P49" s="55"/>
      <c r="Q49" s="55"/>
      <c r="R49" s="47" t="s">
        <v>181</v>
      </c>
      <c r="S49" s="47" t="s">
        <v>182</v>
      </c>
      <c r="T49" s="10" t="s">
        <v>154</v>
      </c>
      <c r="U49" s="30"/>
      <c r="V49" s="24">
        <f t="shared" si="6"/>
      </c>
      <c r="W49" s="24" t="s">
        <v>310</v>
      </c>
    </row>
    <row r="50" spans="1:24" ht="89.25">
      <c r="A50" s="21">
        <v>9981</v>
      </c>
      <c r="B50" s="32" t="s">
        <v>410</v>
      </c>
      <c r="C50" s="35" t="s">
        <v>730</v>
      </c>
      <c r="D50" s="35" t="s">
        <v>612</v>
      </c>
      <c r="E50" s="35" t="s">
        <v>724</v>
      </c>
      <c r="F50" s="38" t="s">
        <v>669</v>
      </c>
      <c r="G50" s="38" t="s">
        <v>212</v>
      </c>
      <c r="H50" s="40">
        <v>77</v>
      </c>
      <c r="I50" s="40">
        <v>35</v>
      </c>
      <c r="J50" s="23">
        <f t="shared" si="5"/>
      </c>
      <c r="K50" s="33" t="s">
        <v>730</v>
      </c>
      <c r="L50" s="23" t="s">
        <v>669</v>
      </c>
      <c r="M50" s="41"/>
      <c r="N50" s="43" t="s">
        <v>155</v>
      </c>
      <c r="O50" s="43"/>
      <c r="P50" s="43"/>
      <c r="Q50" s="43"/>
      <c r="R50" s="44" t="s">
        <v>692</v>
      </c>
      <c r="S50" s="44" t="s">
        <v>693</v>
      </c>
      <c r="T50" s="10" t="s">
        <v>156</v>
      </c>
      <c r="U50" s="30"/>
      <c r="V50" s="24">
        <f t="shared" si="6"/>
      </c>
      <c r="W50" s="24" t="s">
        <v>310</v>
      </c>
      <c r="X50" s="10"/>
    </row>
    <row r="51" spans="1:24" ht="63.75">
      <c r="A51" s="21">
        <v>11881</v>
      </c>
      <c r="B51" s="15" t="s">
        <v>105</v>
      </c>
      <c r="C51" s="18" t="s">
        <v>730</v>
      </c>
      <c r="D51" s="15">
        <v>77</v>
      </c>
      <c r="E51" s="15">
        <v>35</v>
      </c>
      <c r="F51" s="15" t="s">
        <v>669</v>
      </c>
      <c r="G51" s="15" t="s">
        <v>212</v>
      </c>
      <c r="H51" s="19">
        <v>77</v>
      </c>
      <c r="I51" s="19">
        <v>35</v>
      </c>
      <c r="J51" s="23">
        <f t="shared" si="5"/>
      </c>
      <c r="K51" s="20" t="s">
        <v>730</v>
      </c>
      <c r="L51" s="17" t="s">
        <v>723</v>
      </c>
      <c r="M51" s="16"/>
      <c r="N51" s="10" t="s">
        <v>23</v>
      </c>
      <c r="O51" s="10"/>
      <c r="P51" s="10"/>
      <c r="Q51" s="10"/>
      <c r="R51" s="14" t="s">
        <v>106</v>
      </c>
      <c r="S51" s="14" t="s">
        <v>107</v>
      </c>
      <c r="T51" s="10" t="s">
        <v>154</v>
      </c>
      <c r="U51" s="10"/>
      <c r="V51" s="24">
        <f t="shared" si="6"/>
      </c>
      <c r="W51" s="24" t="s">
        <v>310</v>
      </c>
      <c r="X51" s="10"/>
    </row>
    <row r="52" spans="1:24" s="30" customFormat="1" ht="51">
      <c r="A52" s="21">
        <v>1222</v>
      </c>
      <c r="B52" s="32" t="s">
        <v>787</v>
      </c>
      <c r="C52" s="35" t="s">
        <v>730</v>
      </c>
      <c r="D52" s="35" t="s">
        <v>612</v>
      </c>
      <c r="E52" s="35" t="s">
        <v>614</v>
      </c>
      <c r="F52" s="38" t="s">
        <v>669</v>
      </c>
      <c r="G52" s="38" t="s">
        <v>212</v>
      </c>
      <c r="H52" s="40">
        <v>77</v>
      </c>
      <c r="I52" s="40">
        <v>36</v>
      </c>
      <c r="J52" s="23">
        <f t="shared" si="5"/>
      </c>
      <c r="K52" s="33" t="s">
        <v>730</v>
      </c>
      <c r="L52" s="23" t="s">
        <v>669</v>
      </c>
      <c r="M52" s="41"/>
      <c r="N52" s="43" t="s">
        <v>23</v>
      </c>
      <c r="O52" s="43"/>
      <c r="P52" s="43"/>
      <c r="Q52" s="43"/>
      <c r="R52" s="44" t="s">
        <v>61</v>
      </c>
      <c r="S52" s="44" t="s">
        <v>62</v>
      </c>
      <c r="T52" s="10" t="s">
        <v>154</v>
      </c>
      <c r="V52" s="24">
        <f t="shared" si="6"/>
      </c>
      <c r="W52" s="24" t="s">
        <v>310</v>
      </c>
      <c r="X52" s="10"/>
    </row>
    <row r="53" spans="1:24" s="30" customFormat="1" ht="25.5">
      <c r="A53" s="21">
        <v>2364</v>
      </c>
      <c r="B53" s="15" t="s">
        <v>594</v>
      </c>
      <c r="C53" s="18" t="s">
        <v>730</v>
      </c>
      <c r="D53" s="15">
        <v>77</v>
      </c>
      <c r="E53" s="15">
        <v>36</v>
      </c>
      <c r="F53" s="15" t="s">
        <v>669</v>
      </c>
      <c r="G53" s="15" t="s">
        <v>212</v>
      </c>
      <c r="H53" s="19">
        <v>77</v>
      </c>
      <c r="I53" s="19">
        <v>36</v>
      </c>
      <c r="J53" s="23">
        <f t="shared" si="5"/>
      </c>
      <c r="K53" s="20" t="s">
        <v>730</v>
      </c>
      <c r="L53" s="17" t="s">
        <v>669</v>
      </c>
      <c r="M53" s="16"/>
      <c r="N53" s="10" t="s">
        <v>23</v>
      </c>
      <c r="O53" s="10"/>
      <c r="P53" s="10"/>
      <c r="Q53" s="10"/>
      <c r="R53" s="14" t="s">
        <v>214</v>
      </c>
      <c r="S53" s="14" t="s">
        <v>345</v>
      </c>
      <c r="T53" s="10" t="s">
        <v>154</v>
      </c>
      <c r="U53" s="10"/>
      <c r="V53" s="24">
        <f t="shared" si="6"/>
      </c>
      <c r="W53" s="24" t="s">
        <v>310</v>
      </c>
      <c r="X53" s="10"/>
    </row>
    <row r="54" spans="1:24" s="103" customFormat="1" ht="76.5">
      <c r="A54" s="21">
        <v>3590</v>
      </c>
      <c r="B54" s="32" t="s">
        <v>765</v>
      </c>
      <c r="C54" s="102"/>
      <c r="D54" s="102"/>
      <c r="E54" s="102"/>
      <c r="F54" s="102"/>
      <c r="G54" s="102"/>
      <c r="H54" s="35" t="s">
        <v>612</v>
      </c>
      <c r="I54" s="35" t="s">
        <v>624</v>
      </c>
      <c r="J54" s="81"/>
      <c r="K54" s="35" t="s">
        <v>730</v>
      </c>
      <c r="L54" s="23" t="s">
        <v>669</v>
      </c>
      <c r="M54" s="102"/>
      <c r="N54" s="102"/>
      <c r="O54" s="102"/>
      <c r="P54" s="102"/>
      <c r="Q54" s="102"/>
      <c r="R54" s="44" t="s">
        <v>833</v>
      </c>
      <c r="S54" s="44" t="s">
        <v>834</v>
      </c>
      <c r="T54" s="49"/>
      <c r="U54" s="102"/>
      <c r="V54" s="88"/>
      <c r="W54" s="24" t="s">
        <v>310</v>
      </c>
      <c r="X54" s="102"/>
    </row>
    <row r="55" spans="1:23" s="10" customFormat="1" ht="255">
      <c r="A55" s="21">
        <v>1216</v>
      </c>
      <c r="B55" s="32" t="s">
        <v>787</v>
      </c>
      <c r="C55" s="35" t="s">
        <v>730</v>
      </c>
      <c r="D55" s="35" t="s">
        <v>612</v>
      </c>
      <c r="E55" s="35"/>
      <c r="F55" s="38" t="s">
        <v>669</v>
      </c>
      <c r="G55" s="38" t="s">
        <v>212</v>
      </c>
      <c r="H55" s="40">
        <v>77</v>
      </c>
      <c r="I55" s="40"/>
      <c r="J55" s="23">
        <f aca="true" t="shared" si="7" ref="J55:J98">IF(ISERROR(VLOOKUP(K55,HeadingsLookup,2,FALSE)),"",VLOOKUP(K55,HeadingsLookup,2,FALSE))</f>
      </c>
      <c r="K55" s="33" t="s">
        <v>730</v>
      </c>
      <c r="L55" s="23" t="s">
        <v>669</v>
      </c>
      <c r="M55" s="41"/>
      <c r="N55" s="43" t="s">
        <v>259</v>
      </c>
      <c r="O55" s="43"/>
      <c r="P55" s="43"/>
      <c r="Q55" s="43"/>
      <c r="R55" s="44" t="s">
        <v>625</v>
      </c>
      <c r="S55" s="44" t="s">
        <v>67</v>
      </c>
      <c r="T55" s="10" t="s">
        <v>157</v>
      </c>
      <c r="U55" s="30"/>
      <c r="V55" s="24">
        <f aca="true" t="shared" si="8" ref="V55:V98">IF(ISBLANK(M55),IF(ISERROR(VLOOKUP(K55,HeadingsLookup,4,FALSE)),"",VLOOKUP(K55,HeadingsLookup,4,FALSE)),"Duplicate")</f>
      </c>
      <c r="W55" s="24" t="s">
        <v>310</v>
      </c>
    </row>
    <row r="56" spans="1:23" s="10" customFormat="1" ht="51">
      <c r="A56" s="21">
        <v>1763</v>
      </c>
      <c r="B56" s="32" t="s">
        <v>639</v>
      </c>
      <c r="C56" s="35" t="s">
        <v>730</v>
      </c>
      <c r="D56" s="35" t="s">
        <v>612</v>
      </c>
      <c r="E56" s="35"/>
      <c r="F56" s="38" t="s">
        <v>669</v>
      </c>
      <c r="G56" s="38" t="s">
        <v>212</v>
      </c>
      <c r="H56" s="40">
        <v>77</v>
      </c>
      <c r="I56" s="40"/>
      <c r="J56" s="23">
        <f t="shared" si="7"/>
      </c>
      <c r="K56" s="33" t="s">
        <v>730</v>
      </c>
      <c r="L56" s="23" t="s">
        <v>669</v>
      </c>
      <c r="M56" s="41"/>
      <c r="N56" s="43" t="s">
        <v>442</v>
      </c>
      <c r="O56" s="43"/>
      <c r="P56" s="43"/>
      <c r="Q56" s="43"/>
      <c r="R56" s="44" t="s">
        <v>382</v>
      </c>
      <c r="S56" s="44" t="s">
        <v>383</v>
      </c>
      <c r="T56" s="10" t="s">
        <v>158</v>
      </c>
      <c r="U56" s="30"/>
      <c r="V56" s="24">
        <f t="shared" si="8"/>
      </c>
      <c r="W56" s="24" t="s">
        <v>310</v>
      </c>
    </row>
    <row r="57" spans="1:23" s="10" customFormat="1" ht="76.5">
      <c r="A57" s="21">
        <v>7311</v>
      </c>
      <c r="B57" s="32" t="s">
        <v>530</v>
      </c>
      <c r="C57" s="35" t="s">
        <v>590</v>
      </c>
      <c r="D57" s="35" t="s">
        <v>774</v>
      </c>
      <c r="E57" s="35" t="s">
        <v>591</v>
      </c>
      <c r="F57" s="38" t="s">
        <v>669</v>
      </c>
      <c r="G57" s="38" t="s">
        <v>212</v>
      </c>
      <c r="H57" s="40">
        <v>91</v>
      </c>
      <c r="I57" s="40">
        <v>23</v>
      </c>
      <c r="J57" s="23">
        <f t="shared" si="7"/>
      </c>
      <c r="K57" s="33" t="s">
        <v>211</v>
      </c>
      <c r="L57" s="23" t="s">
        <v>723</v>
      </c>
      <c r="M57" s="41"/>
      <c r="N57" s="43" t="s">
        <v>23</v>
      </c>
      <c r="O57" s="43"/>
      <c r="P57" s="43"/>
      <c r="Q57" s="43"/>
      <c r="R57" s="44" t="s">
        <v>592</v>
      </c>
      <c r="S57" s="44" t="s">
        <v>373</v>
      </c>
      <c r="T57" s="10" t="s">
        <v>202</v>
      </c>
      <c r="U57" s="30"/>
      <c r="V57" s="24">
        <f t="shared" si="8"/>
      </c>
      <c r="W57" s="24" t="s">
        <v>310</v>
      </c>
    </row>
    <row r="58" spans="1:24" ht="38.25">
      <c r="A58" s="21">
        <v>10026</v>
      </c>
      <c r="B58" s="32" t="s">
        <v>410</v>
      </c>
      <c r="C58" s="35" t="s">
        <v>211</v>
      </c>
      <c r="D58" s="35" t="s">
        <v>774</v>
      </c>
      <c r="E58" s="35" t="s">
        <v>176</v>
      </c>
      <c r="F58" s="38" t="s">
        <v>669</v>
      </c>
      <c r="G58" s="38" t="s">
        <v>212</v>
      </c>
      <c r="H58" s="40">
        <v>91</v>
      </c>
      <c r="I58" s="40">
        <v>23</v>
      </c>
      <c r="J58" s="23">
        <f t="shared" si="7"/>
      </c>
      <c r="K58" s="33" t="s">
        <v>211</v>
      </c>
      <c r="L58" s="23" t="s">
        <v>669</v>
      </c>
      <c r="M58" s="41"/>
      <c r="N58" s="43" t="s">
        <v>23</v>
      </c>
      <c r="O58" s="43"/>
      <c r="P58" s="43"/>
      <c r="Q58" s="43"/>
      <c r="R58" s="44" t="s">
        <v>633</v>
      </c>
      <c r="S58" s="44" t="s">
        <v>634</v>
      </c>
      <c r="T58" s="10" t="s">
        <v>203</v>
      </c>
      <c r="U58" s="30"/>
      <c r="V58" s="24">
        <f t="shared" si="8"/>
      </c>
      <c r="W58" s="24" t="s">
        <v>310</v>
      </c>
      <c r="X58" s="10"/>
    </row>
    <row r="59" spans="1:23" s="10" customFormat="1" ht="165.75">
      <c r="A59" s="21">
        <v>1480</v>
      </c>
      <c r="B59" s="32" t="s">
        <v>787</v>
      </c>
      <c r="C59" s="35" t="s">
        <v>211</v>
      </c>
      <c r="D59" s="35" t="s">
        <v>774</v>
      </c>
      <c r="E59" s="35" t="s">
        <v>177</v>
      </c>
      <c r="F59" s="38" t="s">
        <v>669</v>
      </c>
      <c r="G59" s="38" t="s">
        <v>212</v>
      </c>
      <c r="H59" s="40">
        <v>91</v>
      </c>
      <c r="I59" s="40">
        <v>27</v>
      </c>
      <c r="J59" s="23">
        <f t="shared" si="7"/>
      </c>
      <c r="K59" s="33" t="s">
        <v>211</v>
      </c>
      <c r="L59" s="23" t="s">
        <v>723</v>
      </c>
      <c r="M59" s="41"/>
      <c r="N59" s="43" t="s">
        <v>259</v>
      </c>
      <c r="O59" s="43"/>
      <c r="P59" s="43"/>
      <c r="Q59" s="43"/>
      <c r="R59" s="44" t="s">
        <v>257</v>
      </c>
      <c r="S59" s="44" t="s">
        <v>297</v>
      </c>
      <c r="T59" s="10" t="s">
        <v>205</v>
      </c>
      <c r="U59" s="30"/>
      <c r="V59" s="24">
        <f t="shared" si="8"/>
      </c>
      <c r="W59" s="24" t="s">
        <v>310</v>
      </c>
    </row>
    <row r="60" spans="1:23" s="10" customFormat="1" ht="25.5">
      <c r="A60" s="21">
        <v>3900</v>
      </c>
      <c r="B60" s="32" t="s">
        <v>73</v>
      </c>
      <c r="C60" s="32" t="s">
        <v>211</v>
      </c>
      <c r="D60" s="32">
        <v>91</v>
      </c>
      <c r="E60" s="32">
        <v>27</v>
      </c>
      <c r="F60" s="38" t="s">
        <v>669</v>
      </c>
      <c r="G60" s="38" t="s">
        <v>212</v>
      </c>
      <c r="H60" s="40">
        <v>91</v>
      </c>
      <c r="I60" s="40">
        <v>27</v>
      </c>
      <c r="J60" s="23">
        <f t="shared" si="7"/>
      </c>
      <c r="K60" s="33" t="s">
        <v>211</v>
      </c>
      <c r="L60" s="23" t="s">
        <v>723</v>
      </c>
      <c r="M60" s="41"/>
      <c r="N60" s="43" t="s">
        <v>259</v>
      </c>
      <c r="O60" s="43"/>
      <c r="P60" s="43"/>
      <c r="Q60" s="43"/>
      <c r="R60" s="44" t="s">
        <v>215</v>
      </c>
      <c r="S60" s="44" t="s">
        <v>216</v>
      </c>
      <c r="T60" s="10" t="s">
        <v>205</v>
      </c>
      <c r="U60" s="30"/>
      <c r="V60" s="24">
        <f t="shared" si="8"/>
      </c>
      <c r="W60" s="24" t="s">
        <v>310</v>
      </c>
    </row>
    <row r="61" spans="1:23" s="10" customFormat="1" ht="63.75">
      <c r="A61" s="21">
        <v>7290</v>
      </c>
      <c r="B61" s="32" t="s">
        <v>368</v>
      </c>
      <c r="C61" s="35" t="s">
        <v>211</v>
      </c>
      <c r="D61" s="35" t="s">
        <v>774</v>
      </c>
      <c r="E61" s="35" t="s">
        <v>660</v>
      </c>
      <c r="F61" s="38" t="s">
        <v>669</v>
      </c>
      <c r="G61" s="38" t="s">
        <v>777</v>
      </c>
      <c r="H61" s="40">
        <v>91</v>
      </c>
      <c r="I61" s="40">
        <v>28</v>
      </c>
      <c r="J61" s="23">
        <f t="shared" si="7"/>
      </c>
      <c r="K61" s="33" t="s">
        <v>211</v>
      </c>
      <c r="L61" s="23" t="s">
        <v>723</v>
      </c>
      <c r="M61" s="41"/>
      <c r="N61" s="43" t="s">
        <v>259</v>
      </c>
      <c r="O61" s="43"/>
      <c r="P61" s="43"/>
      <c r="Q61" s="43"/>
      <c r="R61" s="44" t="s">
        <v>661</v>
      </c>
      <c r="S61" s="44" t="s">
        <v>477</v>
      </c>
      <c r="T61" s="10" t="s">
        <v>205</v>
      </c>
      <c r="U61" s="30"/>
      <c r="V61" s="24">
        <f t="shared" si="8"/>
      </c>
      <c r="W61" s="24" t="s">
        <v>310</v>
      </c>
    </row>
    <row r="62" spans="1:23" s="10" customFormat="1" ht="25.5">
      <c r="A62" s="21">
        <v>1481</v>
      </c>
      <c r="B62" s="32" t="s">
        <v>787</v>
      </c>
      <c r="C62" s="35" t="s">
        <v>211</v>
      </c>
      <c r="D62" s="35" t="s">
        <v>774</v>
      </c>
      <c r="E62" s="35" t="s">
        <v>173</v>
      </c>
      <c r="F62" s="38" t="s">
        <v>669</v>
      </c>
      <c r="G62" s="38" t="s">
        <v>212</v>
      </c>
      <c r="H62" s="40">
        <v>91</v>
      </c>
      <c r="I62" s="40">
        <v>29</v>
      </c>
      <c r="J62" s="23">
        <f t="shared" si="7"/>
      </c>
      <c r="K62" s="33" t="s">
        <v>211</v>
      </c>
      <c r="L62" s="23" t="s">
        <v>669</v>
      </c>
      <c r="M62" s="41"/>
      <c r="N62" s="43" t="s">
        <v>259</v>
      </c>
      <c r="O62" s="43"/>
      <c r="P62" s="43"/>
      <c r="Q62" s="43"/>
      <c r="R62" s="44" t="s">
        <v>298</v>
      </c>
      <c r="S62" s="44" t="s">
        <v>299</v>
      </c>
      <c r="T62" s="10" t="s">
        <v>204</v>
      </c>
      <c r="U62" s="30"/>
      <c r="V62" s="24">
        <f t="shared" si="8"/>
      </c>
      <c r="W62" s="24" t="s">
        <v>310</v>
      </c>
    </row>
    <row r="63" spans="1:24" s="30" customFormat="1" ht="76.5">
      <c r="A63" s="21">
        <v>3901</v>
      </c>
      <c r="B63" s="32" t="s">
        <v>73</v>
      </c>
      <c r="C63" s="32" t="s">
        <v>211</v>
      </c>
      <c r="D63" s="32">
        <v>91</v>
      </c>
      <c r="E63" s="32"/>
      <c r="F63" s="38" t="s">
        <v>669</v>
      </c>
      <c r="G63" s="38" t="s">
        <v>212</v>
      </c>
      <c r="H63" s="40">
        <v>91</v>
      </c>
      <c r="I63" s="40"/>
      <c r="J63" s="23">
        <f t="shared" si="7"/>
      </c>
      <c r="K63" s="33" t="s">
        <v>211</v>
      </c>
      <c r="L63" s="23" t="s">
        <v>723</v>
      </c>
      <c r="M63" s="41"/>
      <c r="N63" s="43" t="s">
        <v>442</v>
      </c>
      <c r="O63" s="43"/>
      <c r="P63" s="43"/>
      <c r="Q63" s="43"/>
      <c r="R63" s="44" t="s">
        <v>217</v>
      </c>
      <c r="S63" s="44" t="s">
        <v>218</v>
      </c>
      <c r="T63" s="10" t="s">
        <v>206</v>
      </c>
      <c r="V63" s="24">
        <f t="shared" si="8"/>
      </c>
      <c r="W63" s="24" t="s">
        <v>310</v>
      </c>
      <c r="X63" s="10"/>
    </row>
    <row r="64" spans="1:24" s="30" customFormat="1" ht="76.5">
      <c r="A64" s="21">
        <v>3902</v>
      </c>
      <c r="B64" s="32" t="s">
        <v>73</v>
      </c>
      <c r="C64" s="32" t="s">
        <v>211</v>
      </c>
      <c r="D64" s="32">
        <v>91</v>
      </c>
      <c r="E64" s="32"/>
      <c r="F64" s="38" t="s">
        <v>669</v>
      </c>
      <c r="G64" s="38" t="s">
        <v>212</v>
      </c>
      <c r="H64" s="40">
        <v>91</v>
      </c>
      <c r="I64" s="40"/>
      <c r="J64" s="23">
        <f t="shared" si="7"/>
      </c>
      <c r="K64" s="33" t="s">
        <v>211</v>
      </c>
      <c r="L64" s="23" t="s">
        <v>723</v>
      </c>
      <c r="M64" s="41"/>
      <c r="N64" s="43" t="s">
        <v>23</v>
      </c>
      <c r="O64" s="43"/>
      <c r="P64" s="43"/>
      <c r="Q64" s="43"/>
      <c r="R64" s="44" t="s">
        <v>219</v>
      </c>
      <c r="S64" s="44" t="s">
        <v>220</v>
      </c>
      <c r="T64" s="10" t="s">
        <v>207</v>
      </c>
      <c r="V64" s="24">
        <f t="shared" si="8"/>
      </c>
      <c r="W64" s="24" t="s">
        <v>310</v>
      </c>
      <c r="X64" s="10"/>
    </row>
    <row r="65" spans="1:24" s="30" customFormat="1" ht="63.75">
      <c r="A65" s="21">
        <v>7291</v>
      </c>
      <c r="B65" s="32" t="s">
        <v>368</v>
      </c>
      <c r="C65" s="35" t="s">
        <v>211</v>
      </c>
      <c r="D65" s="35" t="s">
        <v>774</v>
      </c>
      <c r="E65" s="35"/>
      <c r="F65" s="38" t="s">
        <v>669</v>
      </c>
      <c r="G65" s="38" t="s">
        <v>777</v>
      </c>
      <c r="H65" s="40">
        <v>91</v>
      </c>
      <c r="I65" s="40"/>
      <c r="J65" s="23">
        <f t="shared" si="7"/>
      </c>
      <c r="K65" s="33" t="s">
        <v>211</v>
      </c>
      <c r="L65" s="23" t="s">
        <v>723</v>
      </c>
      <c r="M65" s="41"/>
      <c r="N65" s="43" t="s">
        <v>23</v>
      </c>
      <c r="O65" s="43"/>
      <c r="P65" s="43"/>
      <c r="Q65" s="43"/>
      <c r="R65" s="44" t="s">
        <v>479</v>
      </c>
      <c r="S65" s="44" t="s">
        <v>662</v>
      </c>
      <c r="T65" s="10" t="s">
        <v>207</v>
      </c>
      <c r="V65" s="24">
        <f t="shared" si="8"/>
      </c>
      <c r="W65" s="24" t="s">
        <v>310</v>
      </c>
      <c r="X65" s="10"/>
    </row>
    <row r="66" spans="1:24" ht="63.75">
      <c r="A66" s="21">
        <v>10025</v>
      </c>
      <c r="B66" s="32" t="s">
        <v>410</v>
      </c>
      <c r="C66" s="35" t="s">
        <v>211</v>
      </c>
      <c r="D66" s="35" t="s">
        <v>774</v>
      </c>
      <c r="E66" s="35"/>
      <c r="F66" s="38" t="s">
        <v>669</v>
      </c>
      <c r="G66" s="38" t="s">
        <v>212</v>
      </c>
      <c r="H66" s="40">
        <v>91</v>
      </c>
      <c r="I66" s="40"/>
      <c r="J66" s="23">
        <f t="shared" si="7"/>
      </c>
      <c r="K66" s="33" t="s">
        <v>211</v>
      </c>
      <c r="L66" s="23" t="s">
        <v>669</v>
      </c>
      <c r="M66" s="41"/>
      <c r="N66" s="43" t="s">
        <v>519</v>
      </c>
      <c r="O66" s="43"/>
      <c r="P66" s="43"/>
      <c r="Q66" s="43"/>
      <c r="R66" s="44" t="s">
        <v>409</v>
      </c>
      <c r="S66" s="44" t="s">
        <v>632</v>
      </c>
      <c r="T66" s="10" t="s">
        <v>265</v>
      </c>
      <c r="U66" s="30"/>
      <c r="V66" s="24">
        <f t="shared" si="8"/>
      </c>
      <c r="W66" s="24" t="s">
        <v>310</v>
      </c>
      <c r="X66" s="10"/>
    </row>
    <row r="67" spans="1:24" s="31" customFormat="1" ht="153">
      <c r="A67" s="21">
        <v>1646</v>
      </c>
      <c r="B67" s="32" t="s">
        <v>412</v>
      </c>
      <c r="C67" s="35" t="s">
        <v>482</v>
      </c>
      <c r="D67" s="35" t="s">
        <v>305</v>
      </c>
      <c r="E67" s="35" t="s">
        <v>613</v>
      </c>
      <c r="F67" s="38" t="s">
        <v>669</v>
      </c>
      <c r="G67" s="38" t="s">
        <v>212</v>
      </c>
      <c r="H67" s="40">
        <v>111</v>
      </c>
      <c r="I67" s="40">
        <v>14</v>
      </c>
      <c r="J67" s="23">
        <f t="shared" si="7"/>
      </c>
      <c r="K67" s="33" t="s">
        <v>482</v>
      </c>
      <c r="L67" s="23" t="s">
        <v>669</v>
      </c>
      <c r="M67" s="41"/>
      <c r="N67" s="43" t="s">
        <v>23</v>
      </c>
      <c r="O67" s="43" t="s">
        <v>164</v>
      </c>
      <c r="P67" s="43"/>
      <c r="Q67" s="43"/>
      <c r="R67" s="44" t="s">
        <v>609</v>
      </c>
      <c r="S67" s="44" t="s">
        <v>610</v>
      </c>
      <c r="T67" s="10" t="s">
        <v>264</v>
      </c>
      <c r="U67" s="30"/>
      <c r="V67" s="24">
        <f t="shared" si="8"/>
      </c>
      <c r="W67" s="24" t="s">
        <v>310</v>
      </c>
      <c r="X67" s="10"/>
    </row>
    <row r="68" spans="1:24" s="30" customFormat="1" ht="153">
      <c r="A68" s="21">
        <v>2603</v>
      </c>
      <c r="B68" s="15" t="s">
        <v>594</v>
      </c>
      <c r="C68" s="18">
        <v>9.18</v>
      </c>
      <c r="D68" s="15">
        <v>111</v>
      </c>
      <c r="E68" s="15">
        <v>14</v>
      </c>
      <c r="F68" s="15" t="s">
        <v>669</v>
      </c>
      <c r="G68" s="15" t="s">
        <v>212</v>
      </c>
      <c r="H68" s="19">
        <v>111</v>
      </c>
      <c r="I68" s="19">
        <v>14</v>
      </c>
      <c r="J68" s="23">
        <f t="shared" si="7"/>
      </c>
      <c r="K68" s="20" t="s">
        <v>482</v>
      </c>
      <c r="L68" s="17" t="s">
        <v>723</v>
      </c>
      <c r="M68" s="16"/>
      <c r="N68" s="10" t="s">
        <v>23</v>
      </c>
      <c r="O68" s="10"/>
      <c r="P68" s="10"/>
      <c r="Q68" s="10"/>
      <c r="R68" s="14" t="s">
        <v>443</v>
      </c>
      <c r="S68" s="14" t="s">
        <v>444</v>
      </c>
      <c r="T68" s="10" t="s">
        <v>266</v>
      </c>
      <c r="U68" s="10"/>
      <c r="V68" s="24">
        <f t="shared" si="8"/>
      </c>
      <c r="W68" s="24" t="s">
        <v>310</v>
      </c>
      <c r="X68" s="10"/>
    </row>
    <row r="69" spans="1:23" s="10" customFormat="1" ht="89.25">
      <c r="A69" s="21">
        <v>1348</v>
      </c>
      <c r="B69" s="32" t="s">
        <v>787</v>
      </c>
      <c r="C69" s="35" t="s">
        <v>482</v>
      </c>
      <c r="D69" s="37"/>
      <c r="E69" s="35"/>
      <c r="F69" s="38" t="s">
        <v>669</v>
      </c>
      <c r="G69" s="38" t="s">
        <v>212</v>
      </c>
      <c r="H69" s="40">
        <v>111</v>
      </c>
      <c r="I69" s="40"/>
      <c r="J69" s="23">
        <f t="shared" si="7"/>
      </c>
      <c r="K69" s="33" t="s">
        <v>482</v>
      </c>
      <c r="L69" s="23" t="s">
        <v>723</v>
      </c>
      <c r="M69" s="41"/>
      <c r="N69" s="43" t="s">
        <v>23</v>
      </c>
      <c r="O69" s="43"/>
      <c r="P69" s="43"/>
      <c r="Q69" s="43"/>
      <c r="R69" s="44" t="s">
        <v>454</v>
      </c>
      <c r="S69" s="44" t="s">
        <v>456</v>
      </c>
      <c r="T69" s="10" t="s">
        <v>268</v>
      </c>
      <c r="U69" s="30"/>
      <c r="V69" s="24">
        <f t="shared" si="8"/>
      </c>
      <c r="W69" s="24" t="s">
        <v>310</v>
      </c>
    </row>
    <row r="70" spans="1:23" s="10" customFormat="1" ht="267.75">
      <c r="A70" s="21">
        <v>1349</v>
      </c>
      <c r="B70" s="32" t="s">
        <v>787</v>
      </c>
      <c r="C70" s="35" t="s">
        <v>482</v>
      </c>
      <c r="D70" s="37"/>
      <c r="E70" s="35"/>
      <c r="F70" s="38" t="s">
        <v>669</v>
      </c>
      <c r="G70" s="38" t="s">
        <v>212</v>
      </c>
      <c r="H70" s="40">
        <v>111</v>
      </c>
      <c r="I70" s="40"/>
      <c r="J70" s="23">
        <f t="shared" si="7"/>
      </c>
      <c r="K70" s="33" t="s">
        <v>482</v>
      </c>
      <c r="L70" s="23" t="s">
        <v>722</v>
      </c>
      <c r="M70" s="41"/>
      <c r="N70" s="43" t="s">
        <v>23</v>
      </c>
      <c r="O70" s="43" t="s">
        <v>270</v>
      </c>
      <c r="P70" s="43"/>
      <c r="Q70" s="43"/>
      <c r="R70" s="44" t="s">
        <v>457</v>
      </c>
      <c r="S70" s="44" t="s">
        <v>458</v>
      </c>
      <c r="T70" s="10" t="s">
        <v>269</v>
      </c>
      <c r="U70" s="30"/>
      <c r="V70" s="24">
        <f t="shared" si="8"/>
      </c>
      <c r="W70" s="24" t="s">
        <v>310</v>
      </c>
    </row>
    <row r="71" spans="1:23" s="10" customFormat="1" ht="89.25">
      <c r="A71" s="21">
        <v>1350</v>
      </c>
      <c r="B71" s="32" t="s">
        <v>787</v>
      </c>
      <c r="C71" s="35" t="s">
        <v>482</v>
      </c>
      <c r="D71" s="37"/>
      <c r="E71" s="35"/>
      <c r="F71" s="38" t="s">
        <v>669</v>
      </c>
      <c r="G71" s="38" t="s">
        <v>212</v>
      </c>
      <c r="H71" s="40">
        <v>111</v>
      </c>
      <c r="I71" s="40"/>
      <c r="J71" s="23">
        <f t="shared" si="7"/>
      </c>
      <c r="K71" s="33" t="s">
        <v>482</v>
      </c>
      <c r="L71" s="23" t="s">
        <v>669</v>
      </c>
      <c r="M71" s="41"/>
      <c r="N71" s="43" t="s">
        <v>442</v>
      </c>
      <c r="O71" s="43"/>
      <c r="P71" s="43"/>
      <c r="Q71" s="43"/>
      <c r="R71" s="44" t="s">
        <v>463</v>
      </c>
      <c r="S71" s="44" t="s">
        <v>464</v>
      </c>
      <c r="T71" s="10" t="s">
        <v>271</v>
      </c>
      <c r="U71" s="30"/>
      <c r="V71" s="24">
        <f t="shared" si="8"/>
      </c>
      <c r="W71" s="24" t="s">
        <v>310</v>
      </c>
    </row>
    <row r="72" spans="1:24" s="30" customFormat="1" ht="25.5">
      <c r="A72" s="21">
        <v>3855</v>
      </c>
      <c r="B72" s="32" t="s">
        <v>73</v>
      </c>
      <c r="C72" s="32">
        <v>9.18</v>
      </c>
      <c r="D72" s="37"/>
      <c r="E72" s="32"/>
      <c r="F72" s="32" t="s">
        <v>669</v>
      </c>
      <c r="G72" s="38" t="s">
        <v>212</v>
      </c>
      <c r="H72" s="40">
        <v>111</v>
      </c>
      <c r="I72" s="40"/>
      <c r="J72" s="23">
        <f t="shared" si="7"/>
      </c>
      <c r="K72" s="33" t="s">
        <v>482</v>
      </c>
      <c r="L72" s="23" t="s">
        <v>722</v>
      </c>
      <c r="M72" s="41"/>
      <c r="N72" s="43" t="s">
        <v>23</v>
      </c>
      <c r="O72" s="43"/>
      <c r="P72" s="43"/>
      <c r="Q72" s="43"/>
      <c r="R72" s="44" t="s">
        <v>235</v>
      </c>
      <c r="S72" s="44" t="s">
        <v>236</v>
      </c>
      <c r="T72" s="10" t="s">
        <v>272</v>
      </c>
      <c r="V72" s="24">
        <f t="shared" si="8"/>
      </c>
      <c r="W72" s="24" t="s">
        <v>310</v>
      </c>
      <c r="X72" s="10"/>
    </row>
    <row r="73" spans="1:23" s="10" customFormat="1" ht="255">
      <c r="A73" s="21">
        <v>6848</v>
      </c>
      <c r="B73" s="32" t="s">
        <v>451</v>
      </c>
      <c r="C73" s="35" t="s">
        <v>482</v>
      </c>
      <c r="D73" s="37"/>
      <c r="E73" s="35"/>
      <c r="F73" s="38" t="s">
        <v>669</v>
      </c>
      <c r="G73" s="38" t="s">
        <v>212</v>
      </c>
      <c r="H73" s="40">
        <v>111</v>
      </c>
      <c r="I73" s="40"/>
      <c r="J73" s="23">
        <f t="shared" si="7"/>
      </c>
      <c r="K73" s="33" t="s">
        <v>482</v>
      </c>
      <c r="L73" s="23" t="s">
        <v>723</v>
      </c>
      <c r="M73" s="41"/>
      <c r="N73" s="43" t="s">
        <v>519</v>
      </c>
      <c r="O73" s="43"/>
      <c r="P73" s="43"/>
      <c r="Q73" s="43"/>
      <c r="R73" s="44" t="s">
        <v>528</v>
      </c>
      <c r="S73" s="44" t="s">
        <v>697</v>
      </c>
      <c r="T73" s="10" t="s">
        <v>274</v>
      </c>
      <c r="U73" s="30"/>
      <c r="V73" s="24">
        <f t="shared" si="8"/>
      </c>
      <c r="W73" s="24" t="s">
        <v>310</v>
      </c>
    </row>
    <row r="74" spans="1:24" s="30" customFormat="1" ht="178.5">
      <c r="A74" s="21">
        <v>3856</v>
      </c>
      <c r="B74" s="32" t="s">
        <v>73</v>
      </c>
      <c r="C74" s="32" t="s">
        <v>483</v>
      </c>
      <c r="D74" s="37"/>
      <c r="E74" s="32"/>
      <c r="F74" s="32" t="s">
        <v>669</v>
      </c>
      <c r="G74" s="38" t="s">
        <v>212</v>
      </c>
      <c r="H74" s="40">
        <v>111</v>
      </c>
      <c r="I74" s="40"/>
      <c r="J74" s="23">
        <f t="shared" si="7"/>
      </c>
      <c r="K74" s="33" t="s">
        <v>483</v>
      </c>
      <c r="L74" s="23" t="s">
        <v>723</v>
      </c>
      <c r="M74" s="41"/>
      <c r="N74" s="43" t="s">
        <v>23</v>
      </c>
      <c r="O74" s="43"/>
      <c r="P74" s="43"/>
      <c r="Q74" s="43"/>
      <c r="R74" s="44" t="s">
        <v>814</v>
      </c>
      <c r="S74" s="44" t="s">
        <v>815</v>
      </c>
      <c r="T74" s="10" t="s">
        <v>273</v>
      </c>
      <c r="V74" s="24">
        <f t="shared" si="8"/>
      </c>
      <c r="W74" s="24" t="s">
        <v>310</v>
      </c>
      <c r="X74" s="10"/>
    </row>
    <row r="75" spans="1:23" s="10" customFormat="1" ht="12.75">
      <c r="A75" s="21">
        <v>1351</v>
      </c>
      <c r="B75" s="32" t="s">
        <v>787</v>
      </c>
      <c r="C75" s="35" t="s">
        <v>484</v>
      </c>
      <c r="D75" s="35" t="s">
        <v>305</v>
      </c>
      <c r="E75" s="35" t="s">
        <v>175</v>
      </c>
      <c r="F75" s="38" t="s">
        <v>669</v>
      </c>
      <c r="G75" s="38" t="s">
        <v>212</v>
      </c>
      <c r="H75" s="40">
        <v>111</v>
      </c>
      <c r="I75" s="40">
        <v>17</v>
      </c>
      <c r="J75" s="23">
        <f t="shared" si="7"/>
      </c>
      <c r="K75" s="33" t="s">
        <v>484</v>
      </c>
      <c r="L75" s="23" t="s">
        <v>669</v>
      </c>
      <c r="M75" s="41"/>
      <c r="N75" s="43" t="s">
        <v>442</v>
      </c>
      <c r="O75" s="43"/>
      <c r="P75" s="43"/>
      <c r="Q75" s="43"/>
      <c r="R75" s="44" t="s">
        <v>686</v>
      </c>
      <c r="S75" s="44" t="s">
        <v>688</v>
      </c>
      <c r="T75" s="10" t="s">
        <v>152</v>
      </c>
      <c r="U75" s="30"/>
      <c r="V75" s="24">
        <f t="shared" si="8"/>
      </c>
      <c r="W75" s="24" t="s">
        <v>310</v>
      </c>
    </row>
    <row r="76" spans="1:24" s="30" customFormat="1" ht="25.5">
      <c r="A76" s="21">
        <v>1352</v>
      </c>
      <c r="B76" s="32" t="s">
        <v>787</v>
      </c>
      <c r="C76" s="35" t="s">
        <v>484</v>
      </c>
      <c r="D76" s="35" t="s">
        <v>305</v>
      </c>
      <c r="E76" s="35" t="s">
        <v>175</v>
      </c>
      <c r="F76" s="38" t="s">
        <v>669</v>
      </c>
      <c r="G76" s="38" t="s">
        <v>212</v>
      </c>
      <c r="H76" s="40">
        <v>111</v>
      </c>
      <c r="I76" s="40">
        <v>17</v>
      </c>
      <c r="J76" s="23">
        <f t="shared" si="7"/>
      </c>
      <c r="K76" s="33" t="s">
        <v>484</v>
      </c>
      <c r="L76" s="23" t="s">
        <v>669</v>
      </c>
      <c r="M76" s="41"/>
      <c r="N76" s="43" t="s">
        <v>442</v>
      </c>
      <c r="O76" s="43"/>
      <c r="P76" s="43"/>
      <c r="Q76" s="43"/>
      <c r="R76" s="44" t="s">
        <v>687</v>
      </c>
      <c r="S76" s="44" t="s">
        <v>689</v>
      </c>
      <c r="T76" s="10" t="s">
        <v>152</v>
      </c>
      <c r="V76" s="24">
        <f t="shared" si="8"/>
      </c>
      <c r="W76" s="24" t="s">
        <v>310</v>
      </c>
      <c r="X76" s="10"/>
    </row>
    <row r="77" spans="1:24" s="30" customFormat="1" ht="38.25">
      <c r="A77" s="21">
        <v>1353</v>
      </c>
      <c r="B77" s="32" t="s">
        <v>787</v>
      </c>
      <c r="C77" s="35" t="s">
        <v>484</v>
      </c>
      <c r="D77" s="35" t="s">
        <v>305</v>
      </c>
      <c r="E77" s="35" t="s">
        <v>175</v>
      </c>
      <c r="F77" s="38" t="s">
        <v>669</v>
      </c>
      <c r="G77" s="38" t="s">
        <v>212</v>
      </c>
      <c r="H77" s="40">
        <v>111</v>
      </c>
      <c r="I77" s="40">
        <v>17</v>
      </c>
      <c r="J77" s="23">
        <f t="shared" si="7"/>
      </c>
      <c r="K77" s="33" t="s">
        <v>484</v>
      </c>
      <c r="L77" s="23" t="s">
        <v>669</v>
      </c>
      <c r="M77" s="41"/>
      <c r="N77" s="43" t="s">
        <v>442</v>
      </c>
      <c r="O77" s="43"/>
      <c r="P77" s="43"/>
      <c r="Q77" s="43"/>
      <c r="R77" s="44" t="s">
        <v>686</v>
      </c>
      <c r="S77" s="44" t="s">
        <v>83</v>
      </c>
      <c r="T77" s="10" t="s">
        <v>152</v>
      </c>
      <c r="V77" s="24">
        <f t="shared" si="8"/>
      </c>
      <c r="W77" s="24" t="s">
        <v>310</v>
      </c>
      <c r="X77" s="10"/>
    </row>
    <row r="78" spans="1:24" s="30" customFormat="1" ht="89.25">
      <c r="A78" s="21">
        <v>4772</v>
      </c>
      <c r="B78" s="32" t="s">
        <v>773</v>
      </c>
      <c r="C78" s="35" t="s">
        <v>484</v>
      </c>
      <c r="D78" s="35" t="s">
        <v>305</v>
      </c>
      <c r="E78" s="35" t="s">
        <v>175</v>
      </c>
      <c r="F78" s="38" t="s">
        <v>669</v>
      </c>
      <c r="G78" s="38" t="s">
        <v>212</v>
      </c>
      <c r="H78" s="40">
        <v>111</v>
      </c>
      <c r="I78" s="40">
        <v>17</v>
      </c>
      <c r="J78" s="23">
        <f t="shared" si="7"/>
      </c>
      <c r="K78" s="33" t="s">
        <v>484</v>
      </c>
      <c r="L78" s="23" t="s">
        <v>723</v>
      </c>
      <c r="M78" s="41"/>
      <c r="N78" s="43" t="s">
        <v>23</v>
      </c>
      <c r="O78" s="43" t="s">
        <v>293</v>
      </c>
      <c r="P78" s="43"/>
      <c r="Q78" s="43"/>
      <c r="R78" s="44" t="s">
        <v>3</v>
      </c>
      <c r="S78" s="44" t="s">
        <v>4</v>
      </c>
      <c r="T78" s="10" t="s">
        <v>267</v>
      </c>
      <c r="V78" s="24">
        <f t="shared" si="8"/>
      </c>
      <c r="W78" s="24" t="s">
        <v>310</v>
      </c>
      <c r="X78" s="10"/>
    </row>
    <row r="79" spans="1:23" s="10" customFormat="1" ht="25.5">
      <c r="A79" s="21">
        <v>1354</v>
      </c>
      <c r="B79" s="32" t="s">
        <v>787</v>
      </c>
      <c r="C79" s="35" t="s">
        <v>484</v>
      </c>
      <c r="D79" s="35" t="s">
        <v>305</v>
      </c>
      <c r="E79" s="35" t="s">
        <v>706</v>
      </c>
      <c r="F79" s="38" t="s">
        <v>669</v>
      </c>
      <c r="G79" s="38" t="s">
        <v>212</v>
      </c>
      <c r="H79" s="40">
        <v>111</v>
      </c>
      <c r="I79" s="40">
        <v>20</v>
      </c>
      <c r="J79" s="23">
        <f t="shared" si="7"/>
      </c>
      <c r="K79" s="33" t="s">
        <v>484</v>
      </c>
      <c r="L79" s="23" t="s">
        <v>669</v>
      </c>
      <c r="M79" s="41"/>
      <c r="N79" s="43" t="s">
        <v>442</v>
      </c>
      <c r="O79" s="43"/>
      <c r="P79" s="43"/>
      <c r="Q79" s="43"/>
      <c r="R79" s="44" t="s">
        <v>686</v>
      </c>
      <c r="S79" s="44" t="s">
        <v>84</v>
      </c>
      <c r="T79" s="10" t="s">
        <v>152</v>
      </c>
      <c r="U79" s="30"/>
      <c r="V79" s="24">
        <f t="shared" si="8"/>
      </c>
      <c r="W79" s="24" t="s">
        <v>310</v>
      </c>
    </row>
    <row r="80" spans="1:24" s="30" customFormat="1" ht="114.75">
      <c r="A80" s="21">
        <v>7625</v>
      </c>
      <c r="B80" s="32" t="s">
        <v>361</v>
      </c>
      <c r="C80" s="38" t="s">
        <v>484</v>
      </c>
      <c r="D80" s="37"/>
      <c r="E80" s="38"/>
      <c r="F80" s="38" t="s">
        <v>669</v>
      </c>
      <c r="G80" s="38" t="s">
        <v>212</v>
      </c>
      <c r="H80" s="40">
        <v>111</v>
      </c>
      <c r="I80" s="40"/>
      <c r="J80" s="23">
        <f t="shared" si="7"/>
      </c>
      <c r="K80" s="33" t="s">
        <v>484</v>
      </c>
      <c r="L80" s="23" t="s">
        <v>723</v>
      </c>
      <c r="M80" s="41"/>
      <c r="N80" s="54" t="s">
        <v>442</v>
      </c>
      <c r="O80" s="54"/>
      <c r="P80" s="54"/>
      <c r="Q80" s="54"/>
      <c r="R80" s="44" t="s">
        <v>475</v>
      </c>
      <c r="S80" s="44" t="s">
        <v>476</v>
      </c>
      <c r="T80" s="49" t="s">
        <v>280</v>
      </c>
      <c r="V80" s="24">
        <f t="shared" si="8"/>
      </c>
      <c r="W80" s="24" t="s">
        <v>310</v>
      </c>
      <c r="X80" s="10"/>
    </row>
    <row r="81" spans="1:23" s="30" customFormat="1" ht="63.75">
      <c r="A81" s="21">
        <v>7626</v>
      </c>
      <c r="B81" s="32" t="s">
        <v>361</v>
      </c>
      <c r="C81" s="38" t="s">
        <v>484</v>
      </c>
      <c r="D81" s="37"/>
      <c r="E81" s="38"/>
      <c r="F81" s="38" t="s">
        <v>669</v>
      </c>
      <c r="G81" s="38" t="s">
        <v>212</v>
      </c>
      <c r="H81" s="40">
        <v>111</v>
      </c>
      <c r="I81" s="40"/>
      <c r="J81" s="23">
        <f t="shared" si="7"/>
      </c>
      <c r="K81" s="33" t="s">
        <v>484</v>
      </c>
      <c r="L81" s="23" t="s">
        <v>722</v>
      </c>
      <c r="M81" s="41"/>
      <c r="N81" s="54" t="s">
        <v>519</v>
      </c>
      <c r="O81" s="54"/>
      <c r="P81" s="54"/>
      <c r="Q81" s="54"/>
      <c r="R81" s="44" t="s">
        <v>184</v>
      </c>
      <c r="S81" s="44" t="s">
        <v>185</v>
      </c>
      <c r="T81" s="49" t="s">
        <v>281</v>
      </c>
      <c r="V81" s="24">
        <f t="shared" si="8"/>
      </c>
      <c r="W81" s="24" t="s">
        <v>310</v>
      </c>
    </row>
    <row r="82" spans="1:23" s="30" customFormat="1" ht="89.25">
      <c r="A82" s="21">
        <v>7627</v>
      </c>
      <c r="B82" s="32" t="s">
        <v>361</v>
      </c>
      <c r="C82" s="38" t="s">
        <v>484</v>
      </c>
      <c r="D82" s="37"/>
      <c r="E82" s="38"/>
      <c r="F82" s="38" t="s">
        <v>669</v>
      </c>
      <c r="G82" s="38" t="s">
        <v>212</v>
      </c>
      <c r="H82" s="40">
        <v>111</v>
      </c>
      <c r="I82" s="40"/>
      <c r="J82" s="23">
        <f t="shared" si="7"/>
      </c>
      <c r="K82" s="33" t="s">
        <v>484</v>
      </c>
      <c r="L82" s="23" t="s">
        <v>723</v>
      </c>
      <c r="M82" s="41"/>
      <c r="N82" s="54" t="s">
        <v>23</v>
      </c>
      <c r="O82" s="54"/>
      <c r="P82" s="54"/>
      <c r="Q82" s="54"/>
      <c r="R82" s="44" t="s">
        <v>616</v>
      </c>
      <c r="S82" s="44" t="s">
        <v>845</v>
      </c>
      <c r="T82" s="49" t="s">
        <v>282</v>
      </c>
      <c r="V82" s="24">
        <f t="shared" si="8"/>
      </c>
      <c r="W82" s="24" t="s">
        <v>310</v>
      </c>
    </row>
    <row r="83" spans="1:24" s="30" customFormat="1" ht="140.25">
      <c r="A83" s="21">
        <v>7628</v>
      </c>
      <c r="B83" s="32" t="s">
        <v>361</v>
      </c>
      <c r="C83" s="38" t="s">
        <v>484</v>
      </c>
      <c r="D83" s="37"/>
      <c r="E83" s="38"/>
      <c r="F83" s="38" t="s">
        <v>669</v>
      </c>
      <c r="G83" s="38" t="s">
        <v>212</v>
      </c>
      <c r="H83" s="40">
        <v>111</v>
      </c>
      <c r="I83" s="40"/>
      <c r="J83" s="23">
        <f t="shared" si="7"/>
      </c>
      <c r="K83" s="33" t="s">
        <v>484</v>
      </c>
      <c r="L83" s="23" t="s">
        <v>723</v>
      </c>
      <c r="M83" s="41"/>
      <c r="N83" s="54" t="s">
        <v>23</v>
      </c>
      <c r="O83" s="54"/>
      <c r="P83" s="54"/>
      <c r="Q83" s="54"/>
      <c r="R83" s="44" t="s">
        <v>846</v>
      </c>
      <c r="S83" s="44" t="s">
        <v>642</v>
      </c>
      <c r="T83" s="49" t="s">
        <v>283</v>
      </c>
      <c r="V83" s="24">
        <f t="shared" si="8"/>
      </c>
      <c r="W83" s="24" t="s">
        <v>310</v>
      </c>
      <c r="X83" s="10"/>
    </row>
    <row r="84" spans="1:24" s="31" customFormat="1" ht="89.25">
      <c r="A84" s="21">
        <v>6917</v>
      </c>
      <c r="B84" s="32" t="s">
        <v>593</v>
      </c>
      <c r="C84" s="35" t="s">
        <v>484</v>
      </c>
      <c r="D84" s="35" t="s">
        <v>178</v>
      </c>
      <c r="E84" s="35" t="s">
        <v>766</v>
      </c>
      <c r="F84" s="38" t="s">
        <v>667</v>
      </c>
      <c r="G84" s="38" t="s">
        <v>777</v>
      </c>
      <c r="H84" s="40">
        <v>112</v>
      </c>
      <c r="I84" s="40">
        <v>6</v>
      </c>
      <c r="J84" s="23">
        <f t="shared" si="7"/>
      </c>
      <c r="K84" s="33" t="s">
        <v>484</v>
      </c>
      <c r="L84" s="23" t="s">
        <v>722</v>
      </c>
      <c r="M84" s="41"/>
      <c r="N84" s="43" t="s">
        <v>442</v>
      </c>
      <c r="O84" s="43" t="s">
        <v>286</v>
      </c>
      <c r="P84" s="43"/>
      <c r="Q84" s="43"/>
      <c r="R84" s="44" t="s">
        <v>485</v>
      </c>
      <c r="S84" s="44" t="s">
        <v>486</v>
      </c>
      <c r="T84" s="49" t="s">
        <v>285</v>
      </c>
      <c r="U84" s="30"/>
      <c r="V84" s="24">
        <f t="shared" si="8"/>
      </c>
      <c r="W84" s="24" t="s">
        <v>310</v>
      </c>
      <c r="X84" s="10"/>
    </row>
    <row r="85" spans="1:23" s="10" customFormat="1" ht="25.5">
      <c r="A85" s="21">
        <v>6919</v>
      </c>
      <c r="B85" s="32" t="s">
        <v>593</v>
      </c>
      <c r="C85" s="35" t="s">
        <v>484</v>
      </c>
      <c r="D85" s="35" t="s">
        <v>178</v>
      </c>
      <c r="E85" s="35" t="s">
        <v>480</v>
      </c>
      <c r="F85" s="38" t="s">
        <v>669</v>
      </c>
      <c r="G85" s="38" t="s">
        <v>777</v>
      </c>
      <c r="H85" s="40">
        <v>112</v>
      </c>
      <c r="I85" s="40">
        <v>8</v>
      </c>
      <c r="J85" s="23">
        <f t="shared" si="7"/>
      </c>
      <c r="K85" s="33" t="s">
        <v>484</v>
      </c>
      <c r="L85" s="23" t="s">
        <v>669</v>
      </c>
      <c r="M85" s="41"/>
      <c r="N85" s="43" t="s">
        <v>259</v>
      </c>
      <c r="O85" s="43"/>
      <c r="P85" s="43"/>
      <c r="Q85" s="43"/>
      <c r="R85" s="44" t="s">
        <v>487</v>
      </c>
      <c r="S85" s="44" t="s">
        <v>488</v>
      </c>
      <c r="T85" s="49" t="s">
        <v>288</v>
      </c>
      <c r="U85" s="30"/>
      <c r="V85" s="24">
        <f t="shared" si="8"/>
      </c>
      <c r="W85" s="24" t="s">
        <v>310</v>
      </c>
    </row>
    <row r="86" spans="1:24" s="30" customFormat="1" ht="25.5">
      <c r="A86" s="21">
        <v>1355</v>
      </c>
      <c r="B86" s="32" t="s">
        <v>787</v>
      </c>
      <c r="C86" s="35" t="s">
        <v>484</v>
      </c>
      <c r="D86" s="35" t="s">
        <v>178</v>
      </c>
      <c r="E86" s="35" t="s">
        <v>481</v>
      </c>
      <c r="F86" s="38" t="s">
        <v>669</v>
      </c>
      <c r="G86" s="38" t="s">
        <v>212</v>
      </c>
      <c r="H86" s="40">
        <v>112</v>
      </c>
      <c r="I86" s="40">
        <v>9</v>
      </c>
      <c r="J86" s="23">
        <f t="shared" si="7"/>
      </c>
      <c r="K86" s="33" t="s">
        <v>484</v>
      </c>
      <c r="L86" s="23" t="s">
        <v>669</v>
      </c>
      <c r="M86" s="41"/>
      <c r="N86" s="43" t="s">
        <v>519</v>
      </c>
      <c r="O86" s="43"/>
      <c r="P86" s="43"/>
      <c r="Q86" s="43"/>
      <c r="R86" s="44" t="s">
        <v>684</v>
      </c>
      <c r="S86" s="44" t="s">
        <v>191</v>
      </c>
      <c r="T86" s="49" t="s">
        <v>289</v>
      </c>
      <c r="V86" s="24">
        <f t="shared" si="8"/>
      </c>
      <c r="W86" s="24" t="s">
        <v>310</v>
      </c>
      <c r="X86" s="10"/>
    </row>
    <row r="87" spans="1:24" s="30" customFormat="1" ht="63.75">
      <c r="A87" s="21">
        <v>7262</v>
      </c>
      <c r="B87" s="32" t="s">
        <v>368</v>
      </c>
      <c r="C87" s="35" t="s">
        <v>484</v>
      </c>
      <c r="D87" s="35" t="s">
        <v>178</v>
      </c>
      <c r="E87" s="35" t="s">
        <v>481</v>
      </c>
      <c r="F87" s="38" t="s">
        <v>669</v>
      </c>
      <c r="G87" s="38" t="s">
        <v>777</v>
      </c>
      <c r="H87" s="40">
        <v>112</v>
      </c>
      <c r="I87" s="40">
        <v>9</v>
      </c>
      <c r="J87" s="23">
        <f t="shared" si="7"/>
      </c>
      <c r="K87" s="33" t="s">
        <v>484</v>
      </c>
      <c r="L87" s="23" t="s">
        <v>669</v>
      </c>
      <c r="M87" s="41"/>
      <c r="N87" s="43" t="s">
        <v>23</v>
      </c>
      <c r="O87" s="43"/>
      <c r="P87" s="43"/>
      <c r="Q87" s="43"/>
      <c r="R87" s="44" t="s">
        <v>643</v>
      </c>
      <c r="S87" s="44" t="s">
        <v>369</v>
      </c>
      <c r="T87" s="49" t="s">
        <v>497</v>
      </c>
      <c r="V87" s="24">
        <f t="shared" si="8"/>
      </c>
      <c r="W87" s="24" t="s">
        <v>310</v>
      </c>
      <c r="X87" s="10"/>
    </row>
    <row r="88" spans="1:23" s="10" customFormat="1" ht="63.75">
      <c r="A88" s="21">
        <v>3858</v>
      </c>
      <c r="B88" s="32" t="s">
        <v>73</v>
      </c>
      <c r="C88" s="32" t="s">
        <v>484</v>
      </c>
      <c r="D88" s="32">
        <v>112</v>
      </c>
      <c r="E88" s="32">
        <v>10</v>
      </c>
      <c r="F88" s="32" t="s">
        <v>669</v>
      </c>
      <c r="G88" s="38" t="s">
        <v>212</v>
      </c>
      <c r="H88" s="40">
        <v>112</v>
      </c>
      <c r="I88" s="40">
        <v>10</v>
      </c>
      <c r="J88" s="23">
        <f t="shared" si="7"/>
      </c>
      <c r="K88" s="33" t="s">
        <v>484</v>
      </c>
      <c r="L88" s="23" t="s">
        <v>669</v>
      </c>
      <c r="M88" s="41"/>
      <c r="N88" s="43" t="s">
        <v>442</v>
      </c>
      <c r="O88" s="43"/>
      <c r="P88" s="43"/>
      <c r="Q88" s="43"/>
      <c r="R88" s="44" t="s">
        <v>245</v>
      </c>
      <c r="S88" s="44" t="s">
        <v>246</v>
      </c>
      <c r="T88" s="49" t="s">
        <v>498</v>
      </c>
      <c r="U88" s="30"/>
      <c r="V88" s="24">
        <f t="shared" si="8"/>
      </c>
      <c r="W88" s="24" t="s">
        <v>310</v>
      </c>
    </row>
    <row r="89" spans="1:24" s="10" customFormat="1" ht="51">
      <c r="A89" s="21">
        <v>3859</v>
      </c>
      <c r="B89" s="32" t="s">
        <v>73</v>
      </c>
      <c r="C89" s="32" t="s">
        <v>484</v>
      </c>
      <c r="D89" s="32">
        <v>112</v>
      </c>
      <c r="E89" s="32">
        <v>10</v>
      </c>
      <c r="F89" s="32" t="s">
        <v>669</v>
      </c>
      <c r="G89" s="38" t="s">
        <v>212</v>
      </c>
      <c r="H89" s="40">
        <v>112</v>
      </c>
      <c r="I89" s="40">
        <v>10</v>
      </c>
      <c r="J89" s="23">
        <f t="shared" si="7"/>
      </c>
      <c r="K89" s="33" t="s">
        <v>484</v>
      </c>
      <c r="L89" s="23" t="s">
        <v>722</v>
      </c>
      <c r="M89" s="41"/>
      <c r="N89" s="43" t="s">
        <v>442</v>
      </c>
      <c r="O89" s="43"/>
      <c r="P89" s="43"/>
      <c r="Q89" s="43"/>
      <c r="R89" s="44" t="s">
        <v>247</v>
      </c>
      <c r="S89" s="44" t="s">
        <v>248</v>
      </c>
      <c r="T89" s="49" t="s">
        <v>499</v>
      </c>
      <c r="U89" s="30"/>
      <c r="V89" s="24">
        <f t="shared" si="8"/>
      </c>
      <c r="W89" s="24" t="s">
        <v>310</v>
      </c>
      <c r="X89" s="30"/>
    </row>
    <row r="90" spans="1:24" s="30" customFormat="1" ht="51">
      <c r="A90" s="21">
        <v>3860</v>
      </c>
      <c r="B90" s="32" t="s">
        <v>73</v>
      </c>
      <c r="C90" s="32" t="s">
        <v>484</v>
      </c>
      <c r="D90" s="32">
        <v>112</v>
      </c>
      <c r="E90" s="32">
        <v>10</v>
      </c>
      <c r="F90" s="32" t="s">
        <v>669</v>
      </c>
      <c r="G90" s="38" t="s">
        <v>212</v>
      </c>
      <c r="H90" s="40">
        <v>112</v>
      </c>
      <c r="I90" s="40">
        <v>10</v>
      </c>
      <c r="J90" s="23">
        <f t="shared" si="7"/>
      </c>
      <c r="K90" s="33" t="s">
        <v>484</v>
      </c>
      <c r="L90" s="23" t="s">
        <v>723</v>
      </c>
      <c r="M90" s="41"/>
      <c r="N90" s="43" t="s">
        <v>519</v>
      </c>
      <c r="O90" s="43"/>
      <c r="P90" s="43"/>
      <c r="Q90" s="43"/>
      <c r="R90" s="44" t="s">
        <v>249</v>
      </c>
      <c r="S90" s="44" t="s">
        <v>250</v>
      </c>
      <c r="T90" s="49" t="s">
        <v>169</v>
      </c>
      <c r="V90" s="24">
        <f t="shared" si="8"/>
      </c>
      <c r="W90" s="24" t="s">
        <v>310</v>
      </c>
      <c r="X90" s="10"/>
    </row>
    <row r="91" spans="1:23" s="30" customFormat="1" ht="25.5">
      <c r="A91" s="21">
        <v>6918</v>
      </c>
      <c r="B91" s="32" t="s">
        <v>593</v>
      </c>
      <c r="C91" s="35" t="s">
        <v>484</v>
      </c>
      <c r="D91" s="35" t="s">
        <v>178</v>
      </c>
      <c r="E91" s="35" t="s">
        <v>529</v>
      </c>
      <c r="F91" s="38" t="s">
        <v>667</v>
      </c>
      <c r="G91" s="38" t="s">
        <v>777</v>
      </c>
      <c r="H91" s="40">
        <v>112</v>
      </c>
      <c r="I91" s="40">
        <v>11</v>
      </c>
      <c r="J91" s="23">
        <f t="shared" si="7"/>
      </c>
      <c r="K91" s="33" t="s">
        <v>484</v>
      </c>
      <c r="L91" s="23" t="s">
        <v>669</v>
      </c>
      <c r="M91" s="41"/>
      <c r="N91" s="43" t="s">
        <v>23</v>
      </c>
      <c r="O91" s="43"/>
      <c r="P91" s="43"/>
      <c r="Q91" s="43"/>
      <c r="R91" s="44" t="s">
        <v>489</v>
      </c>
      <c r="S91" s="44" t="s">
        <v>490</v>
      </c>
      <c r="T91" s="49" t="s">
        <v>170</v>
      </c>
      <c r="V91" s="24">
        <f t="shared" si="8"/>
      </c>
      <c r="W91" s="24" t="s">
        <v>310</v>
      </c>
    </row>
    <row r="92" spans="1:23" s="10" customFormat="1" ht="140.25">
      <c r="A92" s="21">
        <v>1359</v>
      </c>
      <c r="B92" s="32" t="s">
        <v>787</v>
      </c>
      <c r="C92" s="35" t="s">
        <v>484</v>
      </c>
      <c r="D92" s="35" t="s">
        <v>178</v>
      </c>
      <c r="E92" s="35" t="s">
        <v>704</v>
      </c>
      <c r="F92" s="38" t="s">
        <v>669</v>
      </c>
      <c r="G92" s="38" t="s">
        <v>212</v>
      </c>
      <c r="H92" s="40">
        <v>112</v>
      </c>
      <c r="I92" s="40">
        <v>12</v>
      </c>
      <c r="J92" s="23">
        <f t="shared" si="7"/>
      </c>
      <c r="K92" s="33" t="s">
        <v>484</v>
      </c>
      <c r="L92" s="23" t="s">
        <v>669</v>
      </c>
      <c r="M92" s="41"/>
      <c r="N92" s="43" t="s">
        <v>442</v>
      </c>
      <c r="O92" s="43"/>
      <c r="P92" s="43"/>
      <c r="Q92" s="43"/>
      <c r="R92" s="44" t="s">
        <v>673</v>
      </c>
      <c r="S92" s="44" t="s">
        <v>674</v>
      </c>
      <c r="T92" s="49" t="s">
        <v>349</v>
      </c>
      <c r="U92" s="30"/>
      <c r="V92" s="24">
        <f t="shared" si="8"/>
      </c>
      <c r="W92" s="24" t="s">
        <v>310</v>
      </c>
    </row>
    <row r="93" spans="1:24" s="30" customFormat="1" ht="102">
      <c r="A93" s="21">
        <v>3861</v>
      </c>
      <c r="B93" s="32" t="s">
        <v>73</v>
      </c>
      <c r="C93" s="32" t="s">
        <v>484</v>
      </c>
      <c r="D93" s="32">
        <v>112</v>
      </c>
      <c r="E93" s="32">
        <v>12</v>
      </c>
      <c r="F93" s="32" t="s">
        <v>669</v>
      </c>
      <c r="G93" s="38" t="s">
        <v>212</v>
      </c>
      <c r="H93" s="40">
        <v>112</v>
      </c>
      <c r="I93" s="40">
        <v>12</v>
      </c>
      <c r="J93" s="23">
        <f t="shared" si="7"/>
      </c>
      <c r="K93" s="33" t="s">
        <v>484</v>
      </c>
      <c r="L93" s="23" t="s">
        <v>669</v>
      </c>
      <c r="M93" s="41"/>
      <c r="N93" s="43" t="s">
        <v>442</v>
      </c>
      <c r="O93" s="43"/>
      <c r="P93" s="43"/>
      <c r="Q93" s="43"/>
      <c r="R93" s="44" t="s">
        <v>251</v>
      </c>
      <c r="S93" s="44" t="s">
        <v>252</v>
      </c>
      <c r="T93" s="49" t="s">
        <v>350</v>
      </c>
      <c r="V93" s="24">
        <f t="shared" si="8"/>
      </c>
      <c r="W93" s="24" t="s">
        <v>310</v>
      </c>
      <c r="X93" s="10"/>
    </row>
    <row r="94" spans="1:23" s="10" customFormat="1" ht="102">
      <c r="A94" s="21">
        <v>1360</v>
      </c>
      <c r="B94" s="32" t="s">
        <v>787</v>
      </c>
      <c r="C94" s="35" t="s">
        <v>484</v>
      </c>
      <c r="D94" s="35" t="s">
        <v>178</v>
      </c>
      <c r="E94" s="35" t="s">
        <v>377</v>
      </c>
      <c r="F94" s="38" t="s">
        <v>669</v>
      </c>
      <c r="G94" s="38" t="s">
        <v>212</v>
      </c>
      <c r="H94" s="40">
        <v>112</v>
      </c>
      <c r="I94" s="40">
        <v>16</v>
      </c>
      <c r="J94" s="23">
        <f t="shared" si="7"/>
      </c>
      <c r="K94" s="33" t="s">
        <v>484</v>
      </c>
      <c r="L94" s="23" t="s">
        <v>669</v>
      </c>
      <c r="M94" s="41"/>
      <c r="N94" s="43" t="s">
        <v>442</v>
      </c>
      <c r="O94" s="43"/>
      <c r="P94" s="43"/>
      <c r="Q94" s="43"/>
      <c r="R94" s="44" t="s">
        <v>675</v>
      </c>
      <c r="S94" s="44" t="s">
        <v>676</v>
      </c>
      <c r="T94" s="49" t="s">
        <v>351</v>
      </c>
      <c r="U94" s="30"/>
      <c r="V94" s="24">
        <f t="shared" si="8"/>
      </c>
      <c r="W94" s="24" t="s">
        <v>310</v>
      </c>
    </row>
    <row r="95" spans="1:24" s="10" customFormat="1" ht="38.25">
      <c r="A95" s="21">
        <v>3593</v>
      </c>
      <c r="B95" s="32" t="s">
        <v>765</v>
      </c>
      <c r="C95" s="35" t="s">
        <v>484</v>
      </c>
      <c r="D95" s="35" t="s">
        <v>178</v>
      </c>
      <c r="E95" s="35"/>
      <c r="F95" s="38" t="s">
        <v>669</v>
      </c>
      <c r="G95" s="38" t="s">
        <v>212</v>
      </c>
      <c r="H95" s="40">
        <v>112</v>
      </c>
      <c r="I95" s="40"/>
      <c r="J95" s="23">
        <f t="shared" si="7"/>
      </c>
      <c r="K95" s="33" t="s">
        <v>484</v>
      </c>
      <c r="L95" s="23" t="s">
        <v>669</v>
      </c>
      <c r="M95" s="41"/>
      <c r="N95" s="43" t="s">
        <v>442</v>
      </c>
      <c r="O95" s="43"/>
      <c r="P95" s="43"/>
      <c r="Q95" s="43"/>
      <c r="R95" s="44" t="s">
        <v>234</v>
      </c>
      <c r="S95" s="44" t="s">
        <v>745</v>
      </c>
      <c r="T95" s="49" t="s">
        <v>352</v>
      </c>
      <c r="U95" s="30"/>
      <c r="V95" s="24">
        <f t="shared" si="8"/>
      </c>
      <c r="W95" s="24" t="s">
        <v>310</v>
      </c>
      <c r="X95" s="30"/>
    </row>
    <row r="96" spans="1:23" s="10" customFormat="1" ht="191.25">
      <c r="A96" s="21">
        <v>7263</v>
      </c>
      <c r="B96" s="32" t="s">
        <v>368</v>
      </c>
      <c r="C96" s="35" t="s">
        <v>484</v>
      </c>
      <c r="D96" s="35" t="s">
        <v>178</v>
      </c>
      <c r="E96" s="35"/>
      <c r="F96" s="38" t="s">
        <v>669</v>
      </c>
      <c r="G96" s="38" t="s">
        <v>777</v>
      </c>
      <c r="H96" s="40">
        <v>112</v>
      </c>
      <c r="I96" s="40"/>
      <c r="J96" s="23">
        <f t="shared" si="7"/>
      </c>
      <c r="K96" s="33" t="s">
        <v>484</v>
      </c>
      <c r="L96" s="23" t="s">
        <v>722</v>
      </c>
      <c r="M96" s="41"/>
      <c r="N96" s="43" t="s">
        <v>23</v>
      </c>
      <c r="O96" s="43" t="s">
        <v>353</v>
      </c>
      <c r="P96" s="43"/>
      <c r="Q96" s="43"/>
      <c r="R96" s="56" t="s">
        <v>644</v>
      </c>
      <c r="S96" s="44" t="s">
        <v>645</v>
      </c>
      <c r="T96" s="49" t="s">
        <v>354</v>
      </c>
      <c r="U96" s="30"/>
      <c r="V96" s="24">
        <f t="shared" si="8"/>
      </c>
      <c r="W96" s="24" t="s">
        <v>310</v>
      </c>
    </row>
    <row r="97" spans="1:23" s="30" customFormat="1" ht="25.5">
      <c r="A97" s="21">
        <v>747</v>
      </c>
      <c r="B97" s="32" t="s">
        <v>230</v>
      </c>
      <c r="C97" s="35" t="s">
        <v>484</v>
      </c>
      <c r="D97" s="35" t="s">
        <v>668</v>
      </c>
      <c r="E97" s="35" t="s">
        <v>360</v>
      </c>
      <c r="F97" s="38" t="s">
        <v>669</v>
      </c>
      <c r="G97" s="38" t="s">
        <v>212</v>
      </c>
      <c r="H97" s="40">
        <v>113</v>
      </c>
      <c r="I97" s="40">
        <v>1</v>
      </c>
      <c r="J97" s="23">
        <f t="shared" si="7"/>
      </c>
      <c r="K97" s="33" t="s">
        <v>484</v>
      </c>
      <c r="L97" s="23" t="s">
        <v>669</v>
      </c>
      <c r="M97" s="41"/>
      <c r="N97" s="43" t="s">
        <v>442</v>
      </c>
      <c r="O97" s="43"/>
      <c r="P97" s="43"/>
      <c r="Q97" s="43"/>
      <c r="R97" s="44" t="s">
        <v>57</v>
      </c>
      <c r="S97" s="44" t="s">
        <v>58</v>
      </c>
      <c r="T97" s="49" t="s">
        <v>356</v>
      </c>
      <c r="V97" s="24">
        <f t="shared" si="8"/>
      </c>
      <c r="W97" s="24" t="s">
        <v>310</v>
      </c>
    </row>
    <row r="98" spans="1:24" s="10" customFormat="1" ht="12.75">
      <c r="A98" s="21">
        <v>1361</v>
      </c>
      <c r="B98" s="32" t="s">
        <v>787</v>
      </c>
      <c r="C98" s="35" t="s">
        <v>484</v>
      </c>
      <c r="D98" s="35" t="s">
        <v>668</v>
      </c>
      <c r="E98" s="35" t="s">
        <v>21</v>
      </c>
      <c r="F98" s="38" t="s">
        <v>669</v>
      </c>
      <c r="G98" s="38" t="s">
        <v>212</v>
      </c>
      <c r="H98" s="40">
        <v>113</v>
      </c>
      <c r="I98" s="40">
        <v>1</v>
      </c>
      <c r="J98" s="23">
        <f t="shared" si="7"/>
      </c>
      <c r="K98" s="33" t="s">
        <v>484</v>
      </c>
      <c r="L98" s="23" t="s">
        <v>669</v>
      </c>
      <c r="M98" s="41"/>
      <c r="N98" s="43" t="s">
        <v>442</v>
      </c>
      <c r="O98" s="43"/>
      <c r="P98" s="43"/>
      <c r="Q98" s="43"/>
      <c r="R98" s="44" t="s">
        <v>677</v>
      </c>
      <c r="S98" s="44" t="s">
        <v>678</v>
      </c>
      <c r="T98" s="49" t="s">
        <v>355</v>
      </c>
      <c r="U98" s="30"/>
      <c r="V98" s="24">
        <f t="shared" si="8"/>
      </c>
      <c r="W98" s="24" t="s">
        <v>310</v>
      </c>
      <c r="X98" s="30"/>
    </row>
    <row r="99" spans="1:24" s="10" customFormat="1" ht="25.5">
      <c r="A99" s="21">
        <v>1362</v>
      </c>
      <c r="B99" s="32" t="s">
        <v>787</v>
      </c>
      <c r="C99"/>
      <c r="D99"/>
      <c r="E99"/>
      <c r="F99"/>
      <c r="G99"/>
      <c r="H99" s="35" t="s">
        <v>668</v>
      </c>
      <c r="I99" s="35" t="s">
        <v>21</v>
      </c>
      <c r="J99" s="81"/>
      <c r="K99" s="35" t="s">
        <v>484</v>
      </c>
      <c r="L99" s="23" t="s">
        <v>669</v>
      </c>
      <c r="M99"/>
      <c r="N99"/>
      <c r="O99"/>
      <c r="P99"/>
      <c r="Q99"/>
      <c r="R99" s="44" t="s">
        <v>812</v>
      </c>
      <c r="S99" s="44" t="s">
        <v>829</v>
      </c>
      <c r="T99" s="27"/>
      <c r="U99"/>
      <c r="V99" s="88"/>
      <c r="W99" s="24" t="s">
        <v>310</v>
      </c>
      <c r="X99"/>
    </row>
    <row r="100" spans="1:24" s="10" customFormat="1" ht="76.5">
      <c r="A100" s="21">
        <v>1363</v>
      </c>
      <c r="B100" s="32" t="s">
        <v>787</v>
      </c>
      <c r="C100" s="35" t="s">
        <v>735</v>
      </c>
      <c r="D100" s="35" t="s">
        <v>668</v>
      </c>
      <c r="E100" s="35" t="s">
        <v>440</v>
      </c>
      <c r="F100" s="38" t="s">
        <v>669</v>
      </c>
      <c r="G100" s="38" t="s">
        <v>212</v>
      </c>
      <c r="H100" s="40">
        <v>113</v>
      </c>
      <c r="I100" s="40">
        <v>4</v>
      </c>
      <c r="J100" s="23">
        <f aca="true" t="shared" si="9" ref="J100:J131">IF(ISERROR(VLOOKUP(K100,HeadingsLookup,2,FALSE)),"",VLOOKUP(K100,HeadingsLookup,2,FALSE))</f>
      </c>
      <c r="K100" s="33" t="s">
        <v>735</v>
      </c>
      <c r="L100" s="23" t="s">
        <v>669</v>
      </c>
      <c r="M100" s="41"/>
      <c r="N100" s="43" t="s">
        <v>442</v>
      </c>
      <c r="O100" s="43"/>
      <c r="P100" s="43"/>
      <c r="Q100" s="43"/>
      <c r="R100" s="44" t="s">
        <v>190</v>
      </c>
      <c r="S100" s="44" t="s">
        <v>789</v>
      </c>
      <c r="T100" s="49" t="s">
        <v>355</v>
      </c>
      <c r="U100" s="30"/>
      <c r="V100" s="24">
        <f aca="true" t="shared" si="10" ref="V100:V131">IF(ISBLANK(M100),IF(ISERROR(VLOOKUP(K100,HeadingsLookup,4,FALSE)),"",VLOOKUP(K100,HeadingsLookup,4,FALSE)),"Duplicate")</f>
      </c>
      <c r="W100" s="24" t="s">
        <v>310</v>
      </c>
      <c r="X100" s="30"/>
    </row>
    <row r="101" spans="1:24" s="30" customFormat="1" ht="25.5">
      <c r="A101" s="21">
        <v>1364</v>
      </c>
      <c r="B101" s="32" t="s">
        <v>787</v>
      </c>
      <c r="C101" s="35" t="s">
        <v>735</v>
      </c>
      <c r="D101" s="35" t="s">
        <v>668</v>
      </c>
      <c r="E101" s="35" t="s">
        <v>766</v>
      </c>
      <c r="F101" s="38" t="s">
        <v>669</v>
      </c>
      <c r="G101" s="38" t="s">
        <v>212</v>
      </c>
      <c r="H101" s="40">
        <v>113</v>
      </c>
      <c r="I101" s="40">
        <v>6</v>
      </c>
      <c r="J101" s="23">
        <f t="shared" si="9"/>
      </c>
      <c r="K101" s="33" t="s">
        <v>735</v>
      </c>
      <c r="L101" s="23" t="s">
        <v>669</v>
      </c>
      <c r="M101" s="41"/>
      <c r="N101" s="43" t="s">
        <v>442</v>
      </c>
      <c r="O101" s="43"/>
      <c r="P101" s="43"/>
      <c r="Q101" s="43"/>
      <c r="R101" s="44" t="s">
        <v>572</v>
      </c>
      <c r="S101" s="44" t="s">
        <v>573</v>
      </c>
      <c r="T101" s="49" t="s">
        <v>355</v>
      </c>
      <c r="V101" s="24">
        <f t="shared" si="10"/>
      </c>
      <c r="W101" s="24" t="s">
        <v>310</v>
      </c>
      <c r="X101" s="10"/>
    </row>
    <row r="102" spans="1:23" s="10" customFormat="1" ht="63.75">
      <c r="A102" s="21">
        <v>1366</v>
      </c>
      <c r="B102" s="32" t="s">
        <v>787</v>
      </c>
      <c r="C102" s="35" t="s">
        <v>735</v>
      </c>
      <c r="D102" s="35" t="s">
        <v>668</v>
      </c>
      <c r="E102" s="35" t="s">
        <v>529</v>
      </c>
      <c r="F102" s="38" t="s">
        <v>669</v>
      </c>
      <c r="G102" s="38" t="s">
        <v>212</v>
      </c>
      <c r="H102" s="40">
        <v>113</v>
      </c>
      <c r="I102" s="40">
        <v>11</v>
      </c>
      <c r="J102" s="23">
        <f t="shared" si="9"/>
      </c>
      <c r="K102" s="33" t="s">
        <v>735</v>
      </c>
      <c r="L102" s="23" t="s">
        <v>669</v>
      </c>
      <c r="M102" s="41"/>
      <c r="N102" s="43" t="s">
        <v>259</v>
      </c>
      <c r="O102" s="43"/>
      <c r="P102" s="43"/>
      <c r="Q102" s="43"/>
      <c r="R102" s="44" t="s">
        <v>41</v>
      </c>
      <c r="S102" s="44" t="s">
        <v>42</v>
      </c>
      <c r="T102" s="49" t="s">
        <v>357</v>
      </c>
      <c r="U102" s="30"/>
      <c r="V102" s="24">
        <f t="shared" si="10"/>
      </c>
      <c r="W102" s="24" t="s">
        <v>310</v>
      </c>
    </row>
    <row r="103" spans="1:23" s="10" customFormat="1" ht="25.5">
      <c r="A103" s="21">
        <v>7629</v>
      </c>
      <c r="B103" s="32" t="s">
        <v>361</v>
      </c>
      <c r="C103" s="38" t="s">
        <v>735</v>
      </c>
      <c r="D103" s="37"/>
      <c r="E103" s="38"/>
      <c r="F103" s="38" t="s">
        <v>669</v>
      </c>
      <c r="G103" s="38" t="s">
        <v>212</v>
      </c>
      <c r="H103" s="40">
        <v>113</v>
      </c>
      <c r="I103" s="40"/>
      <c r="J103" s="23">
        <f t="shared" si="9"/>
      </c>
      <c r="K103" s="33" t="s">
        <v>735</v>
      </c>
      <c r="L103" s="23" t="s">
        <v>669</v>
      </c>
      <c r="M103" s="41"/>
      <c r="N103" s="54" t="s">
        <v>442</v>
      </c>
      <c r="O103" s="54"/>
      <c r="P103" s="54"/>
      <c r="Q103" s="54"/>
      <c r="R103" s="44" t="s">
        <v>654</v>
      </c>
      <c r="S103" s="44" t="s">
        <v>655</v>
      </c>
      <c r="T103" s="49" t="s">
        <v>798</v>
      </c>
      <c r="U103" s="30"/>
      <c r="V103" s="24">
        <f t="shared" si="10"/>
      </c>
      <c r="W103" s="24" t="s">
        <v>310</v>
      </c>
    </row>
    <row r="104" spans="1:23" s="10" customFormat="1" ht="89.25">
      <c r="A104" s="21">
        <v>7630</v>
      </c>
      <c r="B104" s="32" t="s">
        <v>361</v>
      </c>
      <c r="C104" s="38" t="s">
        <v>735</v>
      </c>
      <c r="D104" s="37"/>
      <c r="E104" s="38"/>
      <c r="F104" s="38" t="s">
        <v>669</v>
      </c>
      <c r="G104" s="38" t="s">
        <v>777</v>
      </c>
      <c r="H104" s="40">
        <v>113</v>
      </c>
      <c r="I104" s="40"/>
      <c r="J104" s="23">
        <f t="shared" si="9"/>
      </c>
      <c r="K104" s="33" t="s">
        <v>735</v>
      </c>
      <c r="L104" s="23" t="s">
        <v>669</v>
      </c>
      <c r="M104" s="41"/>
      <c r="N104" s="54" t="s">
        <v>442</v>
      </c>
      <c r="O104" s="54"/>
      <c r="P104" s="54"/>
      <c r="Q104" s="54"/>
      <c r="R104" s="44" t="s">
        <v>585</v>
      </c>
      <c r="S104" s="44" t="s">
        <v>586</v>
      </c>
      <c r="T104" s="49" t="s">
        <v>798</v>
      </c>
      <c r="U104" s="30"/>
      <c r="V104" s="24">
        <f t="shared" si="10"/>
      </c>
      <c r="W104" s="24" t="s">
        <v>310</v>
      </c>
    </row>
    <row r="105" spans="1:24" s="10" customFormat="1" ht="114.75">
      <c r="A105" s="21">
        <v>7631</v>
      </c>
      <c r="B105" s="32" t="s">
        <v>361</v>
      </c>
      <c r="C105" s="38" t="s">
        <v>735</v>
      </c>
      <c r="D105" s="37"/>
      <c r="E105" s="38"/>
      <c r="F105" s="38" t="s">
        <v>669</v>
      </c>
      <c r="G105" s="38" t="s">
        <v>777</v>
      </c>
      <c r="H105" s="40">
        <v>113</v>
      </c>
      <c r="I105" s="40"/>
      <c r="J105" s="23">
        <f t="shared" si="9"/>
      </c>
      <c r="K105" s="33" t="s">
        <v>735</v>
      </c>
      <c r="L105" s="23" t="s">
        <v>669</v>
      </c>
      <c r="M105" s="41"/>
      <c r="N105" s="54" t="s">
        <v>442</v>
      </c>
      <c r="O105" s="54"/>
      <c r="P105" s="54"/>
      <c r="Q105" s="54"/>
      <c r="R105" s="44" t="s">
        <v>587</v>
      </c>
      <c r="S105" s="44" t="s">
        <v>640</v>
      </c>
      <c r="T105" s="49" t="s">
        <v>798</v>
      </c>
      <c r="U105" s="30"/>
      <c r="V105" s="24">
        <f t="shared" si="10"/>
      </c>
      <c r="W105" s="24" t="s">
        <v>310</v>
      </c>
      <c r="X105" s="30"/>
    </row>
    <row r="106" spans="1:24" ht="178.5">
      <c r="A106" s="21">
        <v>8086</v>
      </c>
      <c r="B106" s="32" t="s">
        <v>434</v>
      </c>
      <c r="C106" s="35" t="s">
        <v>735</v>
      </c>
      <c r="D106" s="35" t="s">
        <v>668</v>
      </c>
      <c r="E106" s="35"/>
      <c r="F106" s="38" t="s">
        <v>669</v>
      </c>
      <c r="G106" s="38" t="s">
        <v>212</v>
      </c>
      <c r="H106" s="39">
        <v>113</v>
      </c>
      <c r="I106" s="39"/>
      <c r="J106" s="23">
        <f t="shared" si="9"/>
      </c>
      <c r="K106" s="35" t="s">
        <v>735</v>
      </c>
      <c r="L106" s="22" t="s">
        <v>723</v>
      </c>
      <c r="M106" s="38"/>
      <c r="N106" s="83" t="s">
        <v>23</v>
      </c>
      <c r="O106" s="42"/>
      <c r="P106" s="42"/>
      <c r="Q106" s="42"/>
      <c r="R106" s="44" t="s">
        <v>603</v>
      </c>
      <c r="S106" s="44" t="s">
        <v>256</v>
      </c>
      <c r="T106" s="84" t="s">
        <v>801</v>
      </c>
      <c r="U106" s="30"/>
      <c r="V106" s="24">
        <f t="shared" si="10"/>
      </c>
      <c r="W106" s="24" t="s">
        <v>310</v>
      </c>
      <c r="X106" s="30"/>
    </row>
    <row r="107" spans="1:24" s="30" customFormat="1" ht="25.5">
      <c r="A107" s="21">
        <v>1367</v>
      </c>
      <c r="B107" s="32" t="s">
        <v>787</v>
      </c>
      <c r="C107" s="35" t="s">
        <v>736</v>
      </c>
      <c r="D107" s="35" t="s">
        <v>668</v>
      </c>
      <c r="E107" s="35" t="s">
        <v>116</v>
      </c>
      <c r="F107" s="38" t="s">
        <v>669</v>
      </c>
      <c r="G107" s="38" t="s">
        <v>212</v>
      </c>
      <c r="H107" s="40">
        <v>113</v>
      </c>
      <c r="I107" s="40">
        <v>18</v>
      </c>
      <c r="J107" s="23">
        <f t="shared" si="9"/>
      </c>
      <c r="K107" s="33" t="s">
        <v>736</v>
      </c>
      <c r="L107" s="23" t="s">
        <v>669</v>
      </c>
      <c r="M107" s="41"/>
      <c r="N107" s="43" t="s">
        <v>442</v>
      </c>
      <c r="O107" s="43"/>
      <c r="P107" s="43"/>
      <c r="Q107" s="43"/>
      <c r="R107" s="44" t="s">
        <v>43</v>
      </c>
      <c r="S107" s="44" t="s">
        <v>44</v>
      </c>
      <c r="T107" s="49" t="s">
        <v>790</v>
      </c>
      <c r="V107" s="24">
        <f t="shared" si="10"/>
      </c>
      <c r="W107" s="24" t="s">
        <v>310</v>
      </c>
      <c r="X107" s="10"/>
    </row>
    <row r="108" spans="1:24" s="10" customFormat="1" ht="51">
      <c r="A108" s="21">
        <v>1368</v>
      </c>
      <c r="B108" s="32" t="s">
        <v>787</v>
      </c>
      <c r="C108" s="35" t="s">
        <v>736</v>
      </c>
      <c r="D108" s="35" t="s">
        <v>668</v>
      </c>
      <c r="E108" s="35" t="s">
        <v>706</v>
      </c>
      <c r="F108" s="38" t="s">
        <v>669</v>
      </c>
      <c r="G108" s="38" t="s">
        <v>212</v>
      </c>
      <c r="H108" s="40">
        <v>113</v>
      </c>
      <c r="I108" s="40">
        <v>20</v>
      </c>
      <c r="J108" s="23">
        <f t="shared" si="9"/>
      </c>
      <c r="K108" s="33" t="s">
        <v>736</v>
      </c>
      <c r="L108" s="23" t="s">
        <v>669</v>
      </c>
      <c r="M108" s="41"/>
      <c r="N108" s="43" t="s">
        <v>259</v>
      </c>
      <c r="O108" s="43"/>
      <c r="P108" s="43"/>
      <c r="Q108" s="43"/>
      <c r="R108" s="44" t="s">
        <v>45</v>
      </c>
      <c r="S108" s="44" t="s">
        <v>46</v>
      </c>
      <c r="T108" s="49" t="s">
        <v>791</v>
      </c>
      <c r="U108" s="30"/>
      <c r="V108" s="24">
        <f t="shared" si="10"/>
      </c>
      <c r="W108" s="24" t="s">
        <v>310</v>
      </c>
      <c r="X108" s="30"/>
    </row>
    <row r="109" spans="1:23" s="10" customFormat="1" ht="51">
      <c r="A109" s="21">
        <v>1369</v>
      </c>
      <c r="B109" s="32" t="s">
        <v>787</v>
      </c>
      <c r="C109" s="35" t="s">
        <v>736</v>
      </c>
      <c r="D109" s="35" t="s">
        <v>668</v>
      </c>
      <c r="E109" s="35" t="s">
        <v>179</v>
      </c>
      <c r="F109" s="38" t="s">
        <v>669</v>
      </c>
      <c r="G109" s="38" t="s">
        <v>212</v>
      </c>
      <c r="H109" s="40">
        <v>113</v>
      </c>
      <c r="I109" s="40">
        <v>21</v>
      </c>
      <c r="J109" s="23">
        <f t="shared" si="9"/>
      </c>
      <c r="K109" s="33" t="s">
        <v>736</v>
      </c>
      <c r="L109" s="23" t="s">
        <v>669</v>
      </c>
      <c r="M109" s="41"/>
      <c r="N109" s="43" t="s">
        <v>259</v>
      </c>
      <c r="O109" s="43"/>
      <c r="P109" s="43"/>
      <c r="Q109" s="43"/>
      <c r="R109" s="44" t="s">
        <v>87</v>
      </c>
      <c r="S109" s="44" t="s">
        <v>88</v>
      </c>
      <c r="T109" s="49" t="s">
        <v>792</v>
      </c>
      <c r="U109" s="30"/>
      <c r="V109" s="24">
        <f t="shared" si="10"/>
      </c>
      <c r="W109" s="24" t="s">
        <v>310</v>
      </c>
    </row>
    <row r="110" spans="1:24" s="30" customFormat="1" ht="38.25">
      <c r="A110" s="21">
        <v>6922</v>
      </c>
      <c r="B110" s="32" t="s">
        <v>593</v>
      </c>
      <c r="C110" s="35" t="s">
        <v>736</v>
      </c>
      <c r="D110" s="35" t="s">
        <v>668</v>
      </c>
      <c r="E110" s="35" t="s">
        <v>176</v>
      </c>
      <c r="F110" s="38" t="s">
        <v>669</v>
      </c>
      <c r="G110" s="38" t="s">
        <v>777</v>
      </c>
      <c r="H110" s="40">
        <v>113</v>
      </c>
      <c r="I110" s="40">
        <v>23</v>
      </c>
      <c r="J110" s="23">
        <f t="shared" si="9"/>
      </c>
      <c r="K110" s="33" t="s">
        <v>736</v>
      </c>
      <c r="L110" s="23" t="s">
        <v>723</v>
      </c>
      <c r="M110" s="41"/>
      <c r="N110" s="43" t="s">
        <v>442</v>
      </c>
      <c r="O110" s="43"/>
      <c r="P110" s="43"/>
      <c r="Q110" s="43"/>
      <c r="R110" s="44" t="s">
        <v>743</v>
      </c>
      <c r="S110" s="44" t="s">
        <v>744</v>
      </c>
      <c r="T110" s="49" t="s">
        <v>793</v>
      </c>
      <c r="V110" s="24">
        <f t="shared" si="10"/>
      </c>
      <c r="W110" s="24" t="s">
        <v>310</v>
      </c>
      <c r="X110" s="10"/>
    </row>
    <row r="111" spans="1:23" s="10" customFormat="1" ht="38.25">
      <c r="A111" s="21">
        <v>785</v>
      </c>
      <c r="B111" s="32" t="s">
        <v>694</v>
      </c>
      <c r="C111" s="35" t="s">
        <v>736</v>
      </c>
      <c r="D111" s="35" t="s">
        <v>668</v>
      </c>
      <c r="E111" s="35" t="s">
        <v>172</v>
      </c>
      <c r="F111" s="38" t="s">
        <v>669</v>
      </c>
      <c r="G111" s="38" t="s">
        <v>213</v>
      </c>
      <c r="H111" s="40">
        <v>113</v>
      </c>
      <c r="I111" s="40">
        <v>25</v>
      </c>
      <c r="J111" s="23">
        <f t="shared" si="9"/>
      </c>
      <c r="K111" s="33" t="s">
        <v>736</v>
      </c>
      <c r="L111" s="23" t="s">
        <v>722</v>
      </c>
      <c r="M111" s="41"/>
      <c r="N111" s="43" t="s">
        <v>442</v>
      </c>
      <c r="O111" s="43"/>
      <c r="P111" s="43"/>
      <c r="Q111" s="43"/>
      <c r="R111" s="44" t="s">
        <v>346</v>
      </c>
      <c r="S111" s="44" t="s">
        <v>347</v>
      </c>
      <c r="T111" s="49" t="s">
        <v>794</v>
      </c>
      <c r="U111" s="30"/>
      <c r="V111" s="24">
        <f t="shared" si="10"/>
      </c>
      <c r="W111" s="24" t="s">
        <v>310</v>
      </c>
    </row>
    <row r="112" spans="1:23" s="10" customFormat="1" ht="76.5">
      <c r="A112" s="21">
        <v>1370</v>
      </c>
      <c r="B112" s="32" t="s">
        <v>787</v>
      </c>
      <c r="C112" s="35" t="s">
        <v>736</v>
      </c>
      <c r="D112" s="37"/>
      <c r="E112" s="35"/>
      <c r="F112" s="38" t="s">
        <v>669</v>
      </c>
      <c r="G112" s="38" t="s">
        <v>212</v>
      </c>
      <c r="H112" s="40">
        <v>113</v>
      </c>
      <c r="I112" s="40"/>
      <c r="J112" s="23">
        <f t="shared" si="9"/>
      </c>
      <c r="K112" s="33" t="s">
        <v>736</v>
      </c>
      <c r="L112" s="23" t="s">
        <v>669</v>
      </c>
      <c r="M112" s="41"/>
      <c r="N112" s="43" t="s">
        <v>23</v>
      </c>
      <c r="O112" s="43" t="s">
        <v>795</v>
      </c>
      <c r="P112" s="43"/>
      <c r="Q112" s="43"/>
      <c r="R112" s="44" t="s">
        <v>89</v>
      </c>
      <c r="S112" s="44" t="s">
        <v>90</v>
      </c>
      <c r="T112" s="49" t="s">
        <v>796</v>
      </c>
      <c r="U112" s="30"/>
      <c r="V112" s="24">
        <f t="shared" si="10"/>
      </c>
      <c r="W112" s="24" t="s">
        <v>310</v>
      </c>
    </row>
    <row r="113" spans="1:24" s="10" customFormat="1" ht="165.75">
      <c r="A113" s="21">
        <v>1770</v>
      </c>
      <c r="B113" s="32" t="s">
        <v>639</v>
      </c>
      <c r="C113" s="35" t="s">
        <v>736</v>
      </c>
      <c r="D113" s="35" t="s">
        <v>668</v>
      </c>
      <c r="E113" s="35"/>
      <c r="F113" s="38" t="s">
        <v>669</v>
      </c>
      <c r="G113" s="38" t="s">
        <v>212</v>
      </c>
      <c r="H113" s="40">
        <v>113</v>
      </c>
      <c r="I113" s="40"/>
      <c r="J113" s="23">
        <f t="shared" si="9"/>
      </c>
      <c r="K113" s="33" t="s">
        <v>736</v>
      </c>
      <c r="L113" s="23" t="s">
        <v>669</v>
      </c>
      <c r="M113" s="41"/>
      <c r="N113" s="43" t="s">
        <v>519</v>
      </c>
      <c r="O113" s="43"/>
      <c r="P113" s="43"/>
      <c r="Q113" s="43"/>
      <c r="R113" s="44" t="s">
        <v>24</v>
      </c>
      <c r="S113" s="44" t="s">
        <v>189</v>
      </c>
      <c r="T113" s="49" t="s">
        <v>797</v>
      </c>
      <c r="U113" s="30"/>
      <c r="V113" s="24">
        <f t="shared" si="10"/>
      </c>
      <c r="W113" s="24" t="s">
        <v>310</v>
      </c>
      <c r="X113" s="30"/>
    </row>
    <row r="114" spans="1:24" s="30" customFormat="1" ht="102">
      <c r="A114" s="21">
        <v>7634</v>
      </c>
      <c r="B114" s="32" t="s">
        <v>361</v>
      </c>
      <c r="C114" s="38" t="s">
        <v>736</v>
      </c>
      <c r="D114" s="37"/>
      <c r="E114" s="38"/>
      <c r="F114" s="38" t="s">
        <v>669</v>
      </c>
      <c r="G114" s="38" t="s">
        <v>212</v>
      </c>
      <c r="H114" s="40">
        <v>113</v>
      </c>
      <c r="I114" s="40"/>
      <c r="J114" s="23">
        <f t="shared" si="9"/>
      </c>
      <c r="K114" s="33" t="s">
        <v>736</v>
      </c>
      <c r="L114" s="23" t="s">
        <v>723</v>
      </c>
      <c r="M114" s="41"/>
      <c r="N114" s="54" t="s">
        <v>259</v>
      </c>
      <c r="O114" s="54"/>
      <c r="P114" s="54"/>
      <c r="Q114" s="54"/>
      <c r="R114" s="44" t="s">
        <v>656</v>
      </c>
      <c r="S114" s="44" t="s">
        <v>476</v>
      </c>
      <c r="T114" s="49" t="s">
        <v>799</v>
      </c>
      <c r="V114" s="24">
        <f t="shared" si="10"/>
      </c>
      <c r="W114" s="24" t="s">
        <v>310</v>
      </c>
      <c r="X114" s="10"/>
    </row>
    <row r="115" spans="1:23" s="30" customFormat="1" ht="25.5">
      <c r="A115" s="21">
        <v>1371</v>
      </c>
      <c r="B115" s="32" t="s">
        <v>787</v>
      </c>
      <c r="C115" s="35" t="s">
        <v>736</v>
      </c>
      <c r="D115" s="35" t="s">
        <v>615</v>
      </c>
      <c r="E115" s="35" t="s">
        <v>21</v>
      </c>
      <c r="F115" s="38" t="s">
        <v>669</v>
      </c>
      <c r="G115" s="38" t="s">
        <v>212</v>
      </c>
      <c r="H115" s="40">
        <v>114</v>
      </c>
      <c r="I115" s="40">
        <v>1</v>
      </c>
      <c r="J115" s="23">
        <f t="shared" si="9"/>
      </c>
      <c r="K115" s="33" t="s">
        <v>736</v>
      </c>
      <c r="L115" s="23" t="s">
        <v>669</v>
      </c>
      <c r="M115" s="41"/>
      <c r="N115" s="43" t="s">
        <v>519</v>
      </c>
      <c r="O115" s="43"/>
      <c r="P115" s="43"/>
      <c r="Q115" s="43"/>
      <c r="R115" s="44" t="s">
        <v>684</v>
      </c>
      <c r="S115" s="44" t="s">
        <v>91</v>
      </c>
      <c r="T115" s="85" t="s">
        <v>800</v>
      </c>
      <c r="V115" s="24">
        <f t="shared" si="10"/>
      </c>
      <c r="W115" s="24" t="s">
        <v>310</v>
      </c>
    </row>
    <row r="116" spans="1:23" s="10" customFormat="1" ht="25.5">
      <c r="A116" s="21">
        <v>1372</v>
      </c>
      <c r="B116" s="32" t="s">
        <v>787</v>
      </c>
      <c r="C116" s="35" t="s">
        <v>736</v>
      </c>
      <c r="D116" s="35" t="s">
        <v>615</v>
      </c>
      <c r="E116" s="35" t="s">
        <v>439</v>
      </c>
      <c r="F116" s="38" t="s">
        <v>669</v>
      </c>
      <c r="G116" s="38" t="s">
        <v>212</v>
      </c>
      <c r="H116" s="40">
        <v>114</v>
      </c>
      <c r="I116" s="40">
        <v>3</v>
      </c>
      <c r="J116" s="23">
        <f t="shared" si="9"/>
      </c>
      <c r="K116" s="33" t="s">
        <v>736</v>
      </c>
      <c r="L116" s="23" t="s">
        <v>669</v>
      </c>
      <c r="M116" s="41"/>
      <c r="N116" s="43" t="s">
        <v>442</v>
      </c>
      <c r="O116" s="43"/>
      <c r="P116" s="43"/>
      <c r="Q116" s="43"/>
      <c r="R116" s="44" t="s">
        <v>68</v>
      </c>
      <c r="S116" s="44" t="s">
        <v>92</v>
      </c>
      <c r="T116" s="49" t="s">
        <v>152</v>
      </c>
      <c r="U116" s="30"/>
      <c r="V116" s="24">
        <f t="shared" si="10"/>
      </c>
      <c r="W116" s="24" t="s">
        <v>310</v>
      </c>
    </row>
    <row r="117" spans="1:23" s="10" customFormat="1" ht="76.5">
      <c r="A117" s="21">
        <v>4773</v>
      </c>
      <c r="B117" s="32" t="s">
        <v>773</v>
      </c>
      <c r="C117" s="35" t="s">
        <v>736</v>
      </c>
      <c r="D117" s="35" t="s">
        <v>615</v>
      </c>
      <c r="E117" s="35" t="s">
        <v>439</v>
      </c>
      <c r="F117" s="38" t="s">
        <v>669</v>
      </c>
      <c r="G117" s="38" t="s">
        <v>212</v>
      </c>
      <c r="H117" s="40">
        <v>114</v>
      </c>
      <c r="I117" s="40">
        <v>3</v>
      </c>
      <c r="J117" s="23">
        <f t="shared" si="9"/>
      </c>
      <c r="K117" s="33" t="s">
        <v>736</v>
      </c>
      <c r="L117" s="23" t="s">
        <v>723</v>
      </c>
      <c r="M117" s="41"/>
      <c r="N117" s="43" t="s">
        <v>259</v>
      </c>
      <c r="O117" s="43"/>
      <c r="P117" s="43"/>
      <c r="Q117" s="43"/>
      <c r="R117" s="44" t="s">
        <v>5</v>
      </c>
      <c r="S117" s="44" t="s">
        <v>4</v>
      </c>
      <c r="T117" s="49" t="s">
        <v>802</v>
      </c>
      <c r="U117" s="30"/>
      <c r="V117" s="24">
        <f t="shared" si="10"/>
      </c>
      <c r="W117" s="24" t="s">
        <v>310</v>
      </c>
    </row>
    <row r="118" spans="1:23" s="10" customFormat="1" ht="25.5">
      <c r="A118" s="21">
        <v>2607</v>
      </c>
      <c r="B118" s="15" t="s">
        <v>594</v>
      </c>
      <c r="C118" s="18" t="s">
        <v>736</v>
      </c>
      <c r="D118" s="15">
        <v>114</v>
      </c>
      <c r="E118" s="15">
        <v>4</v>
      </c>
      <c r="F118" s="15" t="s">
        <v>669</v>
      </c>
      <c r="G118" s="15" t="s">
        <v>212</v>
      </c>
      <c r="H118" s="19">
        <v>114</v>
      </c>
      <c r="I118" s="19">
        <v>4</v>
      </c>
      <c r="J118" s="23">
        <f t="shared" si="9"/>
      </c>
      <c r="K118" s="20" t="s">
        <v>736</v>
      </c>
      <c r="L118" s="17" t="s">
        <v>669</v>
      </c>
      <c r="M118" s="16"/>
      <c r="N118" s="10" t="s">
        <v>442</v>
      </c>
      <c r="R118" s="14" t="s">
        <v>445</v>
      </c>
      <c r="S118" s="14" t="s">
        <v>446</v>
      </c>
      <c r="T118" s="11" t="s">
        <v>803</v>
      </c>
      <c r="V118" s="24">
        <f t="shared" si="10"/>
      </c>
      <c r="W118" s="24" t="s">
        <v>310</v>
      </c>
    </row>
    <row r="119" spans="1:24" ht="165.75">
      <c r="A119" s="21">
        <v>8087</v>
      </c>
      <c r="B119" s="32" t="s">
        <v>434</v>
      </c>
      <c r="C119" s="35" t="s">
        <v>736</v>
      </c>
      <c r="D119" s="35" t="s">
        <v>615</v>
      </c>
      <c r="E119" s="35" t="s">
        <v>440</v>
      </c>
      <c r="F119" s="38" t="s">
        <v>669</v>
      </c>
      <c r="G119" s="38" t="s">
        <v>212</v>
      </c>
      <c r="H119" s="39">
        <v>114</v>
      </c>
      <c r="I119" s="39">
        <v>4</v>
      </c>
      <c r="J119" s="23">
        <f t="shared" si="9"/>
      </c>
      <c r="K119" s="35" t="s">
        <v>736</v>
      </c>
      <c r="L119" s="22" t="s">
        <v>723</v>
      </c>
      <c r="M119" s="38"/>
      <c r="N119" s="83" t="s">
        <v>23</v>
      </c>
      <c r="O119" s="42"/>
      <c r="P119" s="42"/>
      <c r="Q119" s="42"/>
      <c r="R119" s="44" t="s">
        <v>763</v>
      </c>
      <c r="S119" s="46" t="s">
        <v>764</v>
      </c>
      <c r="T119" s="84" t="s">
        <v>804</v>
      </c>
      <c r="U119" s="30"/>
      <c r="V119" s="24">
        <f t="shared" si="10"/>
      </c>
      <c r="W119" s="24" t="s">
        <v>310</v>
      </c>
      <c r="X119" s="10"/>
    </row>
    <row r="120" spans="1:24" s="30" customFormat="1" ht="89.25">
      <c r="A120" s="21">
        <v>3427</v>
      </c>
      <c r="B120" s="32" t="s">
        <v>119</v>
      </c>
      <c r="C120" s="35" t="s">
        <v>736</v>
      </c>
      <c r="D120" s="35" t="s">
        <v>615</v>
      </c>
      <c r="E120" s="35" t="s">
        <v>391</v>
      </c>
      <c r="F120" s="38" t="s">
        <v>669</v>
      </c>
      <c r="G120" s="38" t="s">
        <v>212</v>
      </c>
      <c r="H120" s="40">
        <v>114</v>
      </c>
      <c r="I120" s="40">
        <v>6</v>
      </c>
      <c r="J120" s="23">
        <f t="shared" si="9"/>
      </c>
      <c r="K120" s="33" t="s">
        <v>736</v>
      </c>
      <c r="L120" s="23" t="s">
        <v>669</v>
      </c>
      <c r="M120" s="41"/>
      <c r="N120" s="43" t="s">
        <v>23</v>
      </c>
      <c r="O120" s="43" t="s">
        <v>806</v>
      </c>
      <c r="P120" s="43"/>
      <c r="Q120" s="43"/>
      <c r="R120" s="44" t="s">
        <v>392</v>
      </c>
      <c r="S120" s="44" t="s">
        <v>393</v>
      </c>
      <c r="T120" s="49" t="s">
        <v>805</v>
      </c>
      <c r="V120" s="24">
        <f t="shared" si="10"/>
      </c>
      <c r="W120" s="24" t="s">
        <v>310</v>
      </c>
      <c r="X120" s="10"/>
    </row>
    <row r="121" spans="1:24" s="30" customFormat="1" ht="25.5">
      <c r="A121" s="21">
        <v>1373</v>
      </c>
      <c r="B121" s="32" t="s">
        <v>787</v>
      </c>
      <c r="C121" s="35" t="s">
        <v>736</v>
      </c>
      <c r="D121" s="35" t="s">
        <v>615</v>
      </c>
      <c r="E121" s="35" t="s">
        <v>767</v>
      </c>
      <c r="F121" s="38" t="s">
        <v>669</v>
      </c>
      <c r="G121" s="38" t="s">
        <v>212</v>
      </c>
      <c r="H121" s="40">
        <v>114</v>
      </c>
      <c r="I121" s="40">
        <v>7</v>
      </c>
      <c r="J121" s="23">
        <f t="shared" si="9"/>
      </c>
      <c r="K121" s="33" t="s">
        <v>736</v>
      </c>
      <c r="L121" s="23" t="s">
        <v>669</v>
      </c>
      <c r="M121" s="41"/>
      <c r="N121" s="43" t="s">
        <v>442</v>
      </c>
      <c r="O121" s="43"/>
      <c r="P121" s="43"/>
      <c r="Q121" s="43"/>
      <c r="R121" s="44" t="s">
        <v>93</v>
      </c>
      <c r="S121" s="44" t="s">
        <v>93</v>
      </c>
      <c r="T121" s="49" t="s">
        <v>807</v>
      </c>
      <c r="V121" s="24">
        <f t="shared" si="10"/>
      </c>
      <c r="W121" s="24" t="s">
        <v>310</v>
      </c>
      <c r="X121" s="10"/>
    </row>
    <row r="122" spans="1:24" s="30" customFormat="1" ht="25.5">
      <c r="A122" s="21">
        <v>6921</v>
      </c>
      <c r="B122" s="32" t="s">
        <v>593</v>
      </c>
      <c r="C122" s="35" t="s">
        <v>736</v>
      </c>
      <c r="D122" s="35" t="s">
        <v>615</v>
      </c>
      <c r="E122" s="35" t="s">
        <v>767</v>
      </c>
      <c r="F122" s="38" t="s">
        <v>667</v>
      </c>
      <c r="G122" s="38" t="s">
        <v>777</v>
      </c>
      <c r="H122" s="40">
        <v>114</v>
      </c>
      <c r="I122" s="40">
        <v>7</v>
      </c>
      <c r="J122" s="23">
        <f t="shared" si="9"/>
      </c>
      <c r="K122" s="33" t="s">
        <v>736</v>
      </c>
      <c r="L122" s="23" t="s">
        <v>722</v>
      </c>
      <c r="M122" s="41"/>
      <c r="N122" s="43" t="s">
        <v>442</v>
      </c>
      <c r="O122" s="43"/>
      <c r="P122" s="43"/>
      <c r="Q122" s="43"/>
      <c r="R122" s="44" t="s">
        <v>395</v>
      </c>
      <c r="S122" s="44" t="s">
        <v>396</v>
      </c>
      <c r="T122" s="49" t="s">
        <v>807</v>
      </c>
      <c r="V122" s="24">
        <f t="shared" si="10"/>
      </c>
      <c r="W122" s="24" t="s">
        <v>310</v>
      </c>
      <c r="X122" s="10"/>
    </row>
    <row r="123" spans="1:23" s="30" customFormat="1" ht="63.75">
      <c r="A123" s="21">
        <v>7264</v>
      </c>
      <c r="B123" s="32" t="s">
        <v>368</v>
      </c>
      <c r="C123" s="35" t="s">
        <v>736</v>
      </c>
      <c r="D123" s="35" t="s">
        <v>615</v>
      </c>
      <c r="E123" s="35" t="s">
        <v>767</v>
      </c>
      <c r="F123" s="38" t="s">
        <v>669</v>
      </c>
      <c r="G123" s="38" t="s">
        <v>777</v>
      </c>
      <c r="H123" s="40">
        <v>114</v>
      </c>
      <c r="I123" s="40">
        <v>7</v>
      </c>
      <c r="J123" s="23">
        <f t="shared" si="9"/>
      </c>
      <c r="K123" s="33" t="s">
        <v>736</v>
      </c>
      <c r="L123" s="23" t="s">
        <v>723</v>
      </c>
      <c r="M123" s="41"/>
      <c r="N123" s="43" t="s">
        <v>23</v>
      </c>
      <c r="O123" s="43"/>
      <c r="P123" s="43"/>
      <c r="Q123" s="43"/>
      <c r="R123" s="44" t="s">
        <v>646</v>
      </c>
      <c r="S123" s="44" t="s">
        <v>370</v>
      </c>
      <c r="T123" s="49" t="s">
        <v>808</v>
      </c>
      <c r="V123" s="24">
        <f t="shared" si="10"/>
      </c>
      <c r="W123" s="24" t="s">
        <v>310</v>
      </c>
    </row>
    <row r="124" spans="1:24" ht="127.5">
      <c r="A124" s="21">
        <v>10005</v>
      </c>
      <c r="B124" s="32" t="s">
        <v>410</v>
      </c>
      <c r="C124" s="35" t="s">
        <v>736</v>
      </c>
      <c r="D124" s="35" t="s">
        <v>615</v>
      </c>
      <c r="E124" s="35" t="s">
        <v>767</v>
      </c>
      <c r="F124" s="38" t="s">
        <v>669</v>
      </c>
      <c r="G124" s="38" t="s">
        <v>212</v>
      </c>
      <c r="H124" s="40">
        <v>114</v>
      </c>
      <c r="I124" s="40">
        <v>7</v>
      </c>
      <c r="J124" s="23">
        <f t="shared" si="9"/>
      </c>
      <c r="K124" s="33" t="s">
        <v>736</v>
      </c>
      <c r="L124" s="23" t="s">
        <v>723</v>
      </c>
      <c r="M124" s="41"/>
      <c r="N124" s="43" t="s">
        <v>519</v>
      </c>
      <c r="O124" s="43"/>
      <c r="P124" s="43"/>
      <c r="Q124" s="43"/>
      <c r="R124" s="44" t="s">
        <v>136</v>
      </c>
      <c r="S124" s="44" t="s">
        <v>137</v>
      </c>
      <c r="T124" s="49" t="s">
        <v>575</v>
      </c>
      <c r="U124" s="30"/>
      <c r="V124" s="24">
        <f t="shared" si="10"/>
      </c>
      <c r="W124" s="24" t="s">
        <v>310</v>
      </c>
      <c r="X124" s="10"/>
    </row>
    <row r="125" spans="1:24" s="30" customFormat="1" ht="25.5">
      <c r="A125" s="21">
        <v>1375</v>
      </c>
      <c r="B125" s="32" t="s">
        <v>787</v>
      </c>
      <c r="C125" s="35" t="s">
        <v>736</v>
      </c>
      <c r="D125" s="35" t="s">
        <v>615</v>
      </c>
      <c r="E125" s="35" t="s">
        <v>480</v>
      </c>
      <c r="F125" s="38" t="s">
        <v>669</v>
      </c>
      <c r="G125" s="38" t="s">
        <v>212</v>
      </c>
      <c r="H125" s="40">
        <v>114</v>
      </c>
      <c r="I125" s="40">
        <v>8</v>
      </c>
      <c r="J125" s="23">
        <f t="shared" si="9"/>
      </c>
      <c r="K125" s="33" t="s">
        <v>736</v>
      </c>
      <c r="L125" s="23" t="s">
        <v>669</v>
      </c>
      <c r="M125" s="41"/>
      <c r="N125" s="43" t="s">
        <v>442</v>
      </c>
      <c r="O125" s="43"/>
      <c r="P125" s="43"/>
      <c r="Q125" s="43"/>
      <c r="R125" s="44" t="s">
        <v>96</v>
      </c>
      <c r="S125" s="44" t="s">
        <v>97</v>
      </c>
      <c r="T125" s="49" t="s">
        <v>576</v>
      </c>
      <c r="V125" s="24">
        <f t="shared" si="10"/>
      </c>
      <c r="W125" s="24" t="s">
        <v>310</v>
      </c>
      <c r="X125" s="31"/>
    </row>
    <row r="126" spans="1:24" s="30" customFormat="1" ht="38.25">
      <c r="A126" s="21">
        <v>1374</v>
      </c>
      <c r="B126" s="32" t="s">
        <v>787</v>
      </c>
      <c r="C126" s="35" t="s">
        <v>736</v>
      </c>
      <c r="D126" s="35" t="s">
        <v>615</v>
      </c>
      <c r="E126" s="35" t="s">
        <v>481</v>
      </c>
      <c r="F126" s="38" t="s">
        <v>669</v>
      </c>
      <c r="G126" s="38" t="s">
        <v>212</v>
      </c>
      <c r="H126" s="40">
        <v>114</v>
      </c>
      <c r="I126" s="40">
        <v>9</v>
      </c>
      <c r="J126" s="23">
        <f t="shared" si="9"/>
      </c>
      <c r="K126" s="33" t="s">
        <v>736</v>
      </c>
      <c r="L126" s="23" t="s">
        <v>669</v>
      </c>
      <c r="M126" s="41"/>
      <c r="N126" s="43" t="s">
        <v>259</v>
      </c>
      <c r="O126" s="43"/>
      <c r="P126" s="43"/>
      <c r="Q126" s="43"/>
      <c r="R126" s="44" t="s">
        <v>94</v>
      </c>
      <c r="S126" s="44" t="s">
        <v>95</v>
      </c>
      <c r="T126" s="49" t="s">
        <v>577</v>
      </c>
      <c r="V126" s="24">
        <f t="shared" si="10"/>
      </c>
      <c r="W126" s="24" t="s">
        <v>310</v>
      </c>
      <c r="X126" s="10"/>
    </row>
    <row r="127" spans="1:24" s="10" customFormat="1" ht="25.5">
      <c r="A127" s="21">
        <v>1376</v>
      </c>
      <c r="B127" s="32" t="s">
        <v>787</v>
      </c>
      <c r="C127" s="35" t="s">
        <v>736</v>
      </c>
      <c r="D127" s="35" t="s">
        <v>615</v>
      </c>
      <c r="E127" s="35" t="s">
        <v>704</v>
      </c>
      <c r="F127" s="38" t="s">
        <v>669</v>
      </c>
      <c r="G127" s="38" t="s">
        <v>212</v>
      </c>
      <c r="H127" s="40">
        <v>114</v>
      </c>
      <c r="I127" s="40">
        <v>12</v>
      </c>
      <c r="J127" s="23">
        <f t="shared" si="9"/>
      </c>
      <c r="K127" s="33" t="s">
        <v>736</v>
      </c>
      <c r="L127" s="23" t="s">
        <v>667</v>
      </c>
      <c r="M127" s="41"/>
      <c r="N127" s="43" t="s">
        <v>442</v>
      </c>
      <c r="O127" s="43"/>
      <c r="P127" s="43"/>
      <c r="Q127" s="43"/>
      <c r="R127" s="44" t="s">
        <v>98</v>
      </c>
      <c r="S127" s="44" t="s">
        <v>99</v>
      </c>
      <c r="T127" s="49" t="s">
        <v>152</v>
      </c>
      <c r="U127" s="30"/>
      <c r="V127" s="24">
        <f t="shared" si="10"/>
      </c>
      <c r="W127" s="24" t="s">
        <v>310</v>
      </c>
      <c r="X127" s="30"/>
    </row>
    <row r="128" spans="1:23" s="10" customFormat="1" ht="63.75">
      <c r="A128" s="21">
        <v>1377</v>
      </c>
      <c r="B128" s="32" t="s">
        <v>787</v>
      </c>
      <c r="C128" s="35" t="s">
        <v>736</v>
      </c>
      <c r="D128" s="35" t="s">
        <v>615</v>
      </c>
      <c r="E128" s="35" t="s">
        <v>704</v>
      </c>
      <c r="F128" s="38" t="s">
        <v>669</v>
      </c>
      <c r="G128" s="38" t="s">
        <v>212</v>
      </c>
      <c r="H128" s="40">
        <v>114</v>
      </c>
      <c r="I128" s="40">
        <v>12</v>
      </c>
      <c r="J128" s="23">
        <f t="shared" si="9"/>
      </c>
      <c r="K128" s="33" t="s">
        <v>736</v>
      </c>
      <c r="L128" s="23" t="s">
        <v>669</v>
      </c>
      <c r="M128" s="41"/>
      <c r="N128" s="43" t="s">
        <v>259</v>
      </c>
      <c r="O128" s="43"/>
      <c r="P128" s="43"/>
      <c r="Q128" s="43"/>
      <c r="R128" s="44" t="s">
        <v>687</v>
      </c>
      <c r="S128" s="44" t="s">
        <v>100</v>
      </c>
      <c r="T128" s="49" t="s">
        <v>578</v>
      </c>
      <c r="U128" s="30"/>
      <c r="V128" s="24">
        <f t="shared" si="10"/>
      </c>
      <c r="W128" s="24" t="s">
        <v>310</v>
      </c>
    </row>
    <row r="129" spans="1:24" s="10" customFormat="1" ht="25.5">
      <c r="A129" s="21">
        <v>681</v>
      </c>
      <c r="B129" s="32" t="s">
        <v>779</v>
      </c>
      <c r="C129" s="35" t="s">
        <v>737</v>
      </c>
      <c r="D129" s="59">
        <v>114</v>
      </c>
      <c r="E129" s="32">
        <v>19</v>
      </c>
      <c r="F129" s="38" t="s">
        <v>669</v>
      </c>
      <c r="G129" s="38" t="s">
        <v>212</v>
      </c>
      <c r="H129" s="40">
        <v>114</v>
      </c>
      <c r="I129" s="40">
        <v>19</v>
      </c>
      <c r="J129" s="23">
        <f t="shared" si="9"/>
      </c>
      <c r="K129" s="33" t="s">
        <v>737</v>
      </c>
      <c r="L129" s="23" t="s">
        <v>722</v>
      </c>
      <c r="M129" s="41"/>
      <c r="N129" s="43" t="s">
        <v>442</v>
      </c>
      <c r="O129" s="43"/>
      <c r="P129" s="43"/>
      <c r="Q129" s="43"/>
      <c r="R129" s="46" t="s">
        <v>306</v>
      </c>
      <c r="S129" s="48"/>
      <c r="T129" s="49" t="s">
        <v>579</v>
      </c>
      <c r="U129" s="30"/>
      <c r="V129" s="24">
        <f t="shared" si="10"/>
      </c>
      <c r="W129" s="24" t="s">
        <v>310</v>
      </c>
      <c r="X129" s="30"/>
    </row>
    <row r="130" spans="1:24" s="30" customFormat="1" ht="38.25">
      <c r="A130" s="21">
        <v>786</v>
      </c>
      <c r="B130" s="32" t="s">
        <v>694</v>
      </c>
      <c r="C130" s="35" t="s">
        <v>737</v>
      </c>
      <c r="D130" s="35" t="s">
        <v>615</v>
      </c>
      <c r="E130" s="35" t="s">
        <v>706</v>
      </c>
      <c r="F130" s="38" t="s">
        <v>669</v>
      </c>
      <c r="G130" s="38" t="s">
        <v>213</v>
      </c>
      <c r="H130" s="40">
        <v>114</v>
      </c>
      <c r="I130" s="40">
        <v>20</v>
      </c>
      <c r="J130" s="23">
        <f t="shared" si="9"/>
      </c>
      <c r="K130" s="33" t="s">
        <v>737</v>
      </c>
      <c r="L130" s="23" t="s">
        <v>722</v>
      </c>
      <c r="M130" s="41"/>
      <c r="N130" s="43" t="s">
        <v>519</v>
      </c>
      <c r="O130" s="43"/>
      <c r="P130" s="43"/>
      <c r="Q130" s="43"/>
      <c r="R130" s="44" t="s">
        <v>342</v>
      </c>
      <c r="S130" s="44" t="s">
        <v>348</v>
      </c>
      <c r="T130" s="49" t="s">
        <v>580</v>
      </c>
      <c r="V130" s="24">
        <f t="shared" si="10"/>
      </c>
      <c r="W130" s="24" t="s">
        <v>310</v>
      </c>
      <c r="X130" s="10"/>
    </row>
    <row r="131" spans="1:23" s="10" customFormat="1" ht="63.75">
      <c r="A131" s="21">
        <v>6923</v>
      </c>
      <c r="B131" s="32" t="s">
        <v>593</v>
      </c>
      <c r="C131" s="35" t="s">
        <v>737</v>
      </c>
      <c r="D131" s="35" t="s">
        <v>615</v>
      </c>
      <c r="E131" s="35" t="s">
        <v>706</v>
      </c>
      <c r="F131" s="38" t="s">
        <v>667</v>
      </c>
      <c r="G131" s="38" t="s">
        <v>777</v>
      </c>
      <c r="H131" s="40">
        <v>114</v>
      </c>
      <c r="I131" s="40">
        <v>20</v>
      </c>
      <c r="J131" s="23">
        <f t="shared" si="9"/>
      </c>
      <c r="K131" s="33" t="s">
        <v>737</v>
      </c>
      <c r="L131" s="23" t="s">
        <v>669</v>
      </c>
      <c r="M131" s="41"/>
      <c r="N131" s="43" t="s">
        <v>259</v>
      </c>
      <c r="O131" s="43"/>
      <c r="P131" s="43"/>
      <c r="Q131" s="43"/>
      <c r="R131" s="44" t="s">
        <v>397</v>
      </c>
      <c r="S131" s="44" t="s">
        <v>398</v>
      </c>
      <c r="T131" s="49" t="s">
        <v>109</v>
      </c>
      <c r="U131" s="30"/>
      <c r="V131" s="24">
        <f t="shared" si="10"/>
      </c>
      <c r="W131" s="24" t="s">
        <v>310</v>
      </c>
    </row>
    <row r="132" spans="1:24" s="10" customFormat="1" ht="51">
      <c r="A132" s="21">
        <v>7635</v>
      </c>
      <c r="B132" s="32" t="s">
        <v>361</v>
      </c>
      <c r="C132" s="38" t="s">
        <v>737</v>
      </c>
      <c r="D132" s="37"/>
      <c r="E132" s="38"/>
      <c r="F132" s="38" t="s">
        <v>669</v>
      </c>
      <c r="G132" s="38" t="s">
        <v>212</v>
      </c>
      <c r="H132" s="40">
        <v>114</v>
      </c>
      <c r="I132" s="40"/>
      <c r="J132" s="23">
        <f aca="true" t="shared" si="11" ref="J132:J163">IF(ISERROR(VLOOKUP(K132,HeadingsLookup,2,FALSE)),"",VLOOKUP(K132,HeadingsLookup,2,FALSE))</f>
      </c>
      <c r="K132" s="33" t="s">
        <v>737</v>
      </c>
      <c r="L132" s="23" t="s">
        <v>722</v>
      </c>
      <c r="M132" s="41"/>
      <c r="N132" s="54" t="s">
        <v>259</v>
      </c>
      <c r="O132" s="54"/>
      <c r="P132" s="54"/>
      <c r="Q132" s="54"/>
      <c r="R132" s="44" t="s">
        <v>657</v>
      </c>
      <c r="S132" s="44"/>
      <c r="T132" s="49" t="s">
        <v>140</v>
      </c>
      <c r="U132" s="30"/>
      <c r="V132" s="24">
        <f aca="true" t="shared" si="12" ref="V132:V158">IF(ISBLANK(M132),IF(ISERROR(VLOOKUP(K132,HeadingsLookup,4,FALSE)),"",VLOOKUP(K132,HeadingsLookup,4,FALSE)),"Duplicate")</f>
      </c>
      <c r="W132" s="24" t="s">
        <v>310</v>
      </c>
      <c r="X132" s="30"/>
    </row>
    <row r="133" spans="1:24" s="30" customFormat="1" ht="63.75">
      <c r="A133" s="21">
        <v>3862</v>
      </c>
      <c r="B133" s="32" t="s">
        <v>73</v>
      </c>
      <c r="C133" s="32" t="s">
        <v>738</v>
      </c>
      <c r="D133" s="32">
        <v>114</v>
      </c>
      <c r="E133" s="32">
        <v>26</v>
      </c>
      <c r="F133" s="32" t="s">
        <v>669</v>
      </c>
      <c r="G133" s="38" t="s">
        <v>212</v>
      </c>
      <c r="H133" s="40">
        <v>114</v>
      </c>
      <c r="I133" s="40">
        <v>26</v>
      </c>
      <c r="J133" s="23">
        <f t="shared" si="11"/>
      </c>
      <c r="K133" s="33" t="s">
        <v>738</v>
      </c>
      <c r="L133" s="23" t="s">
        <v>722</v>
      </c>
      <c r="M133" s="41"/>
      <c r="N133" s="43" t="s">
        <v>259</v>
      </c>
      <c r="O133" s="43"/>
      <c r="P133" s="43"/>
      <c r="Q133" s="43"/>
      <c r="R133" s="44" t="s">
        <v>816</v>
      </c>
      <c r="S133" s="44" t="s">
        <v>65</v>
      </c>
      <c r="T133" s="49" t="s">
        <v>110</v>
      </c>
      <c r="V133" s="24">
        <f t="shared" si="12"/>
      </c>
      <c r="W133" s="24" t="s">
        <v>310</v>
      </c>
      <c r="X133" s="10"/>
    </row>
    <row r="134" spans="1:24" s="10" customFormat="1" ht="89.25">
      <c r="A134" s="21">
        <v>3863</v>
      </c>
      <c r="B134" s="32" t="s">
        <v>73</v>
      </c>
      <c r="C134" s="32" t="s">
        <v>738</v>
      </c>
      <c r="D134" s="32">
        <v>114</v>
      </c>
      <c r="E134" s="32">
        <v>30</v>
      </c>
      <c r="F134" s="32" t="s">
        <v>669</v>
      </c>
      <c r="G134" s="38" t="s">
        <v>212</v>
      </c>
      <c r="H134" s="40">
        <v>114</v>
      </c>
      <c r="I134" s="40">
        <v>30</v>
      </c>
      <c r="J134" s="23">
        <f t="shared" si="11"/>
      </c>
      <c r="K134" s="33" t="s">
        <v>738</v>
      </c>
      <c r="L134" s="23" t="s">
        <v>723</v>
      </c>
      <c r="M134" s="41"/>
      <c r="N134" s="43" t="s">
        <v>259</v>
      </c>
      <c r="O134" s="43"/>
      <c r="P134" s="43"/>
      <c r="Q134" s="43"/>
      <c r="R134" s="44" t="s">
        <v>817</v>
      </c>
      <c r="S134" s="44" t="s">
        <v>65</v>
      </c>
      <c r="T134" s="49" t="s">
        <v>111</v>
      </c>
      <c r="U134" s="30"/>
      <c r="V134" s="24">
        <f t="shared" si="12"/>
      </c>
      <c r="W134" s="24" t="s">
        <v>310</v>
      </c>
      <c r="X134" s="30"/>
    </row>
    <row r="135" spans="1:23" s="30" customFormat="1" ht="51">
      <c r="A135" s="21">
        <v>7136</v>
      </c>
      <c r="B135" s="32" t="s">
        <v>309</v>
      </c>
      <c r="C135" s="35" t="s">
        <v>738</v>
      </c>
      <c r="D135" s="35" t="s">
        <v>615</v>
      </c>
      <c r="E135" s="35" t="s">
        <v>399</v>
      </c>
      <c r="F135" s="38" t="s">
        <v>669</v>
      </c>
      <c r="G135" s="38" t="s">
        <v>777</v>
      </c>
      <c r="H135" s="40">
        <v>114</v>
      </c>
      <c r="I135" s="40">
        <v>33</v>
      </c>
      <c r="J135" s="23">
        <f t="shared" si="11"/>
      </c>
      <c r="K135" s="33" t="s">
        <v>738</v>
      </c>
      <c r="L135" s="23" t="s">
        <v>723</v>
      </c>
      <c r="M135" s="41"/>
      <c r="N135" s="43" t="s">
        <v>519</v>
      </c>
      <c r="O135" s="43"/>
      <c r="P135" s="43"/>
      <c r="Q135" s="43"/>
      <c r="R135" s="44" t="s">
        <v>221</v>
      </c>
      <c r="S135" s="44" t="s">
        <v>222</v>
      </c>
      <c r="T135" s="49" t="s">
        <v>825</v>
      </c>
      <c r="V135" s="24">
        <f t="shared" si="12"/>
      </c>
      <c r="W135" s="24" t="s">
        <v>310</v>
      </c>
    </row>
    <row r="136" spans="1:24" s="10" customFormat="1" ht="12.75">
      <c r="A136" s="21">
        <v>1380</v>
      </c>
      <c r="B136" s="32" t="s">
        <v>787</v>
      </c>
      <c r="C136" s="35" t="s">
        <v>738</v>
      </c>
      <c r="D136" s="35" t="s">
        <v>615</v>
      </c>
      <c r="E136" s="35" t="s">
        <v>624</v>
      </c>
      <c r="F136" s="38" t="s">
        <v>669</v>
      </c>
      <c r="G136" s="38" t="s">
        <v>212</v>
      </c>
      <c r="H136" s="40">
        <v>114</v>
      </c>
      <c r="I136" s="40">
        <v>37</v>
      </c>
      <c r="J136" s="23">
        <f t="shared" si="11"/>
      </c>
      <c r="K136" s="33" t="s">
        <v>738</v>
      </c>
      <c r="L136" s="23" t="s">
        <v>669</v>
      </c>
      <c r="M136" s="41"/>
      <c r="N136" s="43" t="s">
        <v>259</v>
      </c>
      <c r="O136" s="43"/>
      <c r="P136" s="43"/>
      <c r="Q136" s="43"/>
      <c r="R136" s="44" t="s">
        <v>102</v>
      </c>
      <c r="S136" s="44" t="s">
        <v>103</v>
      </c>
      <c r="T136" s="49" t="s">
        <v>826</v>
      </c>
      <c r="U136" s="30"/>
      <c r="V136" s="24">
        <f t="shared" si="12"/>
      </c>
      <c r="W136" s="24" t="s">
        <v>310</v>
      </c>
      <c r="X136" s="30"/>
    </row>
    <row r="137" spans="1:24" s="30" customFormat="1" ht="114.75">
      <c r="A137" s="21">
        <v>1381</v>
      </c>
      <c r="B137" s="32" t="s">
        <v>787</v>
      </c>
      <c r="C137" s="35" t="s">
        <v>738</v>
      </c>
      <c r="D137" s="35" t="s">
        <v>615</v>
      </c>
      <c r="E137" s="35" t="s">
        <v>624</v>
      </c>
      <c r="F137" s="38" t="s">
        <v>669</v>
      </c>
      <c r="G137" s="38" t="s">
        <v>212</v>
      </c>
      <c r="H137" s="40">
        <v>114</v>
      </c>
      <c r="I137" s="40">
        <v>37</v>
      </c>
      <c r="J137" s="23">
        <f t="shared" si="11"/>
      </c>
      <c r="K137" s="33" t="s">
        <v>738</v>
      </c>
      <c r="L137" s="23" t="s">
        <v>669</v>
      </c>
      <c r="M137" s="41"/>
      <c r="N137" s="43" t="s">
        <v>259</v>
      </c>
      <c r="O137" s="43"/>
      <c r="P137" s="43"/>
      <c r="Q137" s="43"/>
      <c r="R137" s="44" t="s">
        <v>104</v>
      </c>
      <c r="S137" s="44" t="s">
        <v>192</v>
      </c>
      <c r="T137" s="49" t="s">
        <v>826</v>
      </c>
      <c r="V137" s="24">
        <f t="shared" si="12"/>
      </c>
      <c r="W137" s="24" t="s">
        <v>310</v>
      </c>
      <c r="X137" s="10"/>
    </row>
    <row r="138" spans="1:24" s="10" customFormat="1" ht="25.5">
      <c r="A138" s="21">
        <v>3864</v>
      </c>
      <c r="B138" s="32" t="s">
        <v>73</v>
      </c>
      <c r="C138" s="32" t="s">
        <v>738</v>
      </c>
      <c r="D138" s="32">
        <v>114</v>
      </c>
      <c r="E138" s="32">
        <v>37</v>
      </c>
      <c r="F138" s="32" t="s">
        <v>669</v>
      </c>
      <c r="G138" s="38" t="s">
        <v>212</v>
      </c>
      <c r="H138" s="40">
        <v>114</v>
      </c>
      <c r="I138" s="40">
        <v>37</v>
      </c>
      <c r="J138" s="23">
        <f t="shared" si="11"/>
      </c>
      <c r="K138" s="33" t="s">
        <v>738</v>
      </c>
      <c r="L138" s="23" t="s">
        <v>723</v>
      </c>
      <c r="M138" s="41"/>
      <c r="N138" s="43" t="s">
        <v>442</v>
      </c>
      <c r="O138" s="43"/>
      <c r="P138" s="43"/>
      <c r="Q138" s="43"/>
      <c r="R138" s="44" t="s">
        <v>818</v>
      </c>
      <c r="S138" s="44" t="s">
        <v>819</v>
      </c>
      <c r="T138" s="49" t="s">
        <v>827</v>
      </c>
      <c r="U138" s="30"/>
      <c r="V138" s="24">
        <f t="shared" si="12"/>
      </c>
      <c r="W138" s="24" t="s">
        <v>310</v>
      </c>
      <c r="X138" s="30"/>
    </row>
    <row r="139" spans="1:23" s="30" customFormat="1" ht="25.5">
      <c r="A139" s="21">
        <v>682</v>
      </c>
      <c r="B139" s="32" t="s">
        <v>779</v>
      </c>
      <c r="C139" s="35" t="s">
        <v>738</v>
      </c>
      <c r="D139" s="59">
        <v>114</v>
      </c>
      <c r="E139" s="32">
        <v>38</v>
      </c>
      <c r="F139" s="38" t="s">
        <v>669</v>
      </c>
      <c r="G139" s="38" t="s">
        <v>212</v>
      </c>
      <c r="H139" s="40">
        <v>114</v>
      </c>
      <c r="I139" s="40">
        <v>38</v>
      </c>
      <c r="J139" s="23">
        <f t="shared" si="11"/>
      </c>
      <c r="K139" s="33" t="s">
        <v>738</v>
      </c>
      <c r="L139" s="23" t="s">
        <v>722</v>
      </c>
      <c r="M139" s="41"/>
      <c r="N139" s="43" t="s">
        <v>259</v>
      </c>
      <c r="O139" s="43"/>
      <c r="P139" s="43"/>
      <c r="Q139" s="43"/>
      <c r="R139" s="46" t="s">
        <v>307</v>
      </c>
      <c r="S139" s="48"/>
      <c r="T139" s="49" t="s">
        <v>828</v>
      </c>
      <c r="V139" s="24">
        <f t="shared" si="12"/>
      </c>
      <c r="W139" s="24" t="s">
        <v>310</v>
      </c>
    </row>
    <row r="140" spans="1:23" s="10" customFormat="1" ht="204">
      <c r="A140" s="21">
        <v>1772</v>
      </c>
      <c r="B140" s="32" t="s">
        <v>639</v>
      </c>
      <c r="C140" s="35" t="s">
        <v>738</v>
      </c>
      <c r="D140" s="35" t="s">
        <v>615</v>
      </c>
      <c r="E140" s="35"/>
      <c r="F140" s="38" t="s">
        <v>669</v>
      </c>
      <c r="G140" s="38" t="s">
        <v>212</v>
      </c>
      <c r="H140" s="40">
        <v>114</v>
      </c>
      <c r="I140" s="40"/>
      <c r="J140" s="23">
        <f t="shared" si="11"/>
      </c>
      <c r="K140" s="33" t="s">
        <v>738</v>
      </c>
      <c r="L140" s="23" t="s">
        <v>669</v>
      </c>
      <c r="M140" s="41"/>
      <c r="N140" s="43" t="s">
        <v>519</v>
      </c>
      <c r="O140" s="43"/>
      <c r="P140" s="43"/>
      <c r="Q140" s="43"/>
      <c r="R140" s="44" t="s">
        <v>171</v>
      </c>
      <c r="S140" s="44" t="s">
        <v>121</v>
      </c>
      <c r="T140" s="49" t="s">
        <v>139</v>
      </c>
      <c r="U140" s="30"/>
      <c r="V140" s="24">
        <f t="shared" si="12"/>
      </c>
      <c r="W140" s="24" t="s">
        <v>310</v>
      </c>
    </row>
    <row r="141" spans="1:23" s="10" customFormat="1" ht="38.25">
      <c r="A141" s="21">
        <v>1382</v>
      </c>
      <c r="B141" s="32" t="s">
        <v>787</v>
      </c>
      <c r="C141" s="35" t="s">
        <v>738</v>
      </c>
      <c r="D141" s="35" t="s">
        <v>400</v>
      </c>
      <c r="E141" s="35" t="s">
        <v>21</v>
      </c>
      <c r="F141" s="38" t="s">
        <v>669</v>
      </c>
      <c r="G141" s="38" t="s">
        <v>212</v>
      </c>
      <c r="H141" s="40">
        <v>115</v>
      </c>
      <c r="I141" s="40">
        <v>1</v>
      </c>
      <c r="J141" s="23">
        <f t="shared" si="11"/>
      </c>
      <c r="K141" s="33" t="s">
        <v>738</v>
      </c>
      <c r="L141" s="23" t="s">
        <v>669</v>
      </c>
      <c r="M141" s="41"/>
      <c r="N141" s="43" t="s">
        <v>259</v>
      </c>
      <c r="O141" s="43"/>
      <c r="P141" s="43"/>
      <c r="Q141" s="43"/>
      <c r="R141" s="44" t="s">
        <v>101</v>
      </c>
      <c r="S141" s="44" t="s">
        <v>193</v>
      </c>
      <c r="T141" s="49" t="s">
        <v>141</v>
      </c>
      <c r="U141" s="30"/>
      <c r="V141" s="24">
        <f t="shared" si="12"/>
      </c>
      <c r="W141" s="24" t="s">
        <v>310</v>
      </c>
    </row>
    <row r="142" spans="1:24" ht="89.25">
      <c r="A142" s="21">
        <v>10007</v>
      </c>
      <c r="B142" s="32" t="s">
        <v>410</v>
      </c>
      <c r="C142" s="35" t="s">
        <v>738</v>
      </c>
      <c r="D142" s="35" t="s">
        <v>400</v>
      </c>
      <c r="E142" s="35" t="s">
        <v>441</v>
      </c>
      <c r="F142" s="38" t="s">
        <v>669</v>
      </c>
      <c r="G142" s="38" t="s">
        <v>212</v>
      </c>
      <c r="H142" s="40">
        <v>115</v>
      </c>
      <c r="I142" s="40">
        <v>5</v>
      </c>
      <c r="J142" s="23">
        <f t="shared" si="11"/>
      </c>
      <c r="K142" s="33" t="s">
        <v>738</v>
      </c>
      <c r="L142" s="23" t="s">
        <v>723</v>
      </c>
      <c r="M142" s="41"/>
      <c r="N142" s="43" t="s">
        <v>155</v>
      </c>
      <c r="O142" s="43"/>
      <c r="P142" s="43"/>
      <c r="Q142" s="43"/>
      <c r="R142" s="44" t="s">
        <v>407</v>
      </c>
      <c r="S142" s="44" t="s">
        <v>408</v>
      </c>
      <c r="T142" s="49"/>
      <c r="U142" s="30"/>
      <c r="V142" s="24">
        <f t="shared" si="12"/>
      </c>
      <c r="W142" s="24" t="s">
        <v>310</v>
      </c>
      <c r="X142" s="10"/>
    </row>
    <row r="143" spans="1:24" s="10" customFormat="1" ht="25.5">
      <c r="A143" s="21">
        <v>1383</v>
      </c>
      <c r="B143" s="32" t="s">
        <v>787</v>
      </c>
      <c r="C143" s="35" t="s">
        <v>738</v>
      </c>
      <c r="D143" s="35" t="s">
        <v>400</v>
      </c>
      <c r="E143" s="35" t="s">
        <v>767</v>
      </c>
      <c r="F143" s="38" t="s">
        <v>669</v>
      </c>
      <c r="G143" s="38" t="s">
        <v>212</v>
      </c>
      <c r="H143" s="40">
        <v>115</v>
      </c>
      <c r="I143" s="40">
        <v>7</v>
      </c>
      <c r="J143" s="23">
        <f t="shared" si="11"/>
      </c>
      <c r="K143" s="33" t="s">
        <v>738</v>
      </c>
      <c r="L143" s="23" t="s">
        <v>667</v>
      </c>
      <c r="M143" s="41"/>
      <c r="N143" s="43"/>
      <c r="O143" s="43"/>
      <c r="P143" s="43"/>
      <c r="Q143" s="43"/>
      <c r="R143" s="44" t="s">
        <v>194</v>
      </c>
      <c r="S143" s="44" t="s">
        <v>195</v>
      </c>
      <c r="T143" s="49"/>
      <c r="U143" s="30"/>
      <c r="V143" s="24">
        <f t="shared" si="12"/>
      </c>
      <c r="W143" s="24" t="s">
        <v>310</v>
      </c>
      <c r="X143" s="30"/>
    </row>
    <row r="144" spans="1:23" s="30" customFormat="1" ht="38.25">
      <c r="A144" s="21">
        <v>3857</v>
      </c>
      <c r="B144" s="32" t="s">
        <v>73</v>
      </c>
      <c r="C144" s="32" t="s">
        <v>484</v>
      </c>
      <c r="D144" s="32">
        <v>116</v>
      </c>
      <c r="E144" s="32">
        <v>17</v>
      </c>
      <c r="F144" s="32" t="s">
        <v>669</v>
      </c>
      <c r="G144" s="38" t="s">
        <v>212</v>
      </c>
      <c r="H144" s="40">
        <v>116</v>
      </c>
      <c r="I144" s="40">
        <v>17</v>
      </c>
      <c r="J144" s="23">
        <f t="shared" si="11"/>
      </c>
      <c r="K144" s="33" t="s">
        <v>484</v>
      </c>
      <c r="L144" s="23" t="s">
        <v>722</v>
      </c>
      <c r="M144" s="41"/>
      <c r="N144" s="43" t="s">
        <v>442</v>
      </c>
      <c r="O144" s="43"/>
      <c r="P144" s="43"/>
      <c r="Q144" s="43"/>
      <c r="R144" s="44" t="s">
        <v>237</v>
      </c>
      <c r="S144" s="44" t="s">
        <v>244</v>
      </c>
      <c r="T144" s="49" t="s">
        <v>753</v>
      </c>
      <c r="V144" s="24">
        <f t="shared" si="12"/>
      </c>
      <c r="W144" s="24" t="s">
        <v>310</v>
      </c>
    </row>
    <row r="145" spans="1:23" s="30" customFormat="1" ht="102">
      <c r="A145" s="21">
        <v>875</v>
      </c>
      <c r="B145" s="36" t="s">
        <v>784</v>
      </c>
      <c r="C145" s="35" t="s">
        <v>739</v>
      </c>
      <c r="D145" s="35" t="s">
        <v>732</v>
      </c>
      <c r="E145" s="35" t="s">
        <v>440</v>
      </c>
      <c r="F145" s="38" t="s">
        <v>669</v>
      </c>
      <c r="G145" s="38" t="s">
        <v>212</v>
      </c>
      <c r="H145" s="40">
        <v>116</v>
      </c>
      <c r="I145" s="40">
        <v>4</v>
      </c>
      <c r="J145" s="23">
        <f t="shared" si="11"/>
      </c>
      <c r="K145" s="33" t="s">
        <v>739</v>
      </c>
      <c r="L145" s="23" t="s">
        <v>722</v>
      </c>
      <c r="M145" s="41"/>
      <c r="N145" s="43" t="s">
        <v>442</v>
      </c>
      <c r="O145" s="43"/>
      <c r="P145" s="43"/>
      <c r="Q145" s="43"/>
      <c r="R145" s="44" t="s">
        <v>670</v>
      </c>
      <c r="S145" s="44" t="s">
        <v>671</v>
      </c>
      <c r="T145" s="57" t="s">
        <v>142</v>
      </c>
      <c r="U145" s="34"/>
      <c r="V145" s="24">
        <f t="shared" si="12"/>
      </c>
      <c r="W145" s="24" t="s">
        <v>310</v>
      </c>
    </row>
    <row r="146" spans="1:24" s="10" customFormat="1" ht="25.5">
      <c r="A146" s="21">
        <v>1384</v>
      </c>
      <c r="B146" s="32" t="s">
        <v>787</v>
      </c>
      <c r="C146" s="35" t="s">
        <v>739</v>
      </c>
      <c r="D146" s="35" t="s">
        <v>732</v>
      </c>
      <c r="E146" s="35" t="s">
        <v>440</v>
      </c>
      <c r="F146" s="38" t="s">
        <v>669</v>
      </c>
      <c r="G146" s="38" t="s">
        <v>212</v>
      </c>
      <c r="H146" s="40">
        <v>116</v>
      </c>
      <c r="I146" s="40">
        <v>4</v>
      </c>
      <c r="J146" s="23">
        <f t="shared" si="11"/>
      </c>
      <c r="K146" s="33" t="s">
        <v>739</v>
      </c>
      <c r="L146" s="23" t="s">
        <v>667</v>
      </c>
      <c r="M146" s="41"/>
      <c r="N146" s="43"/>
      <c r="O146" s="43"/>
      <c r="P146" s="43"/>
      <c r="Q146" s="43"/>
      <c r="R146" s="44" t="s">
        <v>196</v>
      </c>
      <c r="S146" s="44" t="s">
        <v>197</v>
      </c>
      <c r="T146" s="49"/>
      <c r="U146" s="30"/>
      <c r="V146" s="24">
        <f t="shared" si="12"/>
      </c>
      <c r="W146" s="24" t="s">
        <v>310</v>
      </c>
      <c r="X146" s="30"/>
    </row>
    <row r="147" spans="1:24" s="10" customFormat="1" ht="38.25">
      <c r="A147" s="21">
        <v>7265</v>
      </c>
      <c r="B147" s="32" t="s">
        <v>368</v>
      </c>
      <c r="C147" s="35" t="s">
        <v>739</v>
      </c>
      <c r="D147" s="35" t="s">
        <v>732</v>
      </c>
      <c r="E147" s="35" t="s">
        <v>440</v>
      </c>
      <c r="F147" s="38" t="s">
        <v>669</v>
      </c>
      <c r="G147" s="38" t="s">
        <v>777</v>
      </c>
      <c r="H147" s="40">
        <v>116</v>
      </c>
      <c r="I147" s="40">
        <v>4</v>
      </c>
      <c r="J147" s="23">
        <f t="shared" si="11"/>
      </c>
      <c r="K147" s="33" t="s">
        <v>739</v>
      </c>
      <c r="L147" s="23" t="s">
        <v>723</v>
      </c>
      <c r="M147" s="41"/>
      <c r="N147" s="43" t="s">
        <v>259</v>
      </c>
      <c r="O147" s="43"/>
      <c r="P147" s="43"/>
      <c r="Q147" s="43"/>
      <c r="R147" s="44" t="s">
        <v>647</v>
      </c>
      <c r="S147" s="44" t="s">
        <v>370</v>
      </c>
      <c r="T147" s="49" t="s">
        <v>143</v>
      </c>
      <c r="U147" s="30"/>
      <c r="V147" s="24">
        <f t="shared" si="12"/>
      </c>
      <c r="W147" s="24" t="s">
        <v>310</v>
      </c>
      <c r="X147" s="30"/>
    </row>
    <row r="148" spans="1:23" s="30" customFormat="1" ht="25.5">
      <c r="A148" s="21">
        <v>8035</v>
      </c>
      <c r="B148" s="32" t="s">
        <v>223</v>
      </c>
      <c r="C148" s="35" t="s">
        <v>739</v>
      </c>
      <c r="D148" s="35" t="s">
        <v>732</v>
      </c>
      <c r="E148" s="35" t="s">
        <v>441</v>
      </c>
      <c r="F148" s="38" t="s">
        <v>667</v>
      </c>
      <c r="G148" s="38" t="s">
        <v>777</v>
      </c>
      <c r="H148" s="40">
        <v>116</v>
      </c>
      <c r="I148" s="40">
        <v>5</v>
      </c>
      <c r="J148" s="23">
        <f t="shared" si="11"/>
      </c>
      <c r="K148" s="33" t="s">
        <v>739</v>
      </c>
      <c r="L148" s="23" t="s">
        <v>669</v>
      </c>
      <c r="M148" s="41"/>
      <c r="N148" s="43" t="s">
        <v>442</v>
      </c>
      <c r="O148" s="43"/>
      <c r="P148" s="43"/>
      <c r="Q148" s="43"/>
      <c r="R148" s="44" t="s">
        <v>619</v>
      </c>
      <c r="S148" s="44" t="s">
        <v>620</v>
      </c>
      <c r="T148" s="49" t="s">
        <v>144</v>
      </c>
      <c r="V148" s="24">
        <f t="shared" si="12"/>
      </c>
      <c r="W148" s="24" t="s">
        <v>310</v>
      </c>
    </row>
    <row r="149" spans="1:23" s="30" customFormat="1" ht="102">
      <c r="A149" s="21">
        <v>7266</v>
      </c>
      <c r="B149" s="32" t="s">
        <v>368</v>
      </c>
      <c r="C149" s="35" t="s">
        <v>739</v>
      </c>
      <c r="D149" s="35" t="s">
        <v>732</v>
      </c>
      <c r="E149" s="35" t="s">
        <v>480</v>
      </c>
      <c r="F149" s="38" t="s">
        <v>669</v>
      </c>
      <c r="G149" s="38" t="s">
        <v>212</v>
      </c>
      <c r="H149" s="40">
        <v>116</v>
      </c>
      <c r="I149" s="40">
        <v>8</v>
      </c>
      <c r="J149" s="23">
        <f t="shared" si="11"/>
      </c>
      <c r="K149" s="33" t="s">
        <v>739</v>
      </c>
      <c r="L149" s="23" t="s">
        <v>723</v>
      </c>
      <c r="M149" s="41"/>
      <c r="N149" s="43" t="s">
        <v>519</v>
      </c>
      <c r="O149" s="43"/>
      <c r="P149" s="43"/>
      <c r="Q149" s="43"/>
      <c r="R149" s="44" t="s">
        <v>648</v>
      </c>
      <c r="S149" s="44" t="s">
        <v>370</v>
      </c>
      <c r="T149" s="49" t="s">
        <v>145</v>
      </c>
      <c r="V149" s="24">
        <f t="shared" si="12"/>
      </c>
      <c r="W149" s="24" t="s">
        <v>310</v>
      </c>
    </row>
    <row r="150" spans="1:24" s="10" customFormat="1" ht="76.5">
      <c r="A150" s="21">
        <v>3865</v>
      </c>
      <c r="B150" s="32" t="s">
        <v>73</v>
      </c>
      <c r="C150" s="32" t="s">
        <v>739</v>
      </c>
      <c r="D150" s="32">
        <v>116</v>
      </c>
      <c r="E150" s="32">
        <v>9</v>
      </c>
      <c r="F150" s="32" t="s">
        <v>669</v>
      </c>
      <c r="G150" s="38" t="s">
        <v>213</v>
      </c>
      <c r="H150" s="40">
        <v>116</v>
      </c>
      <c r="I150" s="40">
        <v>9</v>
      </c>
      <c r="J150" s="23">
        <f t="shared" si="11"/>
      </c>
      <c r="K150" s="33" t="s">
        <v>739</v>
      </c>
      <c r="L150" s="23" t="s">
        <v>669</v>
      </c>
      <c r="M150" s="41"/>
      <c r="N150" s="43" t="s">
        <v>442</v>
      </c>
      <c r="O150" s="43"/>
      <c r="P150" s="43"/>
      <c r="Q150" s="43"/>
      <c r="R150" s="44" t="s">
        <v>820</v>
      </c>
      <c r="S150" s="44" t="s">
        <v>821</v>
      </c>
      <c r="T150" s="49" t="s">
        <v>152</v>
      </c>
      <c r="U150" s="30"/>
      <c r="V150" s="24">
        <f t="shared" si="12"/>
      </c>
      <c r="W150" s="24" t="s">
        <v>310</v>
      </c>
      <c r="X150" s="30"/>
    </row>
    <row r="151" spans="1:24" s="30" customFormat="1" ht="51">
      <c r="A151" s="21">
        <v>3866</v>
      </c>
      <c r="B151" s="32" t="s">
        <v>73</v>
      </c>
      <c r="C151" s="32" t="s">
        <v>739</v>
      </c>
      <c r="D151" s="32">
        <v>116</v>
      </c>
      <c r="E151" s="32">
        <v>9</v>
      </c>
      <c r="F151" s="32" t="s">
        <v>669</v>
      </c>
      <c r="G151" s="38" t="s">
        <v>212</v>
      </c>
      <c r="H151" s="40">
        <v>116</v>
      </c>
      <c r="I151" s="40">
        <v>9</v>
      </c>
      <c r="J151" s="23">
        <f t="shared" si="11"/>
      </c>
      <c r="K151" s="33" t="s">
        <v>739</v>
      </c>
      <c r="L151" s="23" t="s">
        <v>723</v>
      </c>
      <c r="M151" s="41"/>
      <c r="N151" s="43" t="s">
        <v>442</v>
      </c>
      <c r="O151" s="43"/>
      <c r="P151" s="43"/>
      <c r="Q151" s="43"/>
      <c r="R151" s="44" t="s">
        <v>822</v>
      </c>
      <c r="S151" s="44" t="s">
        <v>823</v>
      </c>
      <c r="T151" s="49" t="s">
        <v>754</v>
      </c>
      <c r="V151" s="24">
        <f t="shared" si="12"/>
      </c>
      <c r="W151" s="24" t="s">
        <v>310</v>
      </c>
      <c r="X151" s="10"/>
    </row>
    <row r="152" spans="1:23" s="10" customFormat="1" ht="25.5">
      <c r="A152" s="21">
        <v>1386</v>
      </c>
      <c r="B152" s="32" t="s">
        <v>787</v>
      </c>
      <c r="C152" s="35" t="s">
        <v>739</v>
      </c>
      <c r="D152" s="35" t="s">
        <v>732</v>
      </c>
      <c r="E152" s="35" t="s">
        <v>529</v>
      </c>
      <c r="F152" s="38" t="s">
        <v>669</v>
      </c>
      <c r="G152" s="38" t="s">
        <v>212</v>
      </c>
      <c r="H152" s="40">
        <v>116</v>
      </c>
      <c r="I152" s="40">
        <v>11</v>
      </c>
      <c r="J152" s="23">
        <f t="shared" si="11"/>
      </c>
      <c r="K152" s="33" t="s">
        <v>739</v>
      </c>
      <c r="L152" s="23" t="s">
        <v>669</v>
      </c>
      <c r="M152" s="41"/>
      <c r="N152" s="43" t="s">
        <v>442</v>
      </c>
      <c r="O152" s="43"/>
      <c r="P152" s="43"/>
      <c r="Q152" s="43"/>
      <c r="R152" s="44" t="s">
        <v>196</v>
      </c>
      <c r="S152" s="44" t="s">
        <v>199</v>
      </c>
      <c r="T152" s="49" t="s">
        <v>152</v>
      </c>
      <c r="U152" s="30"/>
      <c r="V152" s="24">
        <f t="shared" si="12"/>
      </c>
      <c r="W152" s="24" t="s">
        <v>310</v>
      </c>
    </row>
    <row r="153" spans="1:23" s="30" customFormat="1" ht="51">
      <c r="A153" s="21">
        <v>1387</v>
      </c>
      <c r="B153" s="32" t="s">
        <v>787</v>
      </c>
      <c r="C153" s="35" t="s">
        <v>739</v>
      </c>
      <c r="D153" s="35" t="s">
        <v>732</v>
      </c>
      <c r="E153" s="35" t="s">
        <v>705</v>
      </c>
      <c r="F153" s="38" t="s">
        <v>669</v>
      </c>
      <c r="G153" s="38" t="s">
        <v>212</v>
      </c>
      <c r="H153" s="40">
        <v>116</v>
      </c>
      <c r="I153" s="40">
        <v>13</v>
      </c>
      <c r="J153" s="23">
        <f t="shared" si="11"/>
      </c>
      <c r="K153" s="33" t="s">
        <v>739</v>
      </c>
      <c r="L153" s="23" t="s">
        <v>669</v>
      </c>
      <c r="M153" s="41"/>
      <c r="N153" s="43" t="s">
        <v>259</v>
      </c>
      <c r="O153" s="43"/>
      <c r="P153" s="43"/>
      <c r="Q153" s="43"/>
      <c r="R153" s="44" t="s">
        <v>200</v>
      </c>
      <c r="S153" s="44" t="s">
        <v>433</v>
      </c>
      <c r="T153" s="49" t="s">
        <v>748</v>
      </c>
      <c r="V153" s="24">
        <f t="shared" si="12"/>
      </c>
      <c r="W153" s="24" t="s">
        <v>310</v>
      </c>
    </row>
    <row r="154" spans="1:23" s="10" customFormat="1" ht="12.75">
      <c r="A154" s="21">
        <v>1385</v>
      </c>
      <c r="B154" s="32" t="s">
        <v>787</v>
      </c>
      <c r="C154" s="35" t="s">
        <v>739</v>
      </c>
      <c r="D154" s="37"/>
      <c r="E154" s="35"/>
      <c r="F154" s="38" t="s">
        <v>669</v>
      </c>
      <c r="G154" s="38" t="s">
        <v>212</v>
      </c>
      <c r="H154" s="40">
        <v>116</v>
      </c>
      <c r="I154" s="40"/>
      <c r="J154" s="23">
        <f t="shared" si="11"/>
      </c>
      <c r="K154" s="33" t="s">
        <v>739</v>
      </c>
      <c r="L154" s="23" t="s">
        <v>669</v>
      </c>
      <c r="M154" s="41"/>
      <c r="N154" s="43" t="s">
        <v>259</v>
      </c>
      <c r="O154" s="43"/>
      <c r="P154" s="43"/>
      <c r="Q154" s="43"/>
      <c r="R154" s="44" t="s">
        <v>96</v>
      </c>
      <c r="S154" s="44" t="s">
        <v>198</v>
      </c>
      <c r="T154" s="49" t="s">
        <v>747</v>
      </c>
      <c r="U154" s="30"/>
      <c r="V154" s="24">
        <f t="shared" si="12"/>
      </c>
      <c r="W154" s="24" t="s">
        <v>310</v>
      </c>
    </row>
    <row r="155" spans="1:23" s="10" customFormat="1" ht="38.25">
      <c r="A155" s="21">
        <v>7638</v>
      </c>
      <c r="B155" s="32" t="s">
        <v>361</v>
      </c>
      <c r="C155" s="38" t="s">
        <v>739</v>
      </c>
      <c r="D155" s="37"/>
      <c r="E155" s="38"/>
      <c r="F155" s="38" t="s">
        <v>669</v>
      </c>
      <c r="G155" s="38" t="s">
        <v>777</v>
      </c>
      <c r="H155" s="40">
        <v>116</v>
      </c>
      <c r="I155" s="40"/>
      <c r="J155" s="23">
        <f t="shared" si="11"/>
      </c>
      <c r="K155" s="33" t="s">
        <v>739</v>
      </c>
      <c r="L155" s="23" t="s">
        <v>669</v>
      </c>
      <c r="M155" s="41"/>
      <c r="N155" s="54" t="s">
        <v>259</v>
      </c>
      <c r="O155" s="54"/>
      <c r="P155" s="54"/>
      <c r="Q155" s="54"/>
      <c r="R155" s="44" t="s">
        <v>641</v>
      </c>
      <c r="S155" s="44" t="s">
        <v>450</v>
      </c>
      <c r="T155" s="49" t="s">
        <v>758</v>
      </c>
      <c r="U155" s="30"/>
      <c r="V155" s="24">
        <f t="shared" si="12"/>
      </c>
      <c r="W155" s="24" t="s">
        <v>310</v>
      </c>
    </row>
    <row r="156" spans="1:23" s="10" customFormat="1" ht="229.5">
      <c r="A156" s="21">
        <v>1388</v>
      </c>
      <c r="B156" s="32" t="s">
        <v>787</v>
      </c>
      <c r="C156" s="35" t="s">
        <v>740</v>
      </c>
      <c r="D156" s="35" t="s">
        <v>732</v>
      </c>
      <c r="E156" s="35" t="s">
        <v>725</v>
      </c>
      <c r="F156" s="38" t="s">
        <v>669</v>
      </c>
      <c r="G156" s="38" t="s">
        <v>212</v>
      </c>
      <c r="H156" s="40">
        <v>116</v>
      </c>
      <c r="I156" s="40">
        <v>19</v>
      </c>
      <c r="J156" s="23">
        <f t="shared" si="11"/>
      </c>
      <c r="K156" s="33" t="s">
        <v>740</v>
      </c>
      <c r="L156" s="23" t="s">
        <v>669</v>
      </c>
      <c r="M156" s="41"/>
      <c r="N156" s="43" t="s">
        <v>23</v>
      </c>
      <c r="O156" s="43" t="s">
        <v>749</v>
      </c>
      <c r="P156" s="43"/>
      <c r="Q156" s="43"/>
      <c r="R156" s="44" t="s">
        <v>325</v>
      </c>
      <c r="S156" s="44" t="s">
        <v>326</v>
      </c>
      <c r="T156" s="49" t="s">
        <v>750</v>
      </c>
      <c r="U156" s="30"/>
      <c r="V156" s="24">
        <f t="shared" si="12"/>
      </c>
      <c r="W156" s="24" t="s">
        <v>310</v>
      </c>
    </row>
    <row r="157" spans="1:24" s="30" customFormat="1" ht="76.5">
      <c r="A157" s="21">
        <v>7642</v>
      </c>
      <c r="B157" s="32" t="s">
        <v>361</v>
      </c>
      <c r="C157" s="38" t="s">
        <v>740</v>
      </c>
      <c r="D157" s="37"/>
      <c r="E157" s="38"/>
      <c r="F157" s="38" t="s">
        <v>669</v>
      </c>
      <c r="G157" s="38" t="s">
        <v>777</v>
      </c>
      <c r="H157" s="40">
        <v>116</v>
      </c>
      <c r="I157" s="40"/>
      <c r="J157" s="23">
        <f t="shared" si="11"/>
      </c>
      <c r="K157" s="33" t="s">
        <v>740</v>
      </c>
      <c r="L157" s="23" t="s">
        <v>723</v>
      </c>
      <c r="M157" s="41"/>
      <c r="N157" s="54" t="s">
        <v>442</v>
      </c>
      <c r="O157" s="54"/>
      <c r="P157" s="54"/>
      <c r="Q157" s="54"/>
      <c r="R157" s="44" t="s">
        <v>25</v>
      </c>
      <c r="S157" s="44" t="s">
        <v>26</v>
      </c>
      <c r="T157" s="49" t="s">
        <v>152</v>
      </c>
      <c r="V157" s="24">
        <f t="shared" si="12"/>
      </c>
      <c r="W157" s="24" t="s">
        <v>310</v>
      </c>
      <c r="X157" s="10"/>
    </row>
    <row r="158" spans="1:23" ht="51">
      <c r="A158" s="21">
        <v>10008</v>
      </c>
      <c r="B158" s="32" t="s">
        <v>410</v>
      </c>
      <c r="C158" s="35" t="s">
        <v>740</v>
      </c>
      <c r="D158" s="35" t="s">
        <v>732</v>
      </c>
      <c r="E158" s="35"/>
      <c r="F158" s="38" t="s">
        <v>669</v>
      </c>
      <c r="G158" s="38" t="s">
        <v>212</v>
      </c>
      <c r="H158" s="40">
        <v>116</v>
      </c>
      <c r="I158" s="40"/>
      <c r="J158" s="23">
        <f t="shared" si="11"/>
      </c>
      <c r="K158" s="33" t="s">
        <v>740</v>
      </c>
      <c r="L158" s="23" t="s">
        <v>669</v>
      </c>
      <c r="M158" s="41"/>
      <c r="N158" s="43" t="s">
        <v>259</v>
      </c>
      <c r="O158" s="43"/>
      <c r="P158" s="43"/>
      <c r="Q158" s="43"/>
      <c r="R158" s="44" t="s">
        <v>635</v>
      </c>
      <c r="S158" s="48" t="s">
        <v>636</v>
      </c>
      <c r="T158" s="49" t="s">
        <v>759</v>
      </c>
      <c r="U158" s="30"/>
      <c r="V158" s="24">
        <f t="shared" si="12"/>
      </c>
      <c r="W158" s="24" t="s">
        <v>310</v>
      </c>
    </row>
    <row r="159" spans="1:24" s="10" customFormat="1" ht="63.75">
      <c r="A159" s="90">
        <v>1401</v>
      </c>
      <c r="B159" s="91" t="s">
        <v>787</v>
      </c>
      <c r="C159" s="91" t="s">
        <v>741</v>
      </c>
      <c r="D159" s="91" t="s">
        <v>732</v>
      </c>
      <c r="E159" s="91" t="s">
        <v>399</v>
      </c>
      <c r="F159" s="91" t="s">
        <v>669</v>
      </c>
      <c r="G159" s="91" t="s">
        <v>212</v>
      </c>
      <c r="H159" s="92">
        <v>116</v>
      </c>
      <c r="I159" s="92">
        <v>33</v>
      </c>
      <c r="J159" s="94" t="s">
        <v>447</v>
      </c>
      <c r="K159" s="91" t="s">
        <v>741</v>
      </c>
      <c r="L159" s="94" t="s">
        <v>723</v>
      </c>
      <c r="M159"/>
      <c r="N159" s="91" t="s">
        <v>447</v>
      </c>
      <c r="O159" s="91" t="s">
        <v>447</v>
      </c>
      <c r="P159" s="91" t="s">
        <v>447</v>
      </c>
      <c r="Q159" s="91" t="s">
        <v>447</v>
      </c>
      <c r="R159" s="91" t="s">
        <v>448</v>
      </c>
      <c r="S159" s="91" t="s">
        <v>449</v>
      </c>
      <c r="T159" s="91" t="s">
        <v>447</v>
      </c>
      <c r="U159" s="91" t="s">
        <v>447</v>
      </c>
      <c r="V159" s="94" t="s">
        <v>447</v>
      </c>
      <c r="W159" s="94" t="s">
        <v>310</v>
      </c>
      <c r="X159"/>
    </row>
    <row r="160" spans="1:24" s="10" customFormat="1" ht="25.5">
      <c r="A160" s="21">
        <v>1402</v>
      </c>
      <c r="B160" s="32" t="s">
        <v>787</v>
      </c>
      <c r="C160" s="35" t="s">
        <v>741</v>
      </c>
      <c r="D160" s="35" t="s">
        <v>732</v>
      </c>
      <c r="E160" s="35" t="s">
        <v>724</v>
      </c>
      <c r="F160" s="38" t="s">
        <v>669</v>
      </c>
      <c r="G160" s="38" t="s">
        <v>212</v>
      </c>
      <c r="H160" s="40">
        <v>116</v>
      </c>
      <c r="I160" s="40">
        <v>35</v>
      </c>
      <c r="J160" s="23">
        <f aca="true" t="shared" si="13" ref="J160:J171">IF(ISERROR(VLOOKUP(K160,HeadingsLookup,2,FALSE)),"",VLOOKUP(K160,HeadingsLookup,2,FALSE))</f>
      </c>
      <c r="K160" s="33" t="s">
        <v>741</v>
      </c>
      <c r="L160" s="23" t="s">
        <v>723</v>
      </c>
      <c r="M160" s="41"/>
      <c r="N160" s="43"/>
      <c r="O160" s="43"/>
      <c r="P160" s="43"/>
      <c r="Q160" s="43"/>
      <c r="R160" s="44" t="s">
        <v>275</v>
      </c>
      <c r="S160" s="44" t="s">
        <v>276</v>
      </c>
      <c r="T160" s="49"/>
      <c r="U160" s="30"/>
      <c r="V160" s="24">
        <f aca="true" t="shared" si="14" ref="V160:V171">IF(ISBLANK(M160),IF(ISERROR(VLOOKUP(K160,HeadingsLookup,4,FALSE)),"",VLOOKUP(K160,HeadingsLookup,4,FALSE)),"Duplicate")</f>
      </c>
      <c r="W160" s="24" t="s">
        <v>310</v>
      </c>
      <c r="X160" s="30"/>
    </row>
    <row r="161" spans="1:24" s="30" customFormat="1" ht="38.25">
      <c r="A161" s="21">
        <v>1403</v>
      </c>
      <c r="B161" s="32" t="s">
        <v>787</v>
      </c>
      <c r="C161" s="35" t="s">
        <v>741</v>
      </c>
      <c r="D161" s="35" t="s">
        <v>732</v>
      </c>
      <c r="E161" s="35" t="s">
        <v>724</v>
      </c>
      <c r="F161" s="38" t="s">
        <v>669</v>
      </c>
      <c r="G161" s="38" t="s">
        <v>212</v>
      </c>
      <c r="H161" s="40">
        <v>116</v>
      </c>
      <c r="I161" s="40">
        <v>35</v>
      </c>
      <c r="J161" s="23">
        <f t="shared" si="13"/>
      </c>
      <c r="K161" s="33" t="s">
        <v>741</v>
      </c>
      <c r="L161" s="23" t="s">
        <v>723</v>
      </c>
      <c r="M161" s="41"/>
      <c r="N161" s="43" t="s">
        <v>519</v>
      </c>
      <c r="O161" s="43"/>
      <c r="P161" s="43"/>
      <c r="Q161" s="43"/>
      <c r="R161" s="44" t="s">
        <v>277</v>
      </c>
      <c r="S161" s="44" t="s">
        <v>465</v>
      </c>
      <c r="T161" s="49" t="s">
        <v>751</v>
      </c>
      <c r="V161" s="24">
        <f t="shared" si="14"/>
      </c>
      <c r="W161" s="24" t="s">
        <v>310</v>
      </c>
      <c r="X161" s="10"/>
    </row>
    <row r="162" spans="1:24" s="10" customFormat="1" ht="63.75">
      <c r="A162" s="21">
        <v>7267</v>
      </c>
      <c r="B162" s="32" t="s">
        <v>368</v>
      </c>
      <c r="C162" s="35" t="s">
        <v>741</v>
      </c>
      <c r="D162" s="35" t="s">
        <v>732</v>
      </c>
      <c r="E162" s="35" t="s">
        <v>724</v>
      </c>
      <c r="F162" s="38" t="s">
        <v>669</v>
      </c>
      <c r="G162" s="38" t="s">
        <v>777</v>
      </c>
      <c r="H162" s="40">
        <v>116</v>
      </c>
      <c r="I162" s="40">
        <v>35</v>
      </c>
      <c r="J162" s="23">
        <f t="shared" si="13"/>
      </c>
      <c r="K162" s="33" t="s">
        <v>741</v>
      </c>
      <c r="L162" s="23" t="s">
        <v>723</v>
      </c>
      <c r="M162" s="41"/>
      <c r="N162" s="43" t="s">
        <v>259</v>
      </c>
      <c r="O162" s="43"/>
      <c r="P162" s="43"/>
      <c r="Q162" s="43"/>
      <c r="R162" s="44" t="s">
        <v>649</v>
      </c>
      <c r="S162" s="44" t="s">
        <v>183</v>
      </c>
      <c r="T162" s="49" t="s">
        <v>755</v>
      </c>
      <c r="U162" s="30"/>
      <c r="V162" s="24">
        <f t="shared" si="14"/>
      </c>
      <c r="W162" s="24" t="s">
        <v>310</v>
      </c>
      <c r="X162" s="30"/>
    </row>
    <row r="163" spans="1:23" ht="178.5">
      <c r="A163" s="21">
        <v>11616</v>
      </c>
      <c r="B163" s="15" t="s">
        <v>685</v>
      </c>
      <c r="C163" s="18" t="s">
        <v>741</v>
      </c>
      <c r="D163" s="15" t="s">
        <v>732</v>
      </c>
      <c r="E163" s="15" t="s">
        <v>614</v>
      </c>
      <c r="F163" s="15" t="s">
        <v>669</v>
      </c>
      <c r="G163" s="15" t="s">
        <v>777</v>
      </c>
      <c r="H163" s="19">
        <v>116</v>
      </c>
      <c r="I163" s="19">
        <v>36</v>
      </c>
      <c r="J163" s="23">
        <f t="shared" si="13"/>
      </c>
      <c r="K163" s="20" t="s">
        <v>741</v>
      </c>
      <c r="L163" s="17" t="s">
        <v>723</v>
      </c>
      <c r="M163" s="16"/>
      <c r="N163" s="10" t="s">
        <v>23</v>
      </c>
      <c r="O163" s="10" t="s">
        <v>760</v>
      </c>
      <c r="P163" s="10"/>
      <c r="Q163" s="10"/>
      <c r="R163" s="14" t="s">
        <v>85</v>
      </c>
      <c r="S163" s="14" t="s">
        <v>86</v>
      </c>
      <c r="T163" s="11" t="s">
        <v>354</v>
      </c>
      <c r="U163" s="10"/>
      <c r="V163" s="24">
        <f t="shared" si="14"/>
      </c>
      <c r="W163" s="24" t="s">
        <v>310</v>
      </c>
    </row>
    <row r="164" spans="1:24" s="10" customFormat="1" ht="38.25">
      <c r="A164" s="21">
        <v>1404</v>
      </c>
      <c r="B164" s="32" t="s">
        <v>787</v>
      </c>
      <c r="C164" s="35" t="s">
        <v>741</v>
      </c>
      <c r="D164" s="35" t="s">
        <v>401</v>
      </c>
      <c r="E164" s="35" t="s">
        <v>21</v>
      </c>
      <c r="F164" s="38" t="s">
        <v>669</v>
      </c>
      <c r="G164" s="38" t="s">
        <v>212</v>
      </c>
      <c r="H164" s="40">
        <v>117</v>
      </c>
      <c r="I164" s="40">
        <v>1</v>
      </c>
      <c r="J164" s="23">
        <f t="shared" si="13"/>
      </c>
      <c r="K164" s="33" t="s">
        <v>741</v>
      </c>
      <c r="L164" s="23" t="s">
        <v>669</v>
      </c>
      <c r="M164" s="41"/>
      <c r="N164" s="43" t="s">
        <v>23</v>
      </c>
      <c r="O164" s="43"/>
      <c r="P164" s="43"/>
      <c r="Q164" s="43"/>
      <c r="R164" s="44" t="s">
        <v>466</v>
      </c>
      <c r="S164" s="44" t="s">
        <v>467</v>
      </c>
      <c r="T164" s="49" t="s">
        <v>752</v>
      </c>
      <c r="U164" s="30"/>
      <c r="V164" s="24">
        <f t="shared" si="14"/>
      </c>
      <c r="W164" s="24" t="s">
        <v>310</v>
      </c>
      <c r="X164" s="30"/>
    </row>
    <row r="165" spans="1:23" s="10" customFormat="1" ht="102">
      <c r="A165" s="21">
        <v>7268</v>
      </c>
      <c r="B165" s="32" t="s">
        <v>368</v>
      </c>
      <c r="C165" s="35" t="s">
        <v>741</v>
      </c>
      <c r="D165" s="35" t="s">
        <v>401</v>
      </c>
      <c r="E165" s="35" t="s">
        <v>21</v>
      </c>
      <c r="F165" s="38" t="s">
        <v>669</v>
      </c>
      <c r="G165" s="38" t="s">
        <v>212</v>
      </c>
      <c r="H165" s="40">
        <v>117</v>
      </c>
      <c r="I165" s="40">
        <v>1</v>
      </c>
      <c r="J165" s="23">
        <f t="shared" si="13"/>
      </c>
      <c r="K165" s="33" t="s">
        <v>741</v>
      </c>
      <c r="L165" s="23" t="s">
        <v>722</v>
      </c>
      <c r="M165" s="41"/>
      <c r="N165" s="43" t="s">
        <v>23</v>
      </c>
      <c r="O165" s="43" t="s">
        <v>756</v>
      </c>
      <c r="P165" s="43"/>
      <c r="Q165" s="43"/>
      <c r="R165" s="44" t="s">
        <v>650</v>
      </c>
      <c r="S165" s="44" t="s">
        <v>651</v>
      </c>
      <c r="T165" s="49" t="s">
        <v>757</v>
      </c>
      <c r="U165" s="30"/>
      <c r="V165" s="24">
        <f t="shared" si="14"/>
      </c>
      <c r="W165" s="24" t="s">
        <v>310</v>
      </c>
    </row>
    <row r="166" spans="1:23" s="30" customFormat="1" ht="38.25">
      <c r="A166" s="21">
        <v>3868</v>
      </c>
      <c r="B166" s="32" t="s">
        <v>73</v>
      </c>
      <c r="C166" s="32" t="s">
        <v>741</v>
      </c>
      <c r="D166" s="32">
        <v>117</v>
      </c>
      <c r="E166" s="32">
        <v>3</v>
      </c>
      <c r="F166" s="32" t="s">
        <v>669</v>
      </c>
      <c r="G166" s="38" t="s">
        <v>212</v>
      </c>
      <c r="H166" s="40">
        <v>117</v>
      </c>
      <c r="I166" s="40">
        <v>3</v>
      </c>
      <c r="J166" s="23">
        <f t="shared" si="13"/>
      </c>
      <c r="K166" s="33" t="s">
        <v>741</v>
      </c>
      <c r="L166" s="23" t="s">
        <v>722</v>
      </c>
      <c r="M166" s="41"/>
      <c r="N166" s="43"/>
      <c r="O166" s="43"/>
      <c r="P166" s="43"/>
      <c r="Q166" s="43"/>
      <c r="R166" s="44" t="s">
        <v>824</v>
      </c>
      <c r="S166" s="44" t="s">
        <v>112</v>
      </c>
      <c r="T166" s="49"/>
      <c r="V166" s="24">
        <f t="shared" si="14"/>
      </c>
      <c r="W166" s="24" t="s">
        <v>310</v>
      </c>
    </row>
    <row r="167" spans="1:24" s="10" customFormat="1" ht="38.25">
      <c r="A167" s="21">
        <v>5159</v>
      </c>
      <c r="B167" s="32" t="s">
        <v>595</v>
      </c>
      <c r="C167" s="35" t="s">
        <v>742</v>
      </c>
      <c r="D167" s="35" t="s">
        <v>401</v>
      </c>
      <c r="E167" s="35" t="s">
        <v>440</v>
      </c>
      <c r="F167" s="38" t="s">
        <v>669</v>
      </c>
      <c r="G167" s="38" t="s">
        <v>212</v>
      </c>
      <c r="H167" s="40">
        <v>117</v>
      </c>
      <c r="I167" s="40">
        <v>4</v>
      </c>
      <c r="J167" s="23">
        <f t="shared" si="13"/>
      </c>
      <c r="K167" s="33" t="s">
        <v>742</v>
      </c>
      <c r="L167" s="23" t="s">
        <v>723</v>
      </c>
      <c r="M167" s="41"/>
      <c r="N167" s="43"/>
      <c r="O167" s="43"/>
      <c r="P167" s="43"/>
      <c r="Q167" s="43"/>
      <c r="R167" s="44" t="s">
        <v>597</v>
      </c>
      <c r="S167" s="44" t="s">
        <v>598</v>
      </c>
      <c r="T167" s="49"/>
      <c r="U167" s="30"/>
      <c r="V167" s="24">
        <f t="shared" si="14"/>
      </c>
      <c r="W167" s="24" t="s">
        <v>310</v>
      </c>
      <c r="X167" s="30"/>
    </row>
    <row r="168" spans="1:23" s="10" customFormat="1" ht="51">
      <c r="A168" s="21">
        <v>1406</v>
      </c>
      <c r="B168" s="32" t="s">
        <v>787</v>
      </c>
      <c r="C168" s="35" t="s">
        <v>742</v>
      </c>
      <c r="D168" s="35" t="s">
        <v>401</v>
      </c>
      <c r="E168" s="35" t="s">
        <v>441</v>
      </c>
      <c r="F168" s="38" t="s">
        <v>669</v>
      </c>
      <c r="G168" s="38" t="s">
        <v>212</v>
      </c>
      <c r="H168" s="40">
        <v>117</v>
      </c>
      <c r="I168" s="40">
        <v>5</v>
      </c>
      <c r="J168" s="23">
        <f t="shared" si="13"/>
      </c>
      <c r="K168" s="33" t="s">
        <v>742</v>
      </c>
      <c r="L168" s="23" t="s">
        <v>722</v>
      </c>
      <c r="M168" s="41"/>
      <c r="N168" s="43"/>
      <c r="O168" s="43"/>
      <c r="P168" s="43"/>
      <c r="Q168" s="43"/>
      <c r="R168" s="44" t="s">
        <v>468</v>
      </c>
      <c r="S168" s="44" t="s">
        <v>469</v>
      </c>
      <c r="T168" s="49"/>
      <c r="U168" s="30"/>
      <c r="V168" s="24">
        <f t="shared" si="14"/>
      </c>
      <c r="W168" s="24" t="s">
        <v>310</v>
      </c>
    </row>
    <row r="169" spans="1:23" s="30" customFormat="1" ht="102">
      <c r="A169" s="21">
        <v>4081</v>
      </c>
      <c r="B169" s="32" t="s">
        <v>60</v>
      </c>
      <c r="C169" s="35" t="s">
        <v>742</v>
      </c>
      <c r="D169" s="35" t="s">
        <v>401</v>
      </c>
      <c r="E169" s="35" t="s">
        <v>378</v>
      </c>
      <c r="F169" s="38" t="s">
        <v>669</v>
      </c>
      <c r="G169" s="38" t="s">
        <v>212</v>
      </c>
      <c r="H169" s="40">
        <v>117</v>
      </c>
      <c r="I169" s="40">
        <v>5</v>
      </c>
      <c r="J169" s="23">
        <f t="shared" si="13"/>
      </c>
      <c r="K169" s="33" t="s">
        <v>742</v>
      </c>
      <c r="L169" s="23" t="s">
        <v>723</v>
      </c>
      <c r="M169" s="41"/>
      <c r="N169" s="43"/>
      <c r="O169" s="43"/>
      <c r="P169" s="43"/>
      <c r="Q169" s="43"/>
      <c r="R169" s="44" t="s">
        <v>707</v>
      </c>
      <c r="S169" s="44" t="s">
        <v>604</v>
      </c>
      <c r="T169" s="49"/>
      <c r="V169" s="24">
        <f t="shared" si="14"/>
      </c>
      <c r="W169" s="24" t="s">
        <v>310</v>
      </c>
    </row>
    <row r="170" spans="1:23" s="10" customFormat="1" ht="127.5">
      <c r="A170" s="21">
        <v>1407</v>
      </c>
      <c r="B170" s="32" t="s">
        <v>787</v>
      </c>
      <c r="C170" s="35" t="s">
        <v>742</v>
      </c>
      <c r="D170" s="35" t="s">
        <v>401</v>
      </c>
      <c r="E170" s="35" t="s">
        <v>766</v>
      </c>
      <c r="F170" s="38" t="s">
        <v>669</v>
      </c>
      <c r="G170" s="38" t="s">
        <v>212</v>
      </c>
      <c r="H170" s="40">
        <v>117</v>
      </c>
      <c r="I170" s="40">
        <v>6</v>
      </c>
      <c r="J170" s="23">
        <f t="shared" si="13"/>
      </c>
      <c r="K170" s="33" t="s">
        <v>742</v>
      </c>
      <c r="L170" s="23" t="s">
        <v>722</v>
      </c>
      <c r="M170" s="41"/>
      <c r="N170" s="43"/>
      <c r="O170" s="43"/>
      <c r="P170" s="43"/>
      <c r="Q170" s="43"/>
      <c r="R170" s="44" t="s">
        <v>574</v>
      </c>
      <c r="S170" s="44" t="s">
        <v>47</v>
      </c>
      <c r="T170" s="49"/>
      <c r="U170" s="30"/>
      <c r="V170" s="24">
        <f t="shared" si="14"/>
      </c>
      <c r="W170" s="24" t="s">
        <v>310</v>
      </c>
    </row>
    <row r="171" spans="1:24" ht="25.5">
      <c r="A171" s="21">
        <v>12254</v>
      </c>
      <c r="B171" s="15" t="s">
        <v>611</v>
      </c>
      <c r="C171" s="18" t="s">
        <v>742</v>
      </c>
      <c r="D171" s="15" t="s">
        <v>401</v>
      </c>
      <c r="E171" s="15" t="s">
        <v>22</v>
      </c>
      <c r="F171" s="15" t="s">
        <v>669</v>
      </c>
      <c r="G171" s="15" t="s">
        <v>212</v>
      </c>
      <c r="H171" s="19">
        <v>117</v>
      </c>
      <c r="I171" s="19">
        <v>10</v>
      </c>
      <c r="J171" s="23">
        <f t="shared" si="13"/>
      </c>
      <c r="K171" s="20" t="s">
        <v>742</v>
      </c>
      <c r="L171" s="17" t="s">
        <v>722</v>
      </c>
      <c r="M171" s="16"/>
      <c r="N171" s="10"/>
      <c r="O171" s="10"/>
      <c r="P171" s="10"/>
      <c r="Q171" s="10"/>
      <c r="R171" s="14" t="s">
        <v>405</v>
      </c>
      <c r="S171" s="14" t="s">
        <v>406</v>
      </c>
      <c r="T171" s="11"/>
      <c r="U171" s="10"/>
      <c r="V171" s="24">
        <f t="shared" si="14"/>
      </c>
      <c r="W171" s="24" t="s">
        <v>310</v>
      </c>
      <c r="X171" s="10"/>
    </row>
    <row r="172" spans="1:24" s="10" customFormat="1" ht="102">
      <c r="A172" s="21">
        <v>7270</v>
      </c>
      <c r="B172" s="32" t="s">
        <v>368</v>
      </c>
      <c r="C172"/>
      <c r="D172"/>
      <c r="E172"/>
      <c r="F172"/>
      <c r="G172"/>
      <c r="H172" s="35" t="s">
        <v>401</v>
      </c>
      <c r="I172" s="35" t="s">
        <v>377</v>
      </c>
      <c r="J172" s="81"/>
      <c r="K172" s="35" t="s">
        <v>742</v>
      </c>
      <c r="L172" s="23" t="s">
        <v>669</v>
      </c>
      <c r="M172"/>
      <c r="N172"/>
      <c r="O172"/>
      <c r="P172"/>
      <c r="Q172"/>
      <c r="R172" s="44" t="s">
        <v>839</v>
      </c>
      <c r="S172" s="44" t="s">
        <v>183</v>
      </c>
      <c r="T172" s="27"/>
      <c r="U172"/>
      <c r="V172" s="88"/>
      <c r="W172" s="24" t="s">
        <v>310</v>
      </c>
      <c r="X172"/>
    </row>
    <row r="173" spans="1:24" s="10" customFormat="1" ht="102">
      <c r="A173" s="21">
        <v>1526</v>
      </c>
      <c r="B173" s="32" t="s">
        <v>583</v>
      </c>
      <c r="C173" s="35" t="s">
        <v>742</v>
      </c>
      <c r="D173" s="35" t="s">
        <v>401</v>
      </c>
      <c r="E173" s="35" t="s">
        <v>30</v>
      </c>
      <c r="F173" s="38" t="s">
        <v>669</v>
      </c>
      <c r="G173" s="38" t="s">
        <v>212</v>
      </c>
      <c r="H173" s="40">
        <v>117</v>
      </c>
      <c r="I173" s="40">
        <v>21</v>
      </c>
      <c r="J173" s="23">
        <f aca="true" t="shared" si="15" ref="J173:J187">IF(ISERROR(VLOOKUP(K173,HeadingsLookup,2,FALSE)),"",VLOOKUP(K173,HeadingsLookup,2,FALSE))</f>
      </c>
      <c r="K173" s="33" t="s">
        <v>742</v>
      </c>
      <c r="L173" s="23" t="s">
        <v>722</v>
      </c>
      <c r="M173" s="41"/>
      <c r="N173" s="43"/>
      <c r="O173" s="43"/>
      <c r="P173" s="43"/>
      <c r="Q173" s="43"/>
      <c r="R173" s="46" t="s">
        <v>581</v>
      </c>
      <c r="S173" s="44" t="s">
        <v>582</v>
      </c>
      <c r="T173" s="49"/>
      <c r="U173" s="30"/>
      <c r="V173" s="24">
        <f aca="true" t="shared" si="16" ref="V173:V187">IF(ISBLANK(M173),IF(ISERROR(VLOOKUP(K173,HeadingsLookup,4,FALSE)),"",VLOOKUP(K173,HeadingsLookup,4,FALSE)),"Duplicate")</f>
      </c>
      <c r="W173" s="24" t="s">
        <v>310</v>
      </c>
      <c r="X173" s="30"/>
    </row>
    <row r="174" spans="1:24" ht="102">
      <c r="A174" s="21">
        <v>10258</v>
      </c>
      <c r="B174" s="32" t="s">
        <v>385</v>
      </c>
      <c r="C174" s="35" t="s">
        <v>742</v>
      </c>
      <c r="D174" s="35" t="s">
        <v>401</v>
      </c>
      <c r="E174" s="35" t="s">
        <v>30</v>
      </c>
      <c r="F174" s="38" t="s">
        <v>669</v>
      </c>
      <c r="G174" s="38" t="s">
        <v>212</v>
      </c>
      <c r="H174" s="40">
        <v>117</v>
      </c>
      <c r="I174" s="40">
        <v>21</v>
      </c>
      <c r="J174" s="23">
        <f t="shared" si="15"/>
      </c>
      <c r="K174" s="33" t="s">
        <v>742</v>
      </c>
      <c r="L174" s="23" t="s">
        <v>722</v>
      </c>
      <c r="M174" s="41"/>
      <c r="N174" s="43"/>
      <c r="O174" s="43"/>
      <c r="P174" s="43"/>
      <c r="Q174" s="43"/>
      <c r="R174" s="46" t="s">
        <v>2</v>
      </c>
      <c r="S174" s="44" t="s">
        <v>582</v>
      </c>
      <c r="T174" s="49"/>
      <c r="U174" s="30"/>
      <c r="V174" s="24">
        <f t="shared" si="16"/>
      </c>
      <c r="W174" s="24" t="s">
        <v>310</v>
      </c>
      <c r="X174" s="30"/>
    </row>
    <row r="175" spans="1:23" s="10" customFormat="1" ht="63.75">
      <c r="A175" s="21">
        <v>87</v>
      </c>
      <c r="B175" s="32" t="s">
        <v>531</v>
      </c>
      <c r="C175" s="35" t="s">
        <v>742</v>
      </c>
      <c r="D175" s="35" t="s">
        <v>401</v>
      </c>
      <c r="E175" s="35" t="s">
        <v>621</v>
      </c>
      <c r="F175" s="38" t="s">
        <v>669</v>
      </c>
      <c r="G175" s="38" t="s">
        <v>212</v>
      </c>
      <c r="H175" s="40">
        <v>117</v>
      </c>
      <c r="I175" s="40">
        <v>26</v>
      </c>
      <c r="J175" s="23">
        <f t="shared" si="15"/>
      </c>
      <c r="K175" s="33" t="s">
        <v>742</v>
      </c>
      <c r="L175" s="23" t="s">
        <v>669</v>
      </c>
      <c r="M175" s="41"/>
      <c r="N175" s="43"/>
      <c r="O175" s="43"/>
      <c r="P175" s="43"/>
      <c r="Q175" s="43"/>
      <c r="R175" s="44" t="s">
        <v>532</v>
      </c>
      <c r="S175" s="44" t="s">
        <v>533</v>
      </c>
      <c r="T175" s="49"/>
      <c r="U175" s="30"/>
      <c r="V175" s="24">
        <f t="shared" si="16"/>
      </c>
      <c r="W175" s="24" t="s">
        <v>310</v>
      </c>
    </row>
    <row r="176" spans="1:24" s="30" customFormat="1" ht="38.25">
      <c r="A176" s="21">
        <v>6930</v>
      </c>
      <c r="B176" s="32" t="s">
        <v>593</v>
      </c>
      <c r="C176" s="35" t="s">
        <v>742</v>
      </c>
      <c r="D176" s="35" t="s">
        <v>401</v>
      </c>
      <c r="E176" s="35" t="s">
        <v>120</v>
      </c>
      <c r="F176" s="38" t="s">
        <v>669</v>
      </c>
      <c r="G176" s="38" t="s">
        <v>212</v>
      </c>
      <c r="H176" s="40">
        <v>117</v>
      </c>
      <c r="I176" s="40">
        <v>26</v>
      </c>
      <c r="J176" s="23">
        <f t="shared" si="15"/>
      </c>
      <c r="K176" s="33" t="s">
        <v>742</v>
      </c>
      <c r="L176" s="23" t="s">
        <v>723</v>
      </c>
      <c r="M176" s="41"/>
      <c r="N176" s="43"/>
      <c r="O176" s="43"/>
      <c r="P176" s="43"/>
      <c r="Q176" s="43"/>
      <c r="R176" s="44" t="s">
        <v>402</v>
      </c>
      <c r="S176" s="44" t="s">
        <v>394</v>
      </c>
      <c r="T176" s="49"/>
      <c r="V176" s="24">
        <f t="shared" si="16"/>
      </c>
      <c r="W176" s="24" t="s">
        <v>310</v>
      </c>
      <c r="X176" s="10"/>
    </row>
    <row r="177" spans="1:24" ht="25.5">
      <c r="A177" s="21">
        <v>8036</v>
      </c>
      <c r="B177" s="32" t="s">
        <v>223</v>
      </c>
      <c r="C177" s="35" t="s">
        <v>742</v>
      </c>
      <c r="D177" s="35" t="s">
        <v>401</v>
      </c>
      <c r="E177" s="35" t="s">
        <v>621</v>
      </c>
      <c r="F177" s="38" t="s">
        <v>667</v>
      </c>
      <c r="G177" s="38" t="s">
        <v>777</v>
      </c>
      <c r="H177" s="40">
        <v>117</v>
      </c>
      <c r="I177" s="40">
        <v>26</v>
      </c>
      <c r="J177" s="23">
        <f t="shared" si="15"/>
      </c>
      <c r="K177" s="33" t="s">
        <v>742</v>
      </c>
      <c r="L177" s="23" t="s">
        <v>722</v>
      </c>
      <c r="M177" s="41"/>
      <c r="N177" s="43"/>
      <c r="O177" s="43"/>
      <c r="P177" s="43"/>
      <c r="Q177" s="43"/>
      <c r="R177" s="44" t="s">
        <v>622</v>
      </c>
      <c r="S177" s="44" t="s">
        <v>623</v>
      </c>
      <c r="T177" s="49" t="s">
        <v>210</v>
      </c>
      <c r="U177" s="30"/>
      <c r="V177" s="24">
        <f t="shared" si="16"/>
      </c>
      <c r="W177" s="24" t="s">
        <v>310</v>
      </c>
      <c r="X177" s="30"/>
    </row>
    <row r="178" spans="1:23" s="10" customFormat="1" ht="76.5">
      <c r="A178" s="21">
        <v>4626</v>
      </c>
      <c r="B178" s="32" t="s">
        <v>775</v>
      </c>
      <c r="C178" s="35" t="s">
        <v>742</v>
      </c>
      <c r="D178" s="35" t="s">
        <v>401</v>
      </c>
      <c r="E178" s="35" t="s">
        <v>177</v>
      </c>
      <c r="F178" s="38" t="s">
        <v>669</v>
      </c>
      <c r="G178" s="38" t="s">
        <v>212</v>
      </c>
      <c r="H178" s="40">
        <v>117</v>
      </c>
      <c r="I178" s="40">
        <v>27</v>
      </c>
      <c r="J178" s="23">
        <f t="shared" si="15"/>
      </c>
      <c r="K178" s="33" t="s">
        <v>742</v>
      </c>
      <c r="L178" s="23" t="s">
        <v>722</v>
      </c>
      <c r="M178" s="41"/>
      <c r="N178" s="43"/>
      <c r="O178" s="43"/>
      <c r="P178" s="43"/>
      <c r="Q178" s="43"/>
      <c r="R178" s="44" t="s">
        <v>783</v>
      </c>
      <c r="S178" s="44" t="s">
        <v>81</v>
      </c>
      <c r="T178" s="49"/>
      <c r="U178" s="30"/>
      <c r="V178" s="24">
        <f t="shared" si="16"/>
      </c>
      <c r="W178" s="24" t="s">
        <v>310</v>
      </c>
    </row>
    <row r="179" spans="1:23" s="10" customFormat="1" ht="38.25">
      <c r="A179" s="21">
        <v>6851</v>
      </c>
      <c r="B179" s="32" t="s">
        <v>451</v>
      </c>
      <c r="C179" s="35" t="s">
        <v>742</v>
      </c>
      <c r="D179" s="35" t="s">
        <v>401</v>
      </c>
      <c r="E179" s="35" t="s">
        <v>177</v>
      </c>
      <c r="F179" s="38" t="s">
        <v>669</v>
      </c>
      <c r="G179" s="38" t="s">
        <v>212</v>
      </c>
      <c r="H179" s="40">
        <v>117</v>
      </c>
      <c r="I179" s="40">
        <v>27</v>
      </c>
      <c r="J179" s="23">
        <f t="shared" si="15"/>
      </c>
      <c r="K179" s="33" t="s">
        <v>742</v>
      </c>
      <c r="L179" s="23" t="s">
        <v>669</v>
      </c>
      <c r="M179" s="41"/>
      <c r="N179" s="43"/>
      <c r="O179" s="43"/>
      <c r="P179" s="43"/>
      <c r="Q179" s="43"/>
      <c r="R179" s="44" t="s">
        <v>525</v>
      </c>
      <c r="S179" s="44" t="s">
        <v>386</v>
      </c>
      <c r="T179" s="49"/>
      <c r="U179" s="30"/>
      <c r="V179" s="24">
        <f t="shared" si="16"/>
      </c>
      <c r="W179" s="24" t="s">
        <v>310</v>
      </c>
    </row>
    <row r="180" spans="1:24" s="10" customFormat="1" ht="25.5">
      <c r="A180" s="21">
        <v>6931</v>
      </c>
      <c r="B180" s="32" t="s">
        <v>593</v>
      </c>
      <c r="C180" s="35" t="s">
        <v>742</v>
      </c>
      <c r="D180" s="35" t="s">
        <v>401</v>
      </c>
      <c r="E180" s="35" t="s">
        <v>174</v>
      </c>
      <c r="F180" s="38" t="s">
        <v>669</v>
      </c>
      <c r="G180" s="38" t="s">
        <v>212</v>
      </c>
      <c r="H180" s="40">
        <v>117</v>
      </c>
      <c r="I180" s="40">
        <v>31</v>
      </c>
      <c r="J180" s="23">
        <f t="shared" si="15"/>
      </c>
      <c r="K180" s="33" t="s">
        <v>742</v>
      </c>
      <c r="L180" s="23" t="s">
        <v>723</v>
      </c>
      <c r="M180" s="41"/>
      <c r="N180" s="43"/>
      <c r="O180" s="43"/>
      <c r="P180" s="43"/>
      <c r="Q180" s="43"/>
      <c r="R180" s="44" t="s">
        <v>403</v>
      </c>
      <c r="S180" s="44" t="s">
        <v>404</v>
      </c>
      <c r="T180" s="49"/>
      <c r="U180" s="30"/>
      <c r="V180" s="24">
        <f t="shared" si="16"/>
      </c>
      <c r="W180" s="24" t="s">
        <v>310</v>
      </c>
      <c r="X180" s="30"/>
    </row>
    <row r="181" spans="1:24" s="31" customFormat="1" ht="114.75">
      <c r="A181" s="21">
        <v>876</v>
      </c>
      <c r="B181" s="36" t="s">
        <v>784</v>
      </c>
      <c r="C181" s="35" t="s">
        <v>742</v>
      </c>
      <c r="D181" s="35" t="s">
        <v>401</v>
      </c>
      <c r="E181" s="35"/>
      <c r="F181" s="38" t="s">
        <v>669</v>
      </c>
      <c r="G181" s="38" t="s">
        <v>212</v>
      </c>
      <c r="H181" s="40">
        <v>117</v>
      </c>
      <c r="I181" s="40"/>
      <c r="J181" s="23">
        <f t="shared" si="15"/>
      </c>
      <c r="K181" s="33" t="s">
        <v>742</v>
      </c>
      <c r="L181" s="23" t="s">
        <v>669</v>
      </c>
      <c r="M181" s="41"/>
      <c r="N181" s="43"/>
      <c r="O181" s="43"/>
      <c r="P181" s="43"/>
      <c r="Q181" s="43"/>
      <c r="R181" s="44" t="s">
        <v>672</v>
      </c>
      <c r="S181" s="44" t="s">
        <v>671</v>
      </c>
      <c r="T181" s="57"/>
      <c r="U181" s="34"/>
      <c r="V181" s="24">
        <f t="shared" si="16"/>
      </c>
      <c r="W181" s="24" t="s">
        <v>310</v>
      </c>
      <c r="X181" s="10"/>
    </row>
    <row r="182" spans="1:23" s="30" customFormat="1" ht="114.75">
      <c r="A182" s="21">
        <v>3869</v>
      </c>
      <c r="B182" s="32" t="s">
        <v>73</v>
      </c>
      <c r="C182" s="32" t="s">
        <v>742</v>
      </c>
      <c r="D182" s="32">
        <v>117</v>
      </c>
      <c r="E182" s="32"/>
      <c r="F182" s="32" t="s">
        <v>669</v>
      </c>
      <c r="G182" s="38" t="s">
        <v>212</v>
      </c>
      <c r="H182" s="40">
        <v>117</v>
      </c>
      <c r="I182" s="40"/>
      <c r="J182" s="23">
        <f t="shared" si="15"/>
      </c>
      <c r="K182" s="33" t="s">
        <v>742</v>
      </c>
      <c r="L182" s="23" t="s">
        <v>723</v>
      </c>
      <c r="M182" s="41"/>
      <c r="N182" s="43"/>
      <c r="O182" s="43"/>
      <c r="P182" s="43"/>
      <c r="Q182" s="43"/>
      <c r="R182" s="44" t="s">
        <v>313</v>
      </c>
      <c r="S182" s="44" t="s">
        <v>314</v>
      </c>
      <c r="T182" s="49"/>
      <c r="V182" s="24">
        <f t="shared" si="16"/>
      </c>
      <c r="W182" s="24" t="s">
        <v>310</v>
      </c>
    </row>
    <row r="183" spans="1:24" s="10" customFormat="1" ht="76.5">
      <c r="A183" s="21">
        <v>4082</v>
      </c>
      <c r="B183" s="32" t="s">
        <v>60</v>
      </c>
      <c r="C183" s="35" t="s">
        <v>742</v>
      </c>
      <c r="D183" s="35" t="s">
        <v>401</v>
      </c>
      <c r="E183" s="35"/>
      <c r="F183" s="38" t="s">
        <v>669</v>
      </c>
      <c r="G183" s="38" t="s">
        <v>212</v>
      </c>
      <c r="H183" s="40">
        <v>117</v>
      </c>
      <c r="I183" s="40"/>
      <c r="J183" s="23">
        <f t="shared" si="15"/>
      </c>
      <c r="K183" s="33" t="s">
        <v>742</v>
      </c>
      <c r="L183" s="23" t="s">
        <v>723</v>
      </c>
      <c r="M183" s="41"/>
      <c r="N183" s="43"/>
      <c r="O183" s="43"/>
      <c r="P183" s="43"/>
      <c r="Q183" s="43"/>
      <c r="R183" s="44" t="s">
        <v>605</v>
      </c>
      <c r="S183" s="44" t="s">
        <v>81</v>
      </c>
      <c r="T183" s="49"/>
      <c r="U183" s="30"/>
      <c r="V183" s="24">
        <f t="shared" si="16"/>
      </c>
      <c r="W183" s="24" t="s">
        <v>310</v>
      </c>
      <c r="X183" s="30"/>
    </row>
    <row r="184" spans="1:23" s="10" customFormat="1" ht="51">
      <c r="A184" s="21">
        <v>7269</v>
      </c>
      <c r="B184" s="32" t="s">
        <v>368</v>
      </c>
      <c r="C184" s="35" t="s">
        <v>742</v>
      </c>
      <c r="D184" s="35" t="s">
        <v>401</v>
      </c>
      <c r="E184" s="35"/>
      <c r="F184" s="38" t="s">
        <v>669</v>
      </c>
      <c r="G184" s="38" t="s">
        <v>777</v>
      </c>
      <c r="H184" s="40">
        <v>117</v>
      </c>
      <c r="I184" s="40"/>
      <c r="J184" s="23">
        <f t="shared" si="15"/>
      </c>
      <c r="K184" s="33" t="s">
        <v>742</v>
      </c>
      <c r="L184" s="23" t="s">
        <v>722</v>
      </c>
      <c r="M184" s="41"/>
      <c r="N184" s="43"/>
      <c r="O184" s="43"/>
      <c r="P184" s="43"/>
      <c r="Q184" s="43"/>
      <c r="R184" s="44" t="s">
        <v>652</v>
      </c>
      <c r="S184" s="44" t="s">
        <v>653</v>
      </c>
      <c r="T184" s="49"/>
      <c r="U184" s="30"/>
      <c r="V184" s="24">
        <f t="shared" si="16"/>
      </c>
      <c r="W184" s="24" t="s">
        <v>310</v>
      </c>
    </row>
    <row r="185" spans="1:23" s="30" customFormat="1" ht="25.5">
      <c r="A185" s="21">
        <v>7645</v>
      </c>
      <c r="B185" s="32" t="s">
        <v>361</v>
      </c>
      <c r="C185" s="38" t="s">
        <v>742</v>
      </c>
      <c r="D185" s="37"/>
      <c r="E185" s="38"/>
      <c r="F185" s="38" t="s">
        <v>669</v>
      </c>
      <c r="G185" s="38" t="s">
        <v>212</v>
      </c>
      <c r="H185" s="40">
        <v>117</v>
      </c>
      <c r="I185" s="40"/>
      <c r="J185" s="23">
        <f t="shared" si="15"/>
      </c>
      <c r="K185" s="33" t="s">
        <v>742</v>
      </c>
      <c r="L185" s="23" t="s">
        <v>669</v>
      </c>
      <c r="M185" s="41"/>
      <c r="N185" s="54"/>
      <c r="O185" s="54"/>
      <c r="P185" s="54"/>
      <c r="Q185" s="54"/>
      <c r="R185" s="44" t="s">
        <v>658</v>
      </c>
      <c r="S185" s="44" t="s">
        <v>659</v>
      </c>
      <c r="T185" s="49"/>
      <c r="V185" s="24">
        <f t="shared" si="16"/>
      </c>
      <c r="W185" s="24" t="s">
        <v>310</v>
      </c>
    </row>
    <row r="186" spans="1:24" s="10" customFormat="1" ht="51">
      <c r="A186" s="21">
        <v>7646</v>
      </c>
      <c r="B186" s="32" t="s">
        <v>361</v>
      </c>
      <c r="C186" s="38" t="s">
        <v>742</v>
      </c>
      <c r="D186" s="37"/>
      <c r="E186" s="38"/>
      <c r="F186" s="38" t="s">
        <v>669</v>
      </c>
      <c r="G186" s="38" t="s">
        <v>777</v>
      </c>
      <c r="H186" s="40">
        <v>117</v>
      </c>
      <c r="I186" s="40"/>
      <c r="J186" s="23">
        <f t="shared" si="15"/>
      </c>
      <c r="K186" s="33" t="s">
        <v>742</v>
      </c>
      <c r="L186" s="23" t="s">
        <v>722</v>
      </c>
      <c r="M186" s="41"/>
      <c r="N186" s="54"/>
      <c r="O186" s="54"/>
      <c r="P186" s="54"/>
      <c r="Q186" s="54"/>
      <c r="R186" s="44" t="s">
        <v>27</v>
      </c>
      <c r="S186" s="44" t="s">
        <v>28</v>
      </c>
      <c r="T186" s="49"/>
      <c r="U186" s="30"/>
      <c r="V186" s="24">
        <f t="shared" si="16"/>
      </c>
      <c r="W186" s="24" t="s">
        <v>310</v>
      </c>
      <c r="X186" s="30"/>
    </row>
    <row r="187" spans="1:23" s="10" customFormat="1" ht="127.5">
      <c r="A187" s="21">
        <v>7647</v>
      </c>
      <c r="B187" s="32" t="s">
        <v>361</v>
      </c>
      <c r="C187" s="38" t="s">
        <v>742</v>
      </c>
      <c r="D187" s="37"/>
      <c r="E187" s="38"/>
      <c r="F187" s="38" t="s">
        <v>669</v>
      </c>
      <c r="G187" s="38" t="s">
        <v>777</v>
      </c>
      <c r="H187" s="40">
        <v>117</v>
      </c>
      <c r="I187" s="40"/>
      <c r="J187" s="23">
        <f t="shared" si="15"/>
      </c>
      <c r="K187" s="33" t="s">
        <v>742</v>
      </c>
      <c r="L187" s="23" t="s">
        <v>723</v>
      </c>
      <c r="M187" s="41"/>
      <c r="N187" s="54"/>
      <c r="O187" s="54"/>
      <c r="P187" s="54"/>
      <c r="Q187" s="54"/>
      <c r="R187" s="44" t="s">
        <v>29</v>
      </c>
      <c r="S187" s="44" t="s">
        <v>642</v>
      </c>
      <c r="T187" s="49"/>
      <c r="U187" s="30"/>
      <c r="V187" s="24">
        <f t="shared" si="16"/>
      </c>
      <c r="W187" s="24" t="s">
        <v>310</v>
      </c>
    </row>
    <row r="188" spans="1:23" ht="51">
      <c r="A188" s="21">
        <v>10009</v>
      </c>
      <c r="B188" s="32" t="s">
        <v>410</v>
      </c>
      <c r="H188" s="35" t="s">
        <v>401</v>
      </c>
      <c r="I188" s="35"/>
      <c r="J188" s="81"/>
      <c r="K188" s="35" t="s">
        <v>742</v>
      </c>
      <c r="L188" s="23" t="s">
        <v>669</v>
      </c>
      <c r="R188" s="44" t="s">
        <v>840</v>
      </c>
      <c r="S188" s="48" t="s">
        <v>841</v>
      </c>
      <c r="V188" s="88"/>
      <c r="W188" s="24" t="s">
        <v>310</v>
      </c>
    </row>
    <row r="189" spans="1:23" ht="51">
      <c r="A189" s="21">
        <v>10010</v>
      </c>
      <c r="B189" s="32" t="s">
        <v>410</v>
      </c>
      <c r="H189" s="35" t="s">
        <v>401</v>
      </c>
      <c r="I189" s="35"/>
      <c r="J189" s="81"/>
      <c r="K189" s="35" t="s">
        <v>742</v>
      </c>
      <c r="L189" s="23" t="s">
        <v>669</v>
      </c>
      <c r="R189" s="44" t="s">
        <v>842</v>
      </c>
      <c r="S189" s="48" t="s">
        <v>843</v>
      </c>
      <c r="V189" s="88"/>
      <c r="W189" s="24" t="s">
        <v>310</v>
      </c>
    </row>
    <row r="190" spans="1:24" s="10" customFormat="1" ht="63.75">
      <c r="A190" s="21">
        <v>4523</v>
      </c>
      <c r="B190" s="32" t="s">
        <v>602</v>
      </c>
      <c r="C190" s="35" t="s">
        <v>484</v>
      </c>
      <c r="D190" s="35" t="s">
        <v>127</v>
      </c>
      <c r="E190" s="35" t="s">
        <v>704</v>
      </c>
      <c r="F190" s="38" t="s">
        <v>669</v>
      </c>
      <c r="G190" s="38" t="s">
        <v>212</v>
      </c>
      <c r="H190" s="40">
        <v>121</v>
      </c>
      <c r="I190" s="40">
        <v>12</v>
      </c>
      <c r="J190" s="23">
        <f aca="true" t="shared" si="17" ref="J190:J221">IF(ISERROR(VLOOKUP(K190,HeadingsLookup,2,FALSE)),"",VLOOKUP(K190,HeadingsLookup,2,FALSE))</f>
      </c>
      <c r="K190" s="33" t="s">
        <v>484</v>
      </c>
      <c r="L190" s="23" t="s">
        <v>669</v>
      </c>
      <c r="M190" s="41"/>
      <c r="N190" s="43"/>
      <c r="O190" s="43"/>
      <c r="P190" s="43"/>
      <c r="Q190" s="43"/>
      <c r="R190" s="44" t="s">
        <v>437</v>
      </c>
      <c r="S190" s="44" t="s">
        <v>438</v>
      </c>
      <c r="T190" s="49"/>
      <c r="U190" s="30"/>
      <c r="V190" s="24">
        <f aca="true" t="shared" si="18" ref="V190:V221">IF(ISBLANK(M190),IF(ISERROR(VLOOKUP(K190,HeadingsLookup,4,FALSE)),"",VLOOKUP(K190,HeadingsLookup,4,FALSE)),"Duplicate")</f>
      </c>
      <c r="W190" s="24" t="s">
        <v>310</v>
      </c>
      <c r="X190" s="30"/>
    </row>
    <row r="191" spans="1:23" s="30" customFormat="1" ht="25.5">
      <c r="A191" s="21">
        <v>513</v>
      </c>
      <c r="B191" s="32" t="s">
        <v>778</v>
      </c>
      <c r="C191" s="35" t="s">
        <v>698</v>
      </c>
      <c r="D191" s="35" t="s">
        <v>589</v>
      </c>
      <c r="E191" s="35" t="s">
        <v>175</v>
      </c>
      <c r="F191" s="38" t="s">
        <v>669</v>
      </c>
      <c r="G191" s="38" t="s">
        <v>212</v>
      </c>
      <c r="H191" s="40">
        <v>146</v>
      </c>
      <c r="I191" s="40">
        <v>17</v>
      </c>
      <c r="J191" s="23">
        <f t="shared" si="17"/>
      </c>
      <c r="K191" s="33" t="s">
        <v>698</v>
      </c>
      <c r="L191" s="23" t="s">
        <v>669</v>
      </c>
      <c r="M191" s="41"/>
      <c r="N191" s="43"/>
      <c r="O191" s="43"/>
      <c r="P191" s="43"/>
      <c r="Q191" s="43"/>
      <c r="R191" s="44" t="s">
        <v>374</v>
      </c>
      <c r="S191" s="44" t="s">
        <v>375</v>
      </c>
      <c r="T191" s="49"/>
      <c r="V191" s="24">
        <f t="shared" si="18"/>
      </c>
      <c r="W191" s="24" t="s">
        <v>310</v>
      </c>
    </row>
    <row r="192" spans="1:23" s="30" customFormat="1" ht="89.25">
      <c r="A192" s="21">
        <v>7198</v>
      </c>
      <c r="B192" s="32" t="s">
        <v>368</v>
      </c>
      <c r="C192" s="35" t="s">
        <v>699</v>
      </c>
      <c r="D192" s="35" t="s">
        <v>138</v>
      </c>
      <c r="E192" s="35" t="s">
        <v>116</v>
      </c>
      <c r="F192" s="38" t="s">
        <v>669</v>
      </c>
      <c r="G192" s="38" t="s">
        <v>777</v>
      </c>
      <c r="H192" s="40">
        <v>146</v>
      </c>
      <c r="I192" s="40">
        <v>18</v>
      </c>
      <c r="J192" s="23">
        <f t="shared" si="17"/>
      </c>
      <c r="K192" s="33" t="s">
        <v>699</v>
      </c>
      <c r="L192" s="23" t="s">
        <v>723</v>
      </c>
      <c r="M192" s="41"/>
      <c r="N192" s="43"/>
      <c r="O192" s="43"/>
      <c r="P192" s="43"/>
      <c r="Q192" s="43"/>
      <c r="R192" s="44" t="s">
        <v>626</v>
      </c>
      <c r="S192" s="44" t="s">
        <v>627</v>
      </c>
      <c r="T192" s="49"/>
      <c r="V192" s="24">
        <f t="shared" si="18"/>
      </c>
      <c r="W192" s="24" t="s">
        <v>310</v>
      </c>
    </row>
    <row r="193" spans="1:24" s="10" customFormat="1" ht="25.5">
      <c r="A193" s="21">
        <v>1029</v>
      </c>
      <c r="B193" s="32" t="s">
        <v>787</v>
      </c>
      <c r="C193" s="35" t="s">
        <v>699</v>
      </c>
      <c r="D193" s="35" t="s">
        <v>589</v>
      </c>
      <c r="E193" s="35"/>
      <c r="F193" s="38" t="s">
        <v>669</v>
      </c>
      <c r="G193" s="38" t="s">
        <v>212</v>
      </c>
      <c r="H193" s="40">
        <v>146</v>
      </c>
      <c r="I193" s="40"/>
      <c r="J193" s="23">
        <f t="shared" si="17"/>
      </c>
      <c r="K193" s="33" t="s">
        <v>699</v>
      </c>
      <c r="L193" s="23" t="s">
        <v>669</v>
      </c>
      <c r="M193" s="41"/>
      <c r="N193" s="43"/>
      <c r="O193" s="43"/>
      <c r="P193" s="43"/>
      <c r="Q193" s="43"/>
      <c r="R193" s="44" t="s">
        <v>242</v>
      </c>
      <c r="S193" s="44" t="s">
        <v>243</v>
      </c>
      <c r="T193" s="49"/>
      <c r="U193" s="30"/>
      <c r="V193" s="24">
        <f t="shared" si="18"/>
      </c>
      <c r="W193" s="24" t="s">
        <v>310</v>
      </c>
      <c r="X193" s="30"/>
    </row>
    <row r="194" spans="1:24" s="30" customFormat="1" ht="102">
      <c r="A194" s="21">
        <v>3607</v>
      </c>
      <c r="B194" s="32" t="s">
        <v>73</v>
      </c>
      <c r="C194" s="32" t="s">
        <v>699</v>
      </c>
      <c r="D194" s="32">
        <v>146</v>
      </c>
      <c r="E194" s="32"/>
      <c r="F194" s="32" t="s">
        <v>669</v>
      </c>
      <c r="G194" s="38" t="s">
        <v>212</v>
      </c>
      <c r="H194" s="40">
        <v>146</v>
      </c>
      <c r="I194" s="40"/>
      <c r="J194" s="23">
        <f t="shared" si="17"/>
      </c>
      <c r="K194" s="33" t="s">
        <v>699</v>
      </c>
      <c r="L194" s="23" t="s">
        <v>669</v>
      </c>
      <c r="M194" s="41"/>
      <c r="N194" s="43"/>
      <c r="O194" s="43"/>
      <c r="P194" s="43"/>
      <c r="Q194" s="43"/>
      <c r="R194" s="44" t="s">
        <v>679</v>
      </c>
      <c r="S194" s="44" t="s">
        <v>65</v>
      </c>
      <c r="T194" s="49"/>
      <c r="V194" s="24">
        <f t="shared" si="18"/>
      </c>
      <c r="W194" s="24" t="s">
        <v>310</v>
      </c>
      <c r="X194" s="10"/>
    </row>
    <row r="195" spans="1:23" s="10" customFormat="1" ht="12.75">
      <c r="A195" s="21">
        <v>6874</v>
      </c>
      <c r="B195" s="32" t="s">
        <v>593</v>
      </c>
      <c r="C195" s="35" t="s">
        <v>699</v>
      </c>
      <c r="D195" s="35" t="s">
        <v>491</v>
      </c>
      <c r="E195" s="35" t="s">
        <v>480</v>
      </c>
      <c r="F195" s="38" t="s">
        <v>669</v>
      </c>
      <c r="G195" s="38" t="s">
        <v>212</v>
      </c>
      <c r="H195" s="40">
        <v>147</v>
      </c>
      <c r="I195" s="40">
        <v>8</v>
      </c>
      <c r="J195" s="23">
        <f t="shared" si="17"/>
      </c>
      <c r="K195" s="33" t="s">
        <v>699</v>
      </c>
      <c r="L195" s="23" t="s">
        <v>669</v>
      </c>
      <c r="M195" s="41"/>
      <c r="N195" s="43"/>
      <c r="O195" s="43"/>
      <c r="P195" s="43"/>
      <c r="Q195" s="43"/>
      <c r="R195" s="44" t="s">
        <v>492</v>
      </c>
      <c r="S195" s="44" t="s">
        <v>493</v>
      </c>
      <c r="T195" s="49"/>
      <c r="U195" s="30"/>
      <c r="V195" s="24">
        <f t="shared" si="18"/>
      </c>
      <c r="W195" s="24" t="s">
        <v>310</v>
      </c>
    </row>
    <row r="196" spans="1:23" s="10" customFormat="1" ht="76.5">
      <c r="A196" s="21">
        <v>1028</v>
      </c>
      <c r="B196" s="32" t="s">
        <v>787</v>
      </c>
      <c r="C196" s="35" t="s">
        <v>699</v>
      </c>
      <c r="D196" s="35" t="s">
        <v>491</v>
      </c>
      <c r="E196" s="35" t="s">
        <v>22</v>
      </c>
      <c r="F196" s="38" t="s">
        <v>669</v>
      </c>
      <c r="G196" s="38" t="s">
        <v>212</v>
      </c>
      <c r="H196" s="40">
        <v>147</v>
      </c>
      <c r="I196" s="40">
        <v>10</v>
      </c>
      <c r="J196" s="23">
        <f t="shared" si="17"/>
      </c>
      <c r="K196" s="33" t="s">
        <v>699</v>
      </c>
      <c r="L196" s="23" t="s">
        <v>722</v>
      </c>
      <c r="M196" s="41"/>
      <c r="N196" s="43"/>
      <c r="O196" s="43"/>
      <c r="P196" s="43"/>
      <c r="Q196" s="43"/>
      <c r="R196" s="44" t="s">
        <v>240</v>
      </c>
      <c r="S196" s="44" t="s">
        <v>241</v>
      </c>
      <c r="T196" s="49"/>
      <c r="U196" s="30"/>
      <c r="V196" s="24">
        <f t="shared" si="18"/>
      </c>
      <c r="W196" s="24" t="s">
        <v>310</v>
      </c>
    </row>
    <row r="197" spans="1:23" s="10" customFormat="1" ht="89.25">
      <c r="A197" s="21">
        <v>1030</v>
      </c>
      <c r="B197" s="32" t="s">
        <v>787</v>
      </c>
      <c r="C197" s="35" t="s">
        <v>699</v>
      </c>
      <c r="D197" s="35" t="s">
        <v>491</v>
      </c>
      <c r="E197" s="35" t="s">
        <v>704</v>
      </c>
      <c r="F197" s="38" t="s">
        <v>669</v>
      </c>
      <c r="G197" s="38" t="s">
        <v>212</v>
      </c>
      <c r="H197" s="40">
        <v>147</v>
      </c>
      <c r="I197" s="40">
        <v>12</v>
      </c>
      <c r="J197" s="23">
        <f t="shared" si="17"/>
      </c>
      <c r="K197" s="33" t="s">
        <v>699</v>
      </c>
      <c r="L197" s="23" t="s">
        <v>722</v>
      </c>
      <c r="M197" s="41"/>
      <c r="N197" s="43"/>
      <c r="O197" s="43"/>
      <c r="P197" s="43"/>
      <c r="Q197" s="43"/>
      <c r="R197" s="44" t="s">
        <v>414</v>
      </c>
      <c r="S197" s="44" t="s">
        <v>415</v>
      </c>
      <c r="T197" s="49"/>
      <c r="U197" s="30"/>
      <c r="V197" s="24">
        <f t="shared" si="18"/>
      </c>
      <c r="W197" s="24" t="s">
        <v>310</v>
      </c>
    </row>
    <row r="198" spans="1:24" s="10" customFormat="1" ht="25.5">
      <c r="A198" s="21">
        <v>3608</v>
      </c>
      <c r="B198" s="32" t="s">
        <v>73</v>
      </c>
      <c r="C198" s="32" t="s">
        <v>699</v>
      </c>
      <c r="D198" s="32">
        <v>147</v>
      </c>
      <c r="E198" s="32">
        <v>12</v>
      </c>
      <c r="F198" s="32" t="s">
        <v>669</v>
      </c>
      <c r="G198" s="38" t="s">
        <v>212</v>
      </c>
      <c r="H198" s="40">
        <v>147</v>
      </c>
      <c r="I198" s="40">
        <v>12</v>
      </c>
      <c r="J198" s="23">
        <f t="shared" si="17"/>
      </c>
      <c r="K198" s="33" t="s">
        <v>699</v>
      </c>
      <c r="L198" s="23" t="s">
        <v>669</v>
      </c>
      <c r="M198" s="41"/>
      <c r="N198" s="43"/>
      <c r="O198" s="43"/>
      <c r="P198" s="43"/>
      <c r="Q198" s="43"/>
      <c r="R198" s="44" t="s">
        <v>680</v>
      </c>
      <c r="S198" s="44" t="s">
        <v>681</v>
      </c>
      <c r="T198" s="49"/>
      <c r="U198" s="30"/>
      <c r="V198" s="24">
        <f t="shared" si="18"/>
      </c>
      <c r="W198" s="24" t="s">
        <v>310</v>
      </c>
      <c r="X198" s="30"/>
    </row>
    <row r="199" spans="1:24" s="30" customFormat="1" ht="25.5">
      <c r="A199" s="21">
        <v>1031</v>
      </c>
      <c r="B199" s="32" t="s">
        <v>787</v>
      </c>
      <c r="C199" s="35" t="s">
        <v>699</v>
      </c>
      <c r="D199" s="35" t="s">
        <v>491</v>
      </c>
      <c r="E199" s="35" t="s">
        <v>705</v>
      </c>
      <c r="F199" s="38" t="s">
        <v>669</v>
      </c>
      <c r="G199" s="38" t="s">
        <v>212</v>
      </c>
      <c r="H199" s="40">
        <v>147</v>
      </c>
      <c r="I199" s="40">
        <v>13</v>
      </c>
      <c r="J199" s="23">
        <f t="shared" si="17"/>
      </c>
      <c r="K199" s="33" t="s">
        <v>699</v>
      </c>
      <c r="L199" s="23" t="s">
        <v>669</v>
      </c>
      <c r="M199" s="41"/>
      <c r="N199" s="43"/>
      <c r="O199" s="43"/>
      <c r="P199" s="43"/>
      <c r="Q199" s="43"/>
      <c r="R199" s="44" t="s">
        <v>416</v>
      </c>
      <c r="S199" s="44" t="s">
        <v>417</v>
      </c>
      <c r="T199" s="49"/>
      <c r="V199" s="24">
        <f t="shared" si="18"/>
      </c>
      <c r="W199" s="24" t="s">
        <v>310</v>
      </c>
      <c r="X199" s="10"/>
    </row>
    <row r="200" spans="1:23" s="10" customFormat="1" ht="102">
      <c r="A200" s="21">
        <v>7504</v>
      </c>
      <c r="B200" s="32" t="s">
        <v>361</v>
      </c>
      <c r="C200" s="38" t="s">
        <v>363</v>
      </c>
      <c r="D200" s="37"/>
      <c r="E200" s="38"/>
      <c r="F200" s="38" t="s">
        <v>669</v>
      </c>
      <c r="G200" s="38" t="s">
        <v>212</v>
      </c>
      <c r="H200" s="40">
        <v>147</v>
      </c>
      <c r="I200" s="40"/>
      <c r="J200" s="23">
        <f t="shared" si="17"/>
      </c>
      <c r="K200" s="33" t="s">
        <v>363</v>
      </c>
      <c r="L200" s="23" t="s">
        <v>723</v>
      </c>
      <c r="M200" s="41"/>
      <c r="N200" s="54"/>
      <c r="O200" s="54"/>
      <c r="P200" s="54"/>
      <c r="Q200" s="54"/>
      <c r="R200" s="44" t="s">
        <v>123</v>
      </c>
      <c r="S200" s="44" t="s">
        <v>124</v>
      </c>
      <c r="T200" s="49"/>
      <c r="U200" s="30"/>
      <c r="V200" s="24">
        <f t="shared" si="18"/>
      </c>
      <c r="W200" s="24" t="s">
        <v>310</v>
      </c>
    </row>
    <row r="201" spans="1:23" s="10" customFormat="1" ht="51">
      <c r="A201" s="21">
        <v>7505</v>
      </c>
      <c r="B201" s="32" t="s">
        <v>361</v>
      </c>
      <c r="C201" s="38" t="s">
        <v>363</v>
      </c>
      <c r="D201" s="37"/>
      <c r="E201" s="38"/>
      <c r="F201" s="38" t="s">
        <v>669</v>
      </c>
      <c r="G201" s="38" t="s">
        <v>777</v>
      </c>
      <c r="H201" s="40">
        <v>147</v>
      </c>
      <c r="I201" s="40"/>
      <c r="J201" s="23">
        <f t="shared" si="17"/>
      </c>
      <c r="K201" s="33" t="s">
        <v>363</v>
      </c>
      <c r="L201" s="23" t="s">
        <v>723</v>
      </c>
      <c r="M201" s="41"/>
      <c r="N201" s="54"/>
      <c r="O201" s="54"/>
      <c r="P201" s="54"/>
      <c r="Q201" s="54"/>
      <c r="R201" s="44" t="s">
        <v>126</v>
      </c>
      <c r="S201" s="44" t="s">
        <v>476</v>
      </c>
      <c r="T201" s="49"/>
      <c r="U201" s="30"/>
      <c r="V201" s="24">
        <f t="shared" si="18"/>
      </c>
      <c r="W201" s="24" t="s">
        <v>310</v>
      </c>
    </row>
    <row r="202" spans="1:23" s="10" customFormat="1" ht="38.25">
      <c r="A202" s="21">
        <v>7506</v>
      </c>
      <c r="B202" s="32" t="s">
        <v>361</v>
      </c>
      <c r="C202" s="38" t="s">
        <v>363</v>
      </c>
      <c r="D202" s="37"/>
      <c r="E202" s="38"/>
      <c r="F202" s="38" t="s">
        <v>669</v>
      </c>
      <c r="G202" s="38" t="s">
        <v>777</v>
      </c>
      <c r="H202" s="40">
        <v>147</v>
      </c>
      <c r="I202" s="40"/>
      <c r="J202" s="23">
        <f t="shared" si="17"/>
      </c>
      <c r="K202" s="33" t="s">
        <v>363</v>
      </c>
      <c r="L202" s="23" t="s">
        <v>669</v>
      </c>
      <c r="M202" s="41"/>
      <c r="N202" s="54"/>
      <c r="O202" s="54"/>
      <c r="P202" s="54"/>
      <c r="Q202" s="54"/>
      <c r="R202" s="44" t="s">
        <v>695</v>
      </c>
      <c r="S202" s="44" t="s">
        <v>696</v>
      </c>
      <c r="T202" s="49"/>
      <c r="U202" s="30"/>
      <c r="V202" s="24">
        <f t="shared" si="18"/>
      </c>
      <c r="W202" s="24" t="s">
        <v>310</v>
      </c>
    </row>
    <row r="203" spans="1:24" s="30" customFormat="1" ht="38.25">
      <c r="A203" s="21">
        <v>442</v>
      </c>
      <c r="B203" s="32" t="s">
        <v>599</v>
      </c>
      <c r="C203" s="35" t="s">
        <v>698</v>
      </c>
      <c r="D203" s="35" t="s">
        <v>494</v>
      </c>
      <c r="E203" s="35" t="s">
        <v>135</v>
      </c>
      <c r="F203" s="38" t="s">
        <v>669</v>
      </c>
      <c r="G203" s="38" t="s">
        <v>212</v>
      </c>
      <c r="H203" s="40">
        <v>148</v>
      </c>
      <c r="I203" s="40">
        <v>28</v>
      </c>
      <c r="J203" s="23">
        <f t="shared" si="17"/>
      </c>
      <c r="K203" s="33" t="s">
        <v>698</v>
      </c>
      <c r="L203" s="23" t="s">
        <v>669</v>
      </c>
      <c r="M203" s="41"/>
      <c r="N203" s="43"/>
      <c r="O203" s="43"/>
      <c r="P203" s="43"/>
      <c r="Q203" s="43"/>
      <c r="R203" s="44" t="s">
        <v>600</v>
      </c>
      <c r="S203" s="44" t="s">
        <v>601</v>
      </c>
      <c r="T203" s="49"/>
      <c r="V203" s="24">
        <f t="shared" si="18"/>
      </c>
      <c r="W203" s="24" t="s">
        <v>310</v>
      </c>
      <c r="X203" s="10"/>
    </row>
    <row r="204" spans="1:23" s="30" customFormat="1" ht="25.5">
      <c r="A204" s="21">
        <v>6873</v>
      </c>
      <c r="B204" s="32" t="s">
        <v>593</v>
      </c>
      <c r="C204" s="35" t="s">
        <v>699</v>
      </c>
      <c r="D204" s="35" t="s">
        <v>494</v>
      </c>
      <c r="E204" s="35" t="s">
        <v>441</v>
      </c>
      <c r="F204" s="38" t="s">
        <v>669</v>
      </c>
      <c r="G204" s="38" t="s">
        <v>777</v>
      </c>
      <c r="H204" s="40">
        <v>148</v>
      </c>
      <c r="I204" s="40">
        <v>5</v>
      </c>
      <c r="J204" s="23">
        <f t="shared" si="17"/>
      </c>
      <c r="K204" s="33" t="s">
        <v>699</v>
      </c>
      <c r="L204" s="23" t="s">
        <v>723</v>
      </c>
      <c r="M204" s="41"/>
      <c r="N204" s="43"/>
      <c r="O204" s="43"/>
      <c r="P204" s="43"/>
      <c r="Q204" s="43"/>
      <c r="R204" s="44" t="s">
        <v>495</v>
      </c>
      <c r="S204" s="44" t="s">
        <v>496</v>
      </c>
      <c r="T204" s="49"/>
      <c r="V204" s="24">
        <f t="shared" si="18"/>
      </c>
      <c r="W204" s="24" t="s">
        <v>310</v>
      </c>
    </row>
    <row r="205" spans="1:23" s="10" customFormat="1" ht="25.5">
      <c r="A205" s="21">
        <v>107</v>
      </c>
      <c r="B205" s="32" t="s">
        <v>534</v>
      </c>
      <c r="C205" s="35" t="s">
        <v>699</v>
      </c>
      <c r="D205" s="35" t="s">
        <v>494</v>
      </c>
      <c r="E205" s="35" t="s">
        <v>135</v>
      </c>
      <c r="F205" s="38" t="s">
        <v>669</v>
      </c>
      <c r="G205" s="38" t="s">
        <v>212</v>
      </c>
      <c r="H205" s="40">
        <v>148</v>
      </c>
      <c r="I205" s="40">
        <v>28</v>
      </c>
      <c r="J205" s="23">
        <f t="shared" si="17"/>
      </c>
      <c r="K205" s="33" t="s">
        <v>699</v>
      </c>
      <c r="L205" s="23" t="s">
        <v>722</v>
      </c>
      <c r="M205" s="41"/>
      <c r="N205" s="43"/>
      <c r="O205" s="43"/>
      <c r="P205" s="43"/>
      <c r="Q205" s="43"/>
      <c r="R205" s="44" t="s">
        <v>535</v>
      </c>
      <c r="S205" s="44" t="s">
        <v>536</v>
      </c>
      <c r="T205" s="49"/>
      <c r="U205" s="30"/>
      <c r="V205" s="24">
        <f t="shared" si="18"/>
      </c>
      <c r="W205" s="24" t="s">
        <v>310</v>
      </c>
    </row>
    <row r="206" spans="1:24" s="30" customFormat="1" ht="25.5">
      <c r="A206" s="21">
        <v>1032</v>
      </c>
      <c r="B206" s="32" t="s">
        <v>787</v>
      </c>
      <c r="C206" s="35" t="s">
        <v>700</v>
      </c>
      <c r="D206" s="35" t="s">
        <v>494</v>
      </c>
      <c r="E206" s="35" t="s">
        <v>21</v>
      </c>
      <c r="F206" s="38" t="s">
        <v>669</v>
      </c>
      <c r="G206" s="38" t="s">
        <v>212</v>
      </c>
      <c r="H206" s="40">
        <v>148</v>
      </c>
      <c r="I206" s="40">
        <v>1</v>
      </c>
      <c r="J206" s="23">
        <f t="shared" si="17"/>
      </c>
      <c r="K206" s="33" t="s">
        <v>700</v>
      </c>
      <c r="L206" s="23" t="s">
        <v>722</v>
      </c>
      <c r="M206" s="41"/>
      <c r="N206" s="43"/>
      <c r="O206" s="43"/>
      <c r="P206" s="43"/>
      <c r="Q206" s="43"/>
      <c r="R206" s="44" t="s">
        <v>418</v>
      </c>
      <c r="S206" s="44" t="s">
        <v>419</v>
      </c>
      <c r="T206" s="49"/>
      <c r="V206" s="24">
        <f t="shared" si="18"/>
      </c>
      <c r="W206" s="24" t="s">
        <v>310</v>
      </c>
      <c r="X206" s="31"/>
    </row>
    <row r="207" spans="1:23" s="30" customFormat="1" ht="127.5">
      <c r="A207" s="21">
        <v>1033</v>
      </c>
      <c r="B207" s="32" t="s">
        <v>787</v>
      </c>
      <c r="C207" s="35" t="s">
        <v>700</v>
      </c>
      <c r="D207" s="35" t="s">
        <v>494</v>
      </c>
      <c r="E207" s="35" t="s">
        <v>21</v>
      </c>
      <c r="F207" s="38" t="s">
        <v>669</v>
      </c>
      <c r="G207" s="38" t="s">
        <v>212</v>
      </c>
      <c r="H207" s="40">
        <v>148</v>
      </c>
      <c r="I207" s="40">
        <v>1</v>
      </c>
      <c r="J207" s="23">
        <f t="shared" si="17"/>
      </c>
      <c r="K207" s="33" t="s">
        <v>700</v>
      </c>
      <c r="L207" s="23" t="s">
        <v>722</v>
      </c>
      <c r="M207" s="41"/>
      <c r="N207" s="43"/>
      <c r="O207" s="43"/>
      <c r="P207" s="43"/>
      <c r="Q207" s="43"/>
      <c r="R207" s="44" t="s">
        <v>316</v>
      </c>
      <c r="S207" s="44" t="s">
        <v>315</v>
      </c>
      <c r="T207" s="49"/>
      <c r="V207" s="24">
        <f t="shared" si="18"/>
      </c>
      <c r="W207" s="24" t="s">
        <v>310</v>
      </c>
    </row>
    <row r="208" spans="1:24" s="30" customFormat="1" ht="38.25">
      <c r="A208" s="21">
        <v>3377</v>
      </c>
      <c r="B208" s="32" t="s">
        <v>119</v>
      </c>
      <c r="C208" s="35" t="s">
        <v>700</v>
      </c>
      <c r="D208" s="35" t="s">
        <v>494</v>
      </c>
      <c r="E208" s="35" t="s">
        <v>21</v>
      </c>
      <c r="F208" s="38" t="s">
        <v>669</v>
      </c>
      <c r="G208" s="38" t="s">
        <v>212</v>
      </c>
      <c r="H208" s="40">
        <v>148</v>
      </c>
      <c r="I208" s="40">
        <v>1</v>
      </c>
      <c r="J208" s="23">
        <f t="shared" si="17"/>
      </c>
      <c r="K208" s="33" t="s">
        <v>700</v>
      </c>
      <c r="L208" s="23" t="s">
        <v>722</v>
      </c>
      <c r="M208" s="41"/>
      <c r="N208" s="43"/>
      <c r="O208" s="43"/>
      <c r="P208" s="43"/>
      <c r="Q208" s="43"/>
      <c r="R208" s="44" t="s">
        <v>731</v>
      </c>
      <c r="S208" s="44" t="s">
        <v>66</v>
      </c>
      <c r="T208" s="49"/>
      <c r="V208" s="24">
        <f t="shared" si="18"/>
      </c>
      <c r="W208" s="24" t="s">
        <v>310</v>
      </c>
      <c r="X208" s="10"/>
    </row>
    <row r="209" spans="1:24" s="10" customFormat="1" ht="12.75">
      <c r="A209" s="21">
        <v>3609</v>
      </c>
      <c r="B209" s="32" t="s">
        <v>73</v>
      </c>
      <c r="C209" s="32" t="s">
        <v>700</v>
      </c>
      <c r="D209" s="32">
        <v>148</v>
      </c>
      <c r="E209" s="32">
        <v>2</v>
      </c>
      <c r="F209" s="32" t="s">
        <v>669</v>
      </c>
      <c r="G209" s="38" t="s">
        <v>212</v>
      </c>
      <c r="H209" s="40">
        <v>148</v>
      </c>
      <c r="I209" s="40">
        <v>2</v>
      </c>
      <c r="J209" s="23">
        <f t="shared" si="17"/>
      </c>
      <c r="K209" s="33" t="s">
        <v>700</v>
      </c>
      <c r="L209" s="23" t="s">
        <v>669</v>
      </c>
      <c r="M209" s="41"/>
      <c r="N209" s="43"/>
      <c r="O209" s="43"/>
      <c r="P209" s="43"/>
      <c r="Q209" s="43"/>
      <c r="R209" s="44" t="s">
        <v>682</v>
      </c>
      <c r="S209" s="44" t="s">
        <v>37</v>
      </c>
      <c r="T209" s="49"/>
      <c r="U209" s="30"/>
      <c r="V209" s="24">
        <f t="shared" si="18"/>
      </c>
      <c r="W209" s="24" t="s">
        <v>310</v>
      </c>
      <c r="X209" s="30"/>
    </row>
    <row r="210" spans="1:24" s="30" customFormat="1" ht="153">
      <c r="A210" s="21">
        <v>1034</v>
      </c>
      <c r="B210" s="32" t="s">
        <v>787</v>
      </c>
      <c r="C210" s="35" t="s">
        <v>700</v>
      </c>
      <c r="D210" s="35" t="s">
        <v>494</v>
      </c>
      <c r="E210" s="35" t="s">
        <v>766</v>
      </c>
      <c r="F210" s="38" t="s">
        <v>669</v>
      </c>
      <c r="G210" s="38" t="s">
        <v>212</v>
      </c>
      <c r="H210" s="40">
        <v>148</v>
      </c>
      <c r="I210" s="40">
        <v>6</v>
      </c>
      <c r="J210" s="23">
        <f t="shared" si="17"/>
      </c>
      <c r="K210" s="33" t="s">
        <v>700</v>
      </c>
      <c r="L210" s="23" t="s">
        <v>722</v>
      </c>
      <c r="M210" s="41"/>
      <c r="N210" s="43"/>
      <c r="O210" s="43"/>
      <c r="P210" s="43"/>
      <c r="Q210" s="43"/>
      <c r="R210" s="44" t="s">
        <v>317</v>
      </c>
      <c r="S210" s="44" t="s">
        <v>318</v>
      </c>
      <c r="T210" s="49"/>
      <c r="V210" s="24">
        <f t="shared" si="18"/>
      </c>
      <c r="W210" s="24" t="s">
        <v>310</v>
      </c>
      <c r="X210" s="10"/>
    </row>
    <row r="211" spans="1:24" s="10" customFormat="1" ht="25.5">
      <c r="A211" s="21">
        <v>1035</v>
      </c>
      <c r="B211" s="32" t="s">
        <v>787</v>
      </c>
      <c r="C211" s="35" t="s">
        <v>700</v>
      </c>
      <c r="D211" s="35" t="s">
        <v>494</v>
      </c>
      <c r="E211" s="35" t="s">
        <v>705</v>
      </c>
      <c r="F211" s="38" t="s">
        <v>669</v>
      </c>
      <c r="G211" s="38" t="s">
        <v>212</v>
      </c>
      <c r="H211" s="40">
        <v>148</v>
      </c>
      <c r="I211" s="40">
        <v>13</v>
      </c>
      <c r="J211" s="23">
        <f t="shared" si="17"/>
      </c>
      <c r="K211" s="33" t="s">
        <v>700</v>
      </c>
      <c r="L211" s="23" t="s">
        <v>669</v>
      </c>
      <c r="M211" s="41"/>
      <c r="N211" s="43"/>
      <c r="O211" s="43"/>
      <c r="P211" s="43"/>
      <c r="Q211" s="43"/>
      <c r="R211" s="44" t="s">
        <v>253</v>
      </c>
      <c r="S211" s="44" t="s">
        <v>254</v>
      </c>
      <c r="T211" s="49"/>
      <c r="U211" s="30"/>
      <c r="V211" s="24">
        <f t="shared" si="18"/>
      </c>
      <c r="W211" s="24" t="s">
        <v>310</v>
      </c>
      <c r="X211" s="30"/>
    </row>
    <row r="212" spans="1:24" s="30" customFormat="1" ht="12.75">
      <c r="A212" s="21">
        <v>1036</v>
      </c>
      <c r="B212" s="32" t="s">
        <v>787</v>
      </c>
      <c r="C212" s="35" t="s">
        <v>700</v>
      </c>
      <c r="D212" s="35" t="s">
        <v>494</v>
      </c>
      <c r="E212" s="35" t="s">
        <v>705</v>
      </c>
      <c r="F212" s="38" t="s">
        <v>669</v>
      </c>
      <c r="G212" s="38" t="s">
        <v>212</v>
      </c>
      <c r="H212" s="40">
        <v>148</v>
      </c>
      <c r="I212" s="40">
        <v>13</v>
      </c>
      <c r="J212" s="23">
        <f t="shared" si="17"/>
      </c>
      <c r="K212" s="33" t="s">
        <v>700</v>
      </c>
      <c r="L212" s="23" t="s">
        <v>669</v>
      </c>
      <c r="M212" s="41"/>
      <c r="N212" s="43"/>
      <c r="O212" s="43"/>
      <c r="P212" s="43"/>
      <c r="Q212" s="43"/>
      <c r="R212" s="44" t="s">
        <v>255</v>
      </c>
      <c r="S212" s="44" t="s">
        <v>319</v>
      </c>
      <c r="T212" s="49"/>
      <c r="V212" s="24">
        <f t="shared" si="18"/>
      </c>
      <c r="W212" s="24" t="s">
        <v>310</v>
      </c>
      <c r="X212" s="10"/>
    </row>
    <row r="213" spans="1:23" s="30" customFormat="1" ht="12.75">
      <c r="A213" s="21">
        <v>555</v>
      </c>
      <c r="B213" s="32" t="s">
        <v>779</v>
      </c>
      <c r="C213" s="35" t="s">
        <v>700</v>
      </c>
      <c r="D213" s="59">
        <v>148</v>
      </c>
      <c r="E213" s="32">
        <v>14</v>
      </c>
      <c r="F213" s="38" t="s">
        <v>669</v>
      </c>
      <c r="G213" s="38" t="s">
        <v>212</v>
      </c>
      <c r="H213" s="40">
        <v>148</v>
      </c>
      <c r="I213" s="40">
        <v>14</v>
      </c>
      <c r="J213" s="23">
        <f t="shared" si="17"/>
      </c>
      <c r="K213" s="33" t="s">
        <v>700</v>
      </c>
      <c r="L213" s="23" t="s">
        <v>669</v>
      </c>
      <c r="M213" s="41"/>
      <c r="N213" s="43"/>
      <c r="O213" s="43"/>
      <c r="P213" s="43"/>
      <c r="Q213" s="43"/>
      <c r="R213" s="46" t="s">
        <v>308</v>
      </c>
      <c r="S213" s="44" t="s">
        <v>125</v>
      </c>
      <c r="T213" s="49"/>
      <c r="V213" s="24">
        <f t="shared" si="18"/>
      </c>
      <c r="W213" s="24" t="s">
        <v>310</v>
      </c>
    </row>
    <row r="214" spans="1:24" s="10" customFormat="1" ht="51">
      <c r="A214" s="21">
        <v>1037</v>
      </c>
      <c r="B214" s="32" t="s">
        <v>787</v>
      </c>
      <c r="C214" s="35" t="s">
        <v>700</v>
      </c>
      <c r="D214" s="35" t="s">
        <v>494</v>
      </c>
      <c r="E214" s="35" t="s">
        <v>613</v>
      </c>
      <c r="F214" s="38" t="s">
        <v>669</v>
      </c>
      <c r="G214" s="38" t="s">
        <v>212</v>
      </c>
      <c r="H214" s="40">
        <v>148</v>
      </c>
      <c r="I214" s="40">
        <v>14</v>
      </c>
      <c r="J214" s="23">
        <f t="shared" si="17"/>
      </c>
      <c r="K214" s="33" t="s">
        <v>700</v>
      </c>
      <c r="L214" s="23" t="s">
        <v>669</v>
      </c>
      <c r="M214" s="41"/>
      <c r="N214" s="43"/>
      <c r="O214" s="43"/>
      <c r="P214" s="43"/>
      <c r="Q214" s="43"/>
      <c r="R214" s="44" t="s">
        <v>320</v>
      </c>
      <c r="S214" s="44" t="s">
        <v>321</v>
      </c>
      <c r="T214" s="49"/>
      <c r="U214" s="30"/>
      <c r="V214" s="24">
        <f t="shared" si="18"/>
      </c>
      <c r="W214" s="24" t="s">
        <v>310</v>
      </c>
      <c r="X214" s="30"/>
    </row>
    <row r="215" spans="1:23" s="30" customFormat="1" ht="51">
      <c r="A215" s="21">
        <v>1038</v>
      </c>
      <c r="B215" s="32" t="s">
        <v>787</v>
      </c>
      <c r="C215" s="35" t="s">
        <v>700</v>
      </c>
      <c r="D215" s="35" t="s">
        <v>494</v>
      </c>
      <c r="E215" s="35" t="s">
        <v>175</v>
      </c>
      <c r="F215" s="38" t="s">
        <v>669</v>
      </c>
      <c r="G215" s="38" t="s">
        <v>212</v>
      </c>
      <c r="H215" s="40">
        <v>148</v>
      </c>
      <c r="I215" s="40">
        <v>17</v>
      </c>
      <c r="J215" s="23">
        <f t="shared" si="17"/>
      </c>
      <c r="K215" s="33" t="s">
        <v>700</v>
      </c>
      <c r="L215" s="23" t="s">
        <v>669</v>
      </c>
      <c r="M215" s="41"/>
      <c r="N215" s="43"/>
      <c r="O215" s="43"/>
      <c r="P215" s="43"/>
      <c r="Q215" s="43"/>
      <c r="R215" s="44" t="s">
        <v>322</v>
      </c>
      <c r="S215" s="44" t="s">
        <v>323</v>
      </c>
      <c r="T215" s="49"/>
      <c r="V215" s="24">
        <f t="shared" si="18"/>
      </c>
      <c r="W215" s="24" t="s">
        <v>310</v>
      </c>
    </row>
    <row r="216" spans="1:23" s="10" customFormat="1" ht="114.75">
      <c r="A216" s="21">
        <v>1039</v>
      </c>
      <c r="B216" s="32" t="s">
        <v>787</v>
      </c>
      <c r="C216" s="35" t="s">
        <v>700</v>
      </c>
      <c r="D216" s="35" t="s">
        <v>494</v>
      </c>
      <c r="E216" s="35" t="s">
        <v>176</v>
      </c>
      <c r="F216" s="38" t="s">
        <v>669</v>
      </c>
      <c r="G216" s="38" t="s">
        <v>212</v>
      </c>
      <c r="H216" s="40">
        <v>148</v>
      </c>
      <c r="I216" s="40">
        <v>23</v>
      </c>
      <c r="J216" s="23">
        <f t="shared" si="17"/>
      </c>
      <c r="K216" s="33" t="s">
        <v>700</v>
      </c>
      <c r="L216" s="23" t="s">
        <v>669</v>
      </c>
      <c r="M216" s="41"/>
      <c r="N216" s="43"/>
      <c r="O216" s="43"/>
      <c r="P216" s="43"/>
      <c r="Q216" s="43"/>
      <c r="R216" s="44" t="s">
        <v>324</v>
      </c>
      <c r="S216" s="44" t="s">
        <v>238</v>
      </c>
      <c r="T216" s="49"/>
      <c r="U216" s="30"/>
      <c r="V216" s="24">
        <f t="shared" si="18"/>
      </c>
      <c r="W216" s="24" t="s">
        <v>310</v>
      </c>
    </row>
    <row r="217" spans="1:23" s="30" customFormat="1" ht="76.5">
      <c r="A217" s="21">
        <v>556</v>
      </c>
      <c r="B217" s="32" t="s">
        <v>779</v>
      </c>
      <c r="C217" s="35" t="s">
        <v>700</v>
      </c>
      <c r="D217" s="59">
        <v>148</v>
      </c>
      <c r="E217" s="32">
        <v>28</v>
      </c>
      <c r="F217" s="38" t="s">
        <v>669</v>
      </c>
      <c r="G217" s="38" t="s">
        <v>212</v>
      </c>
      <c r="H217" s="40">
        <v>148</v>
      </c>
      <c r="I217" s="40">
        <v>28</v>
      </c>
      <c r="J217" s="23">
        <f t="shared" si="17"/>
      </c>
      <c r="K217" s="33" t="s">
        <v>700</v>
      </c>
      <c r="L217" s="23" t="s">
        <v>669</v>
      </c>
      <c r="M217" s="41"/>
      <c r="N217" s="43"/>
      <c r="O217" s="43"/>
      <c r="P217" s="43"/>
      <c r="Q217" s="43"/>
      <c r="R217" s="46" t="s">
        <v>358</v>
      </c>
      <c r="S217" s="48"/>
      <c r="T217" s="49"/>
      <c r="V217" s="24">
        <f t="shared" si="18"/>
      </c>
      <c r="W217" s="24" t="s">
        <v>310</v>
      </c>
    </row>
    <row r="218" spans="1:23" s="10" customFormat="1" ht="38.25">
      <c r="A218" s="21">
        <v>825</v>
      </c>
      <c r="B218" s="32" t="s">
        <v>362</v>
      </c>
      <c r="C218" s="35" t="s">
        <v>700</v>
      </c>
      <c r="D218" s="35" t="s">
        <v>494</v>
      </c>
      <c r="E218" s="35" t="s">
        <v>135</v>
      </c>
      <c r="F218" s="38" t="s">
        <v>669</v>
      </c>
      <c r="G218" s="38" t="s">
        <v>212</v>
      </c>
      <c r="H218" s="40">
        <v>148</v>
      </c>
      <c r="I218" s="40">
        <v>28</v>
      </c>
      <c r="J218" s="23">
        <f t="shared" si="17"/>
      </c>
      <c r="K218" s="33" t="s">
        <v>700</v>
      </c>
      <c r="L218" s="23" t="s">
        <v>722</v>
      </c>
      <c r="M218" s="41"/>
      <c r="N218" s="43"/>
      <c r="O218" s="43"/>
      <c r="P218" s="43"/>
      <c r="Q218" s="43"/>
      <c r="R218" s="45" t="s">
        <v>231</v>
      </c>
      <c r="S218" s="44" t="s">
        <v>232</v>
      </c>
      <c r="T218" s="49"/>
      <c r="U218" s="30"/>
      <c r="V218" s="24">
        <f t="shared" si="18"/>
      </c>
      <c r="W218" s="24" t="s">
        <v>310</v>
      </c>
    </row>
    <row r="219" spans="1:24" s="10" customFormat="1" ht="38.25">
      <c r="A219" s="21">
        <v>842</v>
      </c>
      <c r="B219" s="32" t="s">
        <v>784</v>
      </c>
      <c r="C219" s="35" t="s">
        <v>700</v>
      </c>
      <c r="D219" s="35" t="s">
        <v>494</v>
      </c>
      <c r="E219" s="35" t="s">
        <v>135</v>
      </c>
      <c r="F219" s="38" t="s">
        <v>669</v>
      </c>
      <c r="G219" s="38" t="s">
        <v>212</v>
      </c>
      <c r="H219" s="40">
        <v>148</v>
      </c>
      <c r="I219" s="40">
        <v>28</v>
      </c>
      <c r="J219" s="23">
        <f t="shared" si="17"/>
      </c>
      <c r="K219" s="33" t="s">
        <v>700</v>
      </c>
      <c r="L219" s="23" t="s">
        <v>722</v>
      </c>
      <c r="M219" s="41"/>
      <c r="N219" s="43"/>
      <c r="O219" s="43"/>
      <c r="P219" s="43"/>
      <c r="Q219" s="43"/>
      <c r="R219" s="44" t="s">
        <v>785</v>
      </c>
      <c r="S219" s="44" t="s">
        <v>786</v>
      </c>
      <c r="T219" s="49"/>
      <c r="U219" s="30"/>
      <c r="V219" s="24">
        <f t="shared" si="18"/>
      </c>
      <c r="W219" s="24" t="s">
        <v>310</v>
      </c>
      <c r="X219" s="30"/>
    </row>
    <row r="220" spans="1:24" s="30" customFormat="1" ht="102">
      <c r="A220" s="21">
        <v>1040</v>
      </c>
      <c r="B220" s="32" t="s">
        <v>787</v>
      </c>
      <c r="C220" s="35" t="s">
        <v>700</v>
      </c>
      <c r="D220" s="35" t="s">
        <v>494</v>
      </c>
      <c r="E220" s="35" t="s">
        <v>135</v>
      </c>
      <c r="F220" s="38" t="s">
        <v>669</v>
      </c>
      <c r="G220" s="38" t="s">
        <v>212</v>
      </c>
      <c r="H220" s="40">
        <v>148</v>
      </c>
      <c r="I220" s="40">
        <v>28</v>
      </c>
      <c r="J220" s="23">
        <f t="shared" si="17"/>
      </c>
      <c r="K220" s="33" t="s">
        <v>700</v>
      </c>
      <c r="L220" s="23" t="s">
        <v>669</v>
      </c>
      <c r="M220" s="41"/>
      <c r="N220" s="43"/>
      <c r="O220" s="43"/>
      <c r="P220" s="43"/>
      <c r="Q220" s="43"/>
      <c r="R220" s="44" t="s">
        <v>239</v>
      </c>
      <c r="S220" s="44" t="s">
        <v>788</v>
      </c>
      <c r="T220" s="49"/>
      <c r="V220" s="24">
        <f t="shared" si="18"/>
      </c>
      <c r="W220" s="24" t="s">
        <v>310</v>
      </c>
      <c r="X220" s="10"/>
    </row>
    <row r="221" spans="1:23" s="10" customFormat="1" ht="25.5">
      <c r="A221" s="21">
        <v>1041</v>
      </c>
      <c r="B221" s="32" t="s">
        <v>787</v>
      </c>
      <c r="C221" s="35" t="s">
        <v>700</v>
      </c>
      <c r="D221" s="35" t="s">
        <v>494</v>
      </c>
      <c r="E221" s="35" t="s">
        <v>135</v>
      </c>
      <c r="F221" s="38" t="s">
        <v>669</v>
      </c>
      <c r="G221" s="38" t="s">
        <v>212</v>
      </c>
      <c r="H221" s="40">
        <v>148</v>
      </c>
      <c r="I221" s="40">
        <v>28</v>
      </c>
      <c r="J221" s="23">
        <f t="shared" si="17"/>
      </c>
      <c r="K221" s="33" t="s">
        <v>700</v>
      </c>
      <c r="L221" s="23" t="s">
        <v>669</v>
      </c>
      <c r="M221" s="41"/>
      <c r="N221" s="43"/>
      <c r="O221" s="43"/>
      <c r="P221" s="43"/>
      <c r="Q221" s="43"/>
      <c r="R221" s="44" t="s">
        <v>781</v>
      </c>
      <c r="S221" s="44" t="s">
        <v>782</v>
      </c>
      <c r="T221" s="49"/>
      <c r="U221" s="30"/>
      <c r="V221" s="24">
        <f t="shared" si="18"/>
      </c>
      <c r="W221" s="24" t="s">
        <v>310</v>
      </c>
    </row>
    <row r="222" spans="1:23" s="10" customFormat="1" ht="25.5">
      <c r="A222" s="21">
        <v>1581</v>
      </c>
      <c r="B222" s="32" t="s">
        <v>770</v>
      </c>
      <c r="C222" s="35" t="s">
        <v>700</v>
      </c>
      <c r="D222" s="35" t="s">
        <v>494</v>
      </c>
      <c r="E222" s="35" t="s">
        <v>135</v>
      </c>
      <c r="F222" s="38" t="s">
        <v>669</v>
      </c>
      <c r="G222" s="38" t="s">
        <v>212</v>
      </c>
      <c r="H222" s="40">
        <v>148</v>
      </c>
      <c r="I222" s="40">
        <v>28</v>
      </c>
      <c r="J222" s="23">
        <f aca="true" t="shared" si="19" ref="J222:J253">IF(ISERROR(VLOOKUP(K222,HeadingsLookup,2,FALSE)),"",VLOOKUP(K222,HeadingsLookup,2,FALSE))</f>
      </c>
      <c r="K222" s="33" t="s">
        <v>700</v>
      </c>
      <c r="L222" s="23" t="s">
        <v>669</v>
      </c>
      <c r="M222" s="41"/>
      <c r="N222" s="43"/>
      <c r="O222" s="43"/>
      <c r="P222" s="43"/>
      <c r="Q222" s="43"/>
      <c r="R222" s="44" t="s">
        <v>771</v>
      </c>
      <c r="S222" s="44" t="s">
        <v>772</v>
      </c>
      <c r="T222" s="49"/>
      <c r="U222" s="30"/>
      <c r="V222" s="24">
        <f aca="true" t="shared" si="20" ref="V222:V253">IF(ISBLANK(M222),IF(ISERROR(VLOOKUP(K222,HeadingsLookup,4,FALSE)),"",VLOOKUP(K222,HeadingsLookup,4,FALSE)),"Duplicate")</f>
      </c>
      <c r="W222" s="24" t="s">
        <v>310</v>
      </c>
    </row>
    <row r="223" spans="1:23" s="10" customFormat="1" ht="102">
      <c r="A223" s="21">
        <v>1660</v>
      </c>
      <c r="B223" s="32" t="s">
        <v>584</v>
      </c>
      <c r="C223" s="35" t="s">
        <v>700</v>
      </c>
      <c r="D223" s="35" t="s">
        <v>494</v>
      </c>
      <c r="E223" s="35" t="s">
        <v>135</v>
      </c>
      <c r="F223" s="38" t="s">
        <v>669</v>
      </c>
      <c r="G223" s="38" t="s">
        <v>212</v>
      </c>
      <c r="H223" s="40">
        <v>148</v>
      </c>
      <c r="I223" s="40">
        <v>28</v>
      </c>
      <c r="J223" s="23">
        <f t="shared" si="19"/>
      </c>
      <c r="K223" s="33" t="s">
        <v>700</v>
      </c>
      <c r="L223" s="23" t="s">
        <v>722</v>
      </c>
      <c r="M223" s="41"/>
      <c r="N223" s="43"/>
      <c r="O223" s="43"/>
      <c r="P223" s="43"/>
      <c r="Q223" s="43"/>
      <c r="R223" s="44" t="s">
        <v>637</v>
      </c>
      <c r="S223" s="44" t="s">
        <v>638</v>
      </c>
      <c r="T223" s="49"/>
      <c r="U223" s="30"/>
      <c r="V223" s="24">
        <f t="shared" si="20"/>
      </c>
      <c r="W223" s="24" t="s">
        <v>310</v>
      </c>
    </row>
    <row r="224" spans="1:24" s="30" customFormat="1" ht="25.5">
      <c r="A224" s="21">
        <v>1730</v>
      </c>
      <c r="B224" s="32" t="s">
        <v>59</v>
      </c>
      <c r="C224" s="35" t="s">
        <v>700</v>
      </c>
      <c r="D224" s="35" t="s">
        <v>494</v>
      </c>
      <c r="E224" s="35" t="s">
        <v>135</v>
      </c>
      <c r="F224" s="38" t="s">
        <v>669</v>
      </c>
      <c r="G224" s="38" t="s">
        <v>212</v>
      </c>
      <c r="H224" s="40">
        <v>148</v>
      </c>
      <c r="I224" s="40">
        <v>28</v>
      </c>
      <c r="J224" s="23">
        <f t="shared" si="19"/>
      </c>
      <c r="K224" s="33" t="s">
        <v>700</v>
      </c>
      <c r="L224" s="23" t="s">
        <v>669</v>
      </c>
      <c r="M224" s="41"/>
      <c r="N224" s="43"/>
      <c r="O224" s="43"/>
      <c r="P224" s="43"/>
      <c r="Q224" s="43"/>
      <c r="R224" s="44" t="s">
        <v>300</v>
      </c>
      <c r="S224" s="44" t="s">
        <v>301</v>
      </c>
      <c r="T224" s="49"/>
      <c r="V224" s="24">
        <f t="shared" si="20"/>
      </c>
      <c r="W224" s="24" t="s">
        <v>310</v>
      </c>
      <c r="X224" s="10"/>
    </row>
    <row r="225" spans="1:24" s="30" customFormat="1" ht="25.5">
      <c r="A225" s="21">
        <v>2805</v>
      </c>
      <c r="B225" s="15" t="s">
        <v>594</v>
      </c>
      <c r="C225" s="18" t="s">
        <v>700</v>
      </c>
      <c r="D225" s="15">
        <v>148</v>
      </c>
      <c r="E225" s="15">
        <v>28</v>
      </c>
      <c r="F225" s="15" t="s">
        <v>669</v>
      </c>
      <c r="G225" s="15" t="s">
        <v>212</v>
      </c>
      <c r="H225" s="19">
        <v>148</v>
      </c>
      <c r="I225" s="19">
        <v>28</v>
      </c>
      <c r="J225" s="23">
        <f t="shared" si="19"/>
      </c>
      <c r="K225" s="20" t="s">
        <v>700</v>
      </c>
      <c r="L225" s="17" t="s">
        <v>669</v>
      </c>
      <c r="M225" s="16"/>
      <c r="N225" s="10"/>
      <c r="O225" s="10"/>
      <c r="P225" s="10"/>
      <c r="Q225" s="10"/>
      <c r="R225" s="14" t="s">
        <v>776</v>
      </c>
      <c r="S225" s="14" t="s">
        <v>302</v>
      </c>
      <c r="T225" s="11"/>
      <c r="U225" s="10"/>
      <c r="V225" s="24">
        <f t="shared" si="20"/>
      </c>
      <c r="W225" s="24" t="s">
        <v>310</v>
      </c>
      <c r="X225" s="10"/>
    </row>
    <row r="226" spans="1:23" s="10" customFormat="1" ht="51">
      <c r="A226" s="21">
        <v>4590</v>
      </c>
      <c r="B226" s="32" t="s">
        <v>775</v>
      </c>
      <c r="C226" s="35" t="s">
        <v>700</v>
      </c>
      <c r="D226" s="35" t="s">
        <v>494</v>
      </c>
      <c r="E226" s="35" t="s">
        <v>135</v>
      </c>
      <c r="F226" s="38" t="s">
        <v>669</v>
      </c>
      <c r="G226" s="38" t="s">
        <v>212</v>
      </c>
      <c r="H226" s="40">
        <v>148</v>
      </c>
      <c r="I226" s="40">
        <v>28</v>
      </c>
      <c r="J226" s="23">
        <f t="shared" si="19"/>
      </c>
      <c r="K226" s="33" t="s">
        <v>700</v>
      </c>
      <c r="L226" s="23" t="s">
        <v>723</v>
      </c>
      <c r="M226" s="41"/>
      <c r="N226" s="43"/>
      <c r="O226" s="43"/>
      <c r="P226" s="43"/>
      <c r="Q226" s="43"/>
      <c r="R226" s="44" t="s">
        <v>39</v>
      </c>
      <c r="S226" s="44" t="s">
        <v>40</v>
      </c>
      <c r="T226" s="49"/>
      <c r="U226" s="30"/>
      <c r="V226" s="24">
        <f t="shared" si="20"/>
      </c>
      <c r="W226" s="24" t="s">
        <v>310</v>
      </c>
    </row>
    <row r="227" spans="1:24" s="10" customFormat="1" ht="12.75">
      <c r="A227" s="21">
        <v>4800</v>
      </c>
      <c r="B227" s="32" t="s">
        <v>63</v>
      </c>
      <c r="C227" s="35" t="s">
        <v>700</v>
      </c>
      <c r="D227" s="35" t="s">
        <v>494</v>
      </c>
      <c r="E227" s="35" t="s">
        <v>135</v>
      </c>
      <c r="F227" s="38" t="s">
        <v>669</v>
      </c>
      <c r="G227" s="38" t="s">
        <v>212</v>
      </c>
      <c r="H227" s="40">
        <v>148</v>
      </c>
      <c r="I227" s="40">
        <v>28</v>
      </c>
      <c r="J227" s="23">
        <f t="shared" si="19"/>
      </c>
      <c r="K227" s="33" t="s">
        <v>700</v>
      </c>
      <c r="L227" s="23" t="s">
        <v>722</v>
      </c>
      <c r="M227" s="41"/>
      <c r="N227" s="43"/>
      <c r="O227" s="43"/>
      <c r="P227" s="43"/>
      <c r="Q227" s="43"/>
      <c r="R227" s="44" t="s">
        <v>64</v>
      </c>
      <c r="S227" s="44" t="s">
        <v>427</v>
      </c>
      <c r="T227" s="49"/>
      <c r="U227" s="30"/>
      <c r="V227" s="24">
        <f t="shared" si="20"/>
      </c>
      <c r="W227" s="24" t="s">
        <v>310</v>
      </c>
      <c r="X227" s="30"/>
    </row>
    <row r="228" spans="1:23" s="10" customFormat="1" ht="38.25">
      <c r="A228" s="21">
        <v>7349</v>
      </c>
      <c r="B228" s="32" t="s">
        <v>371</v>
      </c>
      <c r="C228" s="35" t="s">
        <v>363</v>
      </c>
      <c r="D228" s="35" t="s">
        <v>494</v>
      </c>
      <c r="E228" s="35" t="s">
        <v>135</v>
      </c>
      <c r="F228" s="38" t="s">
        <v>372</v>
      </c>
      <c r="G228" s="38" t="s">
        <v>212</v>
      </c>
      <c r="H228" s="40">
        <v>148</v>
      </c>
      <c r="I228" s="40">
        <v>28</v>
      </c>
      <c r="J228" s="23">
        <f t="shared" si="19"/>
      </c>
      <c r="K228" s="33" t="s">
        <v>363</v>
      </c>
      <c r="L228" s="23" t="s">
        <v>723</v>
      </c>
      <c r="M228" s="41"/>
      <c r="N228" s="43"/>
      <c r="O228" s="43"/>
      <c r="P228" s="43"/>
      <c r="Q228" s="43"/>
      <c r="R228" s="44" t="s">
        <v>379</v>
      </c>
      <c r="S228" s="44" t="s">
        <v>380</v>
      </c>
      <c r="T228" s="49"/>
      <c r="U228" s="30"/>
      <c r="V228" s="24">
        <f t="shared" si="20"/>
      </c>
      <c r="W228" s="24" t="s">
        <v>310</v>
      </c>
    </row>
    <row r="229" spans="1:24" ht="25.5">
      <c r="A229" s="21">
        <v>10683</v>
      </c>
      <c r="B229" s="15" t="s">
        <v>122</v>
      </c>
      <c r="C229" s="18" t="s">
        <v>700</v>
      </c>
      <c r="D229" s="15">
        <v>148</v>
      </c>
      <c r="E229" s="15">
        <v>28</v>
      </c>
      <c r="F229" s="15" t="s">
        <v>669</v>
      </c>
      <c r="G229" s="15" t="s">
        <v>212</v>
      </c>
      <c r="H229" s="19">
        <v>148</v>
      </c>
      <c r="I229" s="19">
        <v>28</v>
      </c>
      <c r="J229" s="23">
        <f t="shared" si="19"/>
      </c>
      <c r="K229" s="20" t="s">
        <v>700</v>
      </c>
      <c r="L229" s="17" t="s">
        <v>669</v>
      </c>
      <c r="M229" s="16"/>
      <c r="N229" s="10"/>
      <c r="O229" s="10"/>
      <c r="P229" s="10"/>
      <c r="Q229" s="10"/>
      <c r="R229" s="14" t="s">
        <v>776</v>
      </c>
      <c r="S229" s="14" t="s">
        <v>708</v>
      </c>
      <c r="T229" s="11"/>
      <c r="U229" s="10"/>
      <c r="V229" s="24">
        <f t="shared" si="20"/>
      </c>
      <c r="W229" s="24" t="s">
        <v>310</v>
      </c>
      <c r="X229" s="10"/>
    </row>
    <row r="230" spans="1:23" s="10" customFormat="1" ht="12.75">
      <c r="A230" s="21">
        <v>557</v>
      </c>
      <c r="B230" s="32" t="s">
        <v>779</v>
      </c>
      <c r="C230" s="35" t="s">
        <v>700</v>
      </c>
      <c r="D230" s="59">
        <v>148</v>
      </c>
      <c r="E230" s="32">
        <v>30</v>
      </c>
      <c r="F230" s="38" t="s">
        <v>669</v>
      </c>
      <c r="G230" s="38" t="s">
        <v>212</v>
      </c>
      <c r="H230" s="40">
        <v>148</v>
      </c>
      <c r="I230" s="40">
        <v>30</v>
      </c>
      <c r="J230" s="23">
        <f t="shared" si="19"/>
      </c>
      <c r="K230" s="33" t="s">
        <v>700</v>
      </c>
      <c r="L230" s="23" t="s">
        <v>669</v>
      </c>
      <c r="M230" s="41"/>
      <c r="N230" s="43"/>
      <c r="O230" s="43"/>
      <c r="P230" s="43"/>
      <c r="Q230" s="43"/>
      <c r="R230" s="46" t="s">
        <v>359</v>
      </c>
      <c r="S230" s="48" t="s">
        <v>125</v>
      </c>
      <c r="T230" s="49"/>
      <c r="U230" s="30"/>
      <c r="V230" s="24">
        <f t="shared" si="20"/>
      </c>
      <c r="W230" s="24" t="s">
        <v>310</v>
      </c>
    </row>
    <row r="231" spans="1:24" ht="25.5">
      <c r="A231" s="21">
        <v>9896</v>
      </c>
      <c r="B231" s="32" t="s">
        <v>410</v>
      </c>
      <c r="C231" s="35" t="s">
        <v>700</v>
      </c>
      <c r="D231" s="32">
        <v>148</v>
      </c>
      <c r="E231" s="32"/>
      <c r="F231" s="38" t="s">
        <v>669</v>
      </c>
      <c r="G231" s="38" t="s">
        <v>212</v>
      </c>
      <c r="H231" s="40">
        <v>148</v>
      </c>
      <c r="I231" s="40"/>
      <c r="J231" s="23">
        <f t="shared" si="19"/>
      </c>
      <c r="K231" s="33" t="s">
        <v>700</v>
      </c>
      <c r="L231" s="23" t="s">
        <v>722</v>
      </c>
      <c r="M231" s="41"/>
      <c r="N231" s="43"/>
      <c r="O231" s="43"/>
      <c r="P231" s="43"/>
      <c r="Q231" s="43"/>
      <c r="R231" s="44" t="s">
        <v>606</v>
      </c>
      <c r="S231" s="48" t="s">
        <v>607</v>
      </c>
      <c r="T231" s="49"/>
      <c r="U231" s="30"/>
      <c r="V231" s="24">
        <f t="shared" si="20"/>
      </c>
      <c r="W231" s="24" t="s">
        <v>310</v>
      </c>
      <c r="X231" s="10"/>
    </row>
    <row r="232" spans="1:24" s="30" customFormat="1" ht="38.25">
      <c r="A232" s="21">
        <v>5126</v>
      </c>
      <c r="B232" s="32" t="s">
        <v>595</v>
      </c>
      <c r="C232" s="35" t="s">
        <v>701</v>
      </c>
      <c r="D232" s="35" t="s">
        <v>494</v>
      </c>
      <c r="E232" s="35" t="s">
        <v>174</v>
      </c>
      <c r="F232" s="38" t="s">
        <v>669</v>
      </c>
      <c r="G232" s="38" t="s">
        <v>212</v>
      </c>
      <c r="H232" s="40">
        <v>148</v>
      </c>
      <c r="I232" s="40">
        <v>31</v>
      </c>
      <c r="J232" s="23">
        <f t="shared" si="19"/>
      </c>
      <c r="K232" s="33" t="s">
        <v>701</v>
      </c>
      <c r="L232" s="23" t="s">
        <v>723</v>
      </c>
      <c r="M232" s="41"/>
      <c r="N232" s="43"/>
      <c r="O232" s="43"/>
      <c r="P232" s="43"/>
      <c r="Q232" s="43"/>
      <c r="R232" s="44" t="s">
        <v>597</v>
      </c>
      <c r="S232" s="44" t="s">
        <v>598</v>
      </c>
      <c r="T232" s="49"/>
      <c r="V232" s="24">
        <f t="shared" si="20"/>
      </c>
      <c r="W232" s="24" t="s">
        <v>310</v>
      </c>
      <c r="X232" s="10"/>
    </row>
    <row r="233" spans="1:23" s="10" customFormat="1" ht="51">
      <c r="A233" s="21">
        <v>6876</v>
      </c>
      <c r="B233" s="32" t="s">
        <v>593</v>
      </c>
      <c r="C233" s="35" t="s">
        <v>701</v>
      </c>
      <c r="D233" s="35" t="s">
        <v>494</v>
      </c>
      <c r="E233" s="35" t="s">
        <v>174</v>
      </c>
      <c r="F233" s="38" t="s">
        <v>669</v>
      </c>
      <c r="G233" s="38" t="s">
        <v>212</v>
      </c>
      <c r="H233" s="40">
        <v>148</v>
      </c>
      <c r="I233" s="40">
        <v>31</v>
      </c>
      <c r="J233" s="23">
        <f t="shared" si="19"/>
      </c>
      <c r="K233" s="33" t="s">
        <v>701</v>
      </c>
      <c r="L233" s="23" t="s">
        <v>723</v>
      </c>
      <c r="M233" s="41"/>
      <c r="N233" s="43"/>
      <c r="O233" s="43"/>
      <c r="P233" s="43"/>
      <c r="Q233" s="43"/>
      <c r="R233" s="44" t="s">
        <v>746</v>
      </c>
      <c r="S233" s="44" t="s">
        <v>35</v>
      </c>
      <c r="T233" s="49"/>
      <c r="U233" s="30"/>
      <c r="V233" s="24">
        <f t="shared" si="20"/>
      </c>
      <c r="W233" s="24" t="s">
        <v>310</v>
      </c>
    </row>
    <row r="234" spans="1:24" s="30" customFormat="1" ht="12.75">
      <c r="A234" s="21">
        <v>1042</v>
      </c>
      <c r="B234" s="32" t="s">
        <v>787</v>
      </c>
      <c r="C234" s="35" t="s">
        <v>701</v>
      </c>
      <c r="D234" s="35" t="s">
        <v>494</v>
      </c>
      <c r="E234" s="35" t="s">
        <v>588</v>
      </c>
      <c r="F234" s="38" t="s">
        <v>669</v>
      </c>
      <c r="G234" s="38" t="s">
        <v>212</v>
      </c>
      <c r="H234" s="40">
        <v>148</v>
      </c>
      <c r="I234" s="40">
        <v>32</v>
      </c>
      <c r="J234" s="23">
        <f t="shared" si="19"/>
      </c>
      <c r="K234" s="33" t="s">
        <v>701</v>
      </c>
      <c r="L234" s="23" t="s">
        <v>669</v>
      </c>
      <c r="M234" s="41"/>
      <c r="N234" s="43"/>
      <c r="O234" s="43"/>
      <c r="P234" s="43"/>
      <c r="Q234" s="43"/>
      <c r="R234" s="44" t="s">
        <v>420</v>
      </c>
      <c r="S234" s="44" t="s">
        <v>420</v>
      </c>
      <c r="T234" s="49"/>
      <c r="V234" s="24">
        <f t="shared" si="20"/>
      </c>
      <c r="W234" s="24" t="s">
        <v>310</v>
      </c>
      <c r="X234" s="10"/>
    </row>
    <row r="235" spans="1:24" s="30" customFormat="1" ht="127.5">
      <c r="A235" s="21">
        <v>1046</v>
      </c>
      <c r="B235" s="32" t="s">
        <v>787</v>
      </c>
      <c r="C235" s="35" t="s">
        <v>701</v>
      </c>
      <c r="D235" s="35" t="s">
        <v>494</v>
      </c>
      <c r="E235" s="35" t="s">
        <v>588</v>
      </c>
      <c r="F235" s="38" t="s">
        <v>669</v>
      </c>
      <c r="G235" s="38" t="s">
        <v>212</v>
      </c>
      <c r="H235" s="40">
        <v>148</v>
      </c>
      <c r="I235" s="40">
        <v>32</v>
      </c>
      <c r="J235" s="23">
        <f t="shared" si="19"/>
      </c>
      <c r="K235" s="33" t="s">
        <v>701</v>
      </c>
      <c r="L235" s="23" t="s">
        <v>669</v>
      </c>
      <c r="M235" s="41"/>
      <c r="N235" s="43"/>
      <c r="O235" s="43"/>
      <c r="P235" s="43"/>
      <c r="Q235" s="43"/>
      <c r="R235" s="44" t="s">
        <v>426</v>
      </c>
      <c r="S235" s="44" t="s">
        <v>315</v>
      </c>
      <c r="T235" s="49"/>
      <c r="V235" s="24">
        <f t="shared" si="20"/>
      </c>
      <c r="W235" s="24" t="s">
        <v>310</v>
      </c>
      <c r="X235" s="10"/>
    </row>
    <row r="236" spans="1:23" s="30" customFormat="1" ht="76.5">
      <c r="A236" s="21">
        <v>1048</v>
      </c>
      <c r="B236" s="32" t="s">
        <v>787</v>
      </c>
      <c r="C236" s="35" t="s">
        <v>701</v>
      </c>
      <c r="D236" s="35" t="s">
        <v>494</v>
      </c>
      <c r="E236" s="35" t="s">
        <v>588</v>
      </c>
      <c r="F236" s="38" t="s">
        <v>669</v>
      </c>
      <c r="G236" s="38" t="s">
        <v>212</v>
      </c>
      <c r="H236" s="40">
        <v>148</v>
      </c>
      <c r="I236" s="40">
        <v>32</v>
      </c>
      <c r="J236" s="23">
        <f t="shared" si="19"/>
      </c>
      <c r="K236" s="33" t="s">
        <v>701</v>
      </c>
      <c r="L236" s="23" t="s">
        <v>669</v>
      </c>
      <c r="M236" s="41"/>
      <c r="N236" s="43"/>
      <c r="O236" s="43"/>
      <c r="P236" s="43"/>
      <c r="Q236" s="43"/>
      <c r="R236" s="44" t="s">
        <v>504</v>
      </c>
      <c r="S236" s="44" t="s">
        <v>505</v>
      </c>
      <c r="T236" s="49"/>
      <c r="V236" s="24">
        <f t="shared" si="20"/>
      </c>
      <c r="W236" s="24" t="s">
        <v>310</v>
      </c>
    </row>
    <row r="237" spans="1:23" s="30" customFormat="1" ht="127.5">
      <c r="A237" s="21">
        <v>2808</v>
      </c>
      <c r="B237" s="15" t="s">
        <v>594</v>
      </c>
      <c r="C237" s="18" t="s">
        <v>701</v>
      </c>
      <c r="D237" s="15" t="s">
        <v>494</v>
      </c>
      <c r="E237" s="15" t="s">
        <v>588</v>
      </c>
      <c r="F237" s="15" t="s">
        <v>669</v>
      </c>
      <c r="G237" s="15" t="s">
        <v>212</v>
      </c>
      <c r="H237" s="19">
        <v>148</v>
      </c>
      <c r="I237" s="19">
        <v>32</v>
      </c>
      <c r="J237" s="23">
        <f t="shared" si="19"/>
      </c>
      <c r="K237" s="20" t="s">
        <v>701</v>
      </c>
      <c r="L237" s="17" t="s">
        <v>722</v>
      </c>
      <c r="M237" s="16"/>
      <c r="N237" s="10"/>
      <c r="O237" s="10"/>
      <c r="P237" s="10"/>
      <c r="Q237" s="10"/>
      <c r="R237" s="14" t="s">
        <v>726</v>
      </c>
      <c r="S237" s="14" t="s">
        <v>727</v>
      </c>
      <c r="T237" s="11"/>
      <c r="U237" s="10"/>
      <c r="V237" s="24">
        <f t="shared" si="20"/>
      </c>
      <c r="W237" s="24" t="s">
        <v>310</v>
      </c>
    </row>
    <row r="238" spans="1:23" s="10" customFormat="1" ht="63.75">
      <c r="A238" s="21">
        <v>2809</v>
      </c>
      <c r="B238" s="15" t="s">
        <v>594</v>
      </c>
      <c r="C238" s="18" t="s">
        <v>701</v>
      </c>
      <c r="D238" s="15" t="s">
        <v>494</v>
      </c>
      <c r="E238" s="15" t="s">
        <v>588</v>
      </c>
      <c r="F238" s="15" t="s">
        <v>669</v>
      </c>
      <c r="G238" s="15" t="s">
        <v>212</v>
      </c>
      <c r="H238" s="19">
        <v>148</v>
      </c>
      <c r="I238" s="19">
        <v>32</v>
      </c>
      <c r="J238" s="23">
        <f t="shared" si="19"/>
      </c>
      <c r="K238" s="20" t="s">
        <v>701</v>
      </c>
      <c r="L238" s="17" t="s">
        <v>722</v>
      </c>
      <c r="M238" s="16"/>
      <c r="R238" s="14" t="s">
        <v>728</v>
      </c>
      <c r="S238" s="14" t="s">
        <v>729</v>
      </c>
      <c r="T238" s="11"/>
      <c r="V238" s="24">
        <f t="shared" si="20"/>
      </c>
      <c r="W238" s="24" t="s">
        <v>310</v>
      </c>
    </row>
    <row r="239" spans="1:24" ht="127.5">
      <c r="A239" s="21">
        <v>10685</v>
      </c>
      <c r="B239" s="15" t="s">
        <v>122</v>
      </c>
      <c r="C239" s="18" t="s">
        <v>701</v>
      </c>
      <c r="D239" s="15" t="s">
        <v>494</v>
      </c>
      <c r="E239" s="15" t="s">
        <v>588</v>
      </c>
      <c r="F239" s="15" t="s">
        <v>669</v>
      </c>
      <c r="G239" s="15" t="s">
        <v>212</v>
      </c>
      <c r="H239" s="19">
        <v>148</v>
      </c>
      <c r="I239" s="19">
        <v>32</v>
      </c>
      <c r="J239" s="23">
        <f t="shared" si="19"/>
      </c>
      <c r="K239" s="20" t="s">
        <v>701</v>
      </c>
      <c r="L239" s="17" t="s">
        <v>722</v>
      </c>
      <c r="M239" s="16"/>
      <c r="N239" s="10"/>
      <c r="O239" s="10"/>
      <c r="P239" s="10"/>
      <c r="Q239" s="10"/>
      <c r="R239" s="14" t="s">
        <v>726</v>
      </c>
      <c r="S239" s="14" t="s">
        <v>709</v>
      </c>
      <c r="T239" s="11"/>
      <c r="U239" s="10"/>
      <c r="V239" s="24">
        <f t="shared" si="20"/>
      </c>
      <c r="W239" s="24" t="s">
        <v>310</v>
      </c>
      <c r="X239" s="30"/>
    </row>
    <row r="240" spans="1:24" ht="63.75">
      <c r="A240" s="21">
        <v>10686</v>
      </c>
      <c r="B240" s="15" t="s">
        <v>122</v>
      </c>
      <c r="C240" s="18" t="s">
        <v>701</v>
      </c>
      <c r="D240" s="15" t="s">
        <v>494</v>
      </c>
      <c r="E240" s="15" t="s">
        <v>588</v>
      </c>
      <c r="F240" s="15" t="s">
        <v>669</v>
      </c>
      <c r="G240" s="15" t="s">
        <v>212</v>
      </c>
      <c r="H240" s="19">
        <v>148</v>
      </c>
      <c r="I240" s="19">
        <v>32</v>
      </c>
      <c r="J240" s="23">
        <f t="shared" si="19"/>
      </c>
      <c r="K240" s="20" t="s">
        <v>701</v>
      </c>
      <c r="L240" s="17" t="s">
        <v>722</v>
      </c>
      <c r="M240" s="16"/>
      <c r="N240" s="10"/>
      <c r="O240" s="10"/>
      <c r="P240" s="10"/>
      <c r="Q240" s="10"/>
      <c r="R240" s="14" t="s">
        <v>728</v>
      </c>
      <c r="S240" s="14" t="s">
        <v>709</v>
      </c>
      <c r="T240" s="11"/>
      <c r="U240" s="10"/>
      <c r="V240" s="24">
        <f t="shared" si="20"/>
      </c>
      <c r="W240" s="24" t="s">
        <v>310</v>
      </c>
      <c r="X240" s="30"/>
    </row>
    <row r="241" spans="1:23" s="10" customFormat="1" ht="76.5">
      <c r="A241" s="21">
        <v>7713</v>
      </c>
      <c r="B241" s="32" t="s">
        <v>381</v>
      </c>
      <c r="C241" s="35" t="s">
        <v>701</v>
      </c>
      <c r="D241" s="35" t="s">
        <v>494</v>
      </c>
      <c r="E241" s="35" t="s">
        <v>780</v>
      </c>
      <c r="F241" s="38" t="s">
        <v>669</v>
      </c>
      <c r="G241" s="38" t="s">
        <v>212</v>
      </c>
      <c r="H241" s="40">
        <v>148</v>
      </c>
      <c r="I241" s="40">
        <v>33</v>
      </c>
      <c r="J241" s="23">
        <f t="shared" si="19"/>
      </c>
      <c r="K241" s="33" t="s">
        <v>701</v>
      </c>
      <c r="L241" s="23" t="s">
        <v>723</v>
      </c>
      <c r="M241" s="41"/>
      <c r="N241" s="43"/>
      <c r="O241" s="43"/>
      <c r="P241" s="43"/>
      <c r="Q241" s="43"/>
      <c r="R241" s="44" t="s">
        <v>335</v>
      </c>
      <c r="S241" s="44" t="s">
        <v>336</v>
      </c>
      <c r="T241" s="49"/>
      <c r="U241" s="30"/>
      <c r="V241" s="24">
        <f t="shared" si="20"/>
      </c>
      <c r="W241" s="24" t="s">
        <v>310</v>
      </c>
    </row>
    <row r="242" spans="1:23" s="30" customFormat="1" ht="12.75">
      <c r="A242" s="21">
        <v>1043</v>
      </c>
      <c r="B242" s="32" t="s">
        <v>787</v>
      </c>
      <c r="C242" s="35" t="s">
        <v>701</v>
      </c>
      <c r="D242" s="35" t="s">
        <v>494</v>
      </c>
      <c r="E242" s="35" t="s">
        <v>341</v>
      </c>
      <c r="F242" s="38" t="s">
        <v>669</v>
      </c>
      <c r="G242" s="38" t="s">
        <v>212</v>
      </c>
      <c r="H242" s="40">
        <v>148</v>
      </c>
      <c r="I242" s="40">
        <v>34</v>
      </c>
      <c r="J242" s="23">
        <f t="shared" si="19"/>
      </c>
      <c r="K242" s="33" t="s">
        <v>701</v>
      </c>
      <c r="L242" s="23" t="s">
        <v>669</v>
      </c>
      <c r="M242" s="41"/>
      <c r="N242" s="43"/>
      <c r="O242" s="43"/>
      <c r="P242" s="43"/>
      <c r="Q242" s="43"/>
      <c r="R242" s="44" t="s">
        <v>421</v>
      </c>
      <c r="S242" s="44" t="s">
        <v>422</v>
      </c>
      <c r="T242" s="49"/>
      <c r="V242" s="24">
        <f t="shared" si="20"/>
      </c>
      <c r="W242" s="24" t="s">
        <v>310</v>
      </c>
    </row>
    <row r="243" spans="1:23" s="30" customFormat="1" ht="12.75">
      <c r="A243" s="21">
        <v>1047</v>
      </c>
      <c r="B243" s="32" t="s">
        <v>787</v>
      </c>
      <c r="C243" s="35" t="s">
        <v>701</v>
      </c>
      <c r="D243" s="35" t="s">
        <v>494</v>
      </c>
      <c r="E243" s="35" t="s">
        <v>341</v>
      </c>
      <c r="F243" s="38" t="s">
        <v>669</v>
      </c>
      <c r="G243" s="38" t="s">
        <v>212</v>
      </c>
      <c r="H243" s="40">
        <v>148</v>
      </c>
      <c r="I243" s="40">
        <v>34</v>
      </c>
      <c r="J243" s="23">
        <f t="shared" si="19"/>
      </c>
      <c r="K243" s="33" t="s">
        <v>701</v>
      </c>
      <c r="L243" s="23" t="s">
        <v>669</v>
      </c>
      <c r="M243" s="41"/>
      <c r="N243" s="43"/>
      <c r="O243" s="43"/>
      <c r="P243" s="43"/>
      <c r="Q243" s="43"/>
      <c r="R243" s="44" t="s">
        <v>471</v>
      </c>
      <c r="S243" s="44" t="s">
        <v>503</v>
      </c>
      <c r="T243" s="49"/>
      <c r="V243" s="24">
        <f t="shared" si="20"/>
      </c>
      <c r="W243" s="24" t="s">
        <v>310</v>
      </c>
    </row>
    <row r="244" spans="1:24" s="10" customFormat="1" ht="25.5">
      <c r="A244" s="21">
        <v>1044</v>
      </c>
      <c r="B244" s="32" t="s">
        <v>787</v>
      </c>
      <c r="C244" s="35" t="s">
        <v>701</v>
      </c>
      <c r="D244" s="35" t="s">
        <v>494</v>
      </c>
      <c r="E244" s="35" t="s">
        <v>724</v>
      </c>
      <c r="F244" s="38" t="s">
        <v>669</v>
      </c>
      <c r="G244" s="38" t="s">
        <v>212</v>
      </c>
      <c r="H244" s="40">
        <v>148</v>
      </c>
      <c r="I244" s="40">
        <v>35</v>
      </c>
      <c r="J244" s="23">
        <f t="shared" si="19"/>
      </c>
      <c r="K244" s="33" t="s">
        <v>701</v>
      </c>
      <c r="L244" s="23" t="s">
        <v>669</v>
      </c>
      <c r="M244" s="41"/>
      <c r="N244" s="43"/>
      <c r="O244" s="43"/>
      <c r="P244" s="43"/>
      <c r="Q244" s="43"/>
      <c r="R244" s="44" t="s">
        <v>55</v>
      </c>
      <c r="S244" s="44" t="s">
        <v>423</v>
      </c>
      <c r="T244" s="49"/>
      <c r="U244" s="30"/>
      <c r="V244" s="24">
        <f t="shared" si="20"/>
      </c>
      <c r="W244" s="24" t="s">
        <v>310</v>
      </c>
      <c r="X244" s="30"/>
    </row>
    <row r="245" spans="1:24" ht="63.75">
      <c r="A245" s="21">
        <v>9897</v>
      </c>
      <c r="B245" s="32" t="s">
        <v>410</v>
      </c>
      <c r="C245" s="35" t="s">
        <v>701</v>
      </c>
      <c r="D245" s="35" t="s">
        <v>494</v>
      </c>
      <c r="E245" s="35" t="s">
        <v>724</v>
      </c>
      <c r="F245" s="38" t="s">
        <v>669</v>
      </c>
      <c r="G245" s="38" t="s">
        <v>212</v>
      </c>
      <c r="H245" s="40">
        <v>148</v>
      </c>
      <c r="I245" s="40">
        <v>35</v>
      </c>
      <c r="J245" s="23">
        <f t="shared" si="19"/>
      </c>
      <c r="K245" s="33" t="s">
        <v>701</v>
      </c>
      <c r="L245" s="23" t="s">
        <v>669</v>
      </c>
      <c r="M245" s="41"/>
      <c r="N245" s="43"/>
      <c r="O245" s="43"/>
      <c r="P245" s="43"/>
      <c r="Q245" s="43"/>
      <c r="R245" s="44" t="s">
        <v>411</v>
      </c>
      <c r="S245" s="44" t="s">
        <v>608</v>
      </c>
      <c r="T245" s="49"/>
      <c r="U245" s="30"/>
      <c r="V245" s="24">
        <f t="shared" si="20"/>
      </c>
      <c r="W245" s="24" t="s">
        <v>310</v>
      </c>
      <c r="X245" s="30"/>
    </row>
    <row r="246" spans="1:23" s="30" customFormat="1" ht="25.5">
      <c r="A246" s="21">
        <v>1045</v>
      </c>
      <c r="B246" s="32" t="s">
        <v>787</v>
      </c>
      <c r="C246" s="35" t="s">
        <v>701</v>
      </c>
      <c r="D246" s="35" t="s">
        <v>494</v>
      </c>
      <c r="E246" s="35" t="s">
        <v>614</v>
      </c>
      <c r="F246" s="38" t="s">
        <v>669</v>
      </c>
      <c r="G246" s="38" t="s">
        <v>212</v>
      </c>
      <c r="H246" s="40">
        <v>148</v>
      </c>
      <c r="I246" s="40">
        <v>36</v>
      </c>
      <c r="J246" s="23">
        <f t="shared" si="19"/>
      </c>
      <c r="K246" s="33" t="s">
        <v>701</v>
      </c>
      <c r="L246" s="23" t="s">
        <v>669</v>
      </c>
      <c r="M246" s="41"/>
      <c r="N246" s="43"/>
      <c r="O246" s="43"/>
      <c r="P246" s="43"/>
      <c r="Q246" s="43"/>
      <c r="R246" s="44" t="s">
        <v>424</v>
      </c>
      <c r="S246" s="44" t="s">
        <v>425</v>
      </c>
      <c r="T246" s="49"/>
      <c r="V246" s="24">
        <f t="shared" si="20"/>
      </c>
      <c r="W246" s="24" t="s">
        <v>310</v>
      </c>
    </row>
    <row r="247" spans="1:23" s="30" customFormat="1" ht="63.75">
      <c r="A247" s="21">
        <v>7199</v>
      </c>
      <c r="B247" s="21" t="s">
        <v>368</v>
      </c>
      <c r="C247" s="77" t="s">
        <v>701</v>
      </c>
      <c r="D247" s="77" t="s">
        <v>494</v>
      </c>
      <c r="E247" s="77" t="s">
        <v>614</v>
      </c>
      <c r="F247" s="22" t="s">
        <v>669</v>
      </c>
      <c r="G247" s="22" t="s">
        <v>212</v>
      </c>
      <c r="H247" s="78">
        <v>148</v>
      </c>
      <c r="I247" s="78">
        <v>36</v>
      </c>
      <c r="J247" s="23">
        <f t="shared" si="19"/>
      </c>
      <c r="K247" s="79" t="s">
        <v>701</v>
      </c>
      <c r="L247" s="23" t="s">
        <v>723</v>
      </c>
      <c r="M247" s="23"/>
      <c r="N247" s="24"/>
      <c r="O247" s="24"/>
      <c r="P247" s="24"/>
      <c r="Q247" s="24"/>
      <c r="R247" s="80" t="s">
        <v>628</v>
      </c>
      <c r="S247" s="80" t="s">
        <v>629</v>
      </c>
      <c r="T247" s="81"/>
      <c r="U247" s="82"/>
      <c r="V247" s="24">
        <f t="shared" si="20"/>
      </c>
      <c r="W247" s="24" t="s">
        <v>310</v>
      </c>
    </row>
    <row r="248" spans="1:24" s="10" customFormat="1" ht="51">
      <c r="A248" s="21">
        <v>3612</v>
      </c>
      <c r="B248" s="32" t="s">
        <v>73</v>
      </c>
      <c r="C248" s="32" t="s">
        <v>701</v>
      </c>
      <c r="D248" s="37"/>
      <c r="E248" s="32"/>
      <c r="F248" s="32" t="s">
        <v>669</v>
      </c>
      <c r="G248" s="38" t="s">
        <v>212</v>
      </c>
      <c r="H248" s="40">
        <v>148</v>
      </c>
      <c r="I248" s="40"/>
      <c r="J248" s="23">
        <f t="shared" si="19"/>
      </c>
      <c r="K248" s="33" t="s">
        <v>701</v>
      </c>
      <c r="L248" s="23" t="s">
        <v>669</v>
      </c>
      <c r="M248" s="41"/>
      <c r="N248" s="43"/>
      <c r="O248" s="43"/>
      <c r="P248" s="43"/>
      <c r="Q248" s="43"/>
      <c r="R248" s="44" t="s">
        <v>683</v>
      </c>
      <c r="S248" s="44" t="s">
        <v>37</v>
      </c>
      <c r="T248" s="49"/>
      <c r="U248" s="30"/>
      <c r="V248" s="24">
        <f t="shared" si="20"/>
      </c>
      <c r="W248" s="24" t="s">
        <v>310</v>
      </c>
      <c r="X248" s="30"/>
    </row>
    <row r="249" spans="1:24" s="30" customFormat="1" ht="127.5">
      <c r="A249" s="21">
        <v>7507</v>
      </c>
      <c r="B249" s="21" t="s">
        <v>361</v>
      </c>
      <c r="C249" s="38" t="s">
        <v>701</v>
      </c>
      <c r="D249" s="37"/>
      <c r="E249" s="38"/>
      <c r="F249" s="38" t="s">
        <v>669</v>
      </c>
      <c r="G249" s="38" t="s">
        <v>777</v>
      </c>
      <c r="H249" s="78">
        <v>148</v>
      </c>
      <c r="I249" s="78"/>
      <c r="J249" s="86">
        <f t="shared" si="19"/>
      </c>
      <c r="K249" s="79" t="s">
        <v>701</v>
      </c>
      <c r="L249" s="23" t="s">
        <v>723</v>
      </c>
      <c r="M249" s="41"/>
      <c r="N249" s="54"/>
      <c r="O249" s="54"/>
      <c r="P249" s="54"/>
      <c r="Q249" s="54"/>
      <c r="R249" s="80" t="s">
        <v>1</v>
      </c>
      <c r="S249" s="80" t="s">
        <v>340</v>
      </c>
      <c r="T249" s="49"/>
      <c r="V249" s="87">
        <f t="shared" si="20"/>
      </c>
      <c r="W249" s="24" t="s">
        <v>310</v>
      </c>
      <c r="X249" s="10"/>
    </row>
    <row r="250" spans="1:24" s="30" customFormat="1" ht="369.75">
      <c r="A250" s="21">
        <v>7508</v>
      </c>
      <c r="B250" s="21" t="s">
        <v>361</v>
      </c>
      <c r="C250" s="38" t="s">
        <v>701</v>
      </c>
      <c r="D250" s="37"/>
      <c r="E250" s="38"/>
      <c r="F250" s="38" t="s">
        <v>669</v>
      </c>
      <c r="G250" s="38" t="s">
        <v>777</v>
      </c>
      <c r="H250" s="78">
        <v>148</v>
      </c>
      <c r="I250" s="78"/>
      <c r="J250" s="86">
        <f t="shared" si="19"/>
      </c>
      <c r="K250" s="79" t="s">
        <v>701</v>
      </c>
      <c r="L250" s="23" t="s">
        <v>723</v>
      </c>
      <c r="M250" s="41"/>
      <c r="N250" s="54"/>
      <c r="O250" s="54"/>
      <c r="P250" s="54"/>
      <c r="Q250" s="54"/>
      <c r="R250" s="80" t="s">
        <v>0</v>
      </c>
      <c r="S250" s="80" t="s">
        <v>340</v>
      </c>
      <c r="T250" s="49"/>
      <c r="V250" s="87">
        <f t="shared" si="20"/>
      </c>
      <c r="W250" s="24" t="s">
        <v>310</v>
      </c>
      <c r="X250" s="10"/>
    </row>
    <row r="251" spans="1:24" s="10" customFormat="1" ht="51">
      <c r="A251" s="21">
        <v>1055</v>
      </c>
      <c r="B251" s="21" t="s">
        <v>787</v>
      </c>
      <c r="C251" s="35" t="s">
        <v>702</v>
      </c>
      <c r="D251" s="35" t="s">
        <v>36</v>
      </c>
      <c r="E251" s="35" t="s">
        <v>766</v>
      </c>
      <c r="F251" s="38" t="s">
        <v>669</v>
      </c>
      <c r="G251" s="38" t="s">
        <v>212</v>
      </c>
      <c r="H251" s="78">
        <v>149</v>
      </c>
      <c r="I251" s="78">
        <v>6</v>
      </c>
      <c r="J251" s="86">
        <f t="shared" si="19"/>
      </c>
      <c r="K251" s="79" t="s">
        <v>702</v>
      </c>
      <c r="L251" s="23" t="s">
        <v>669</v>
      </c>
      <c r="M251" s="41"/>
      <c r="N251" s="43"/>
      <c r="O251" s="43"/>
      <c r="P251" s="43"/>
      <c r="Q251" s="43"/>
      <c r="R251" s="80" t="s">
        <v>327</v>
      </c>
      <c r="S251" s="80" t="s">
        <v>328</v>
      </c>
      <c r="T251" s="49"/>
      <c r="U251" s="30"/>
      <c r="V251" s="87">
        <f t="shared" si="20"/>
      </c>
      <c r="W251" s="24" t="s">
        <v>310</v>
      </c>
      <c r="X251" s="30"/>
    </row>
    <row r="252" spans="1:24" s="30" customFormat="1" ht="63.75">
      <c r="A252" s="21">
        <v>1056</v>
      </c>
      <c r="B252" s="21" t="s">
        <v>787</v>
      </c>
      <c r="C252" s="35" t="s">
        <v>702</v>
      </c>
      <c r="D252" s="35" t="s">
        <v>36</v>
      </c>
      <c r="E252" s="35" t="s">
        <v>766</v>
      </c>
      <c r="F252" s="38" t="s">
        <v>669</v>
      </c>
      <c r="G252" s="38" t="s">
        <v>212</v>
      </c>
      <c r="H252" s="78">
        <v>149</v>
      </c>
      <c r="I252" s="78">
        <v>6</v>
      </c>
      <c r="J252" s="86">
        <f t="shared" si="19"/>
      </c>
      <c r="K252" s="79" t="s">
        <v>702</v>
      </c>
      <c r="L252" s="23" t="s">
        <v>669</v>
      </c>
      <c r="M252" s="41"/>
      <c r="N252" s="43"/>
      <c r="O252" s="43"/>
      <c r="P252" s="43"/>
      <c r="Q252" s="43"/>
      <c r="R252" s="80" t="s">
        <v>329</v>
      </c>
      <c r="S252" s="80" t="s">
        <v>330</v>
      </c>
      <c r="T252" s="49"/>
      <c r="V252" s="87">
        <f t="shared" si="20"/>
      </c>
      <c r="W252" s="24" t="s">
        <v>310</v>
      </c>
      <c r="X252" s="10"/>
    </row>
    <row r="253" spans="1:24" s="31" customFormat="1" ht="63.75">
      <c r="A253" s="21">
        <v>1057</v>
      </c>
      <c r="B253" s="21" t="s">
        <v>787</v>
      </c>
      <c r="C253" s="35" t="s">
        <v>702</v>
      </c>
      <c r="D253" s="35" t="s">
        <v>36</v>
      </c>
      <c r="E253" s="35" t="s">
        <v>767</v>
      </c>
      <c r="F253" s="38" t="s">
        <v>669</v>
      </c>
      <c r="G253" s="38" t="s">
        <v>212</v>
      </c>
      <c r="H253" s="78">
        <v>149</v>
      </c>
      <c r="I253" s="78">
        <v>7</v>
      </c>
      <c r="J253" s="86">
        <f t="shared" si="19"/>
      </c>
      <c r="K253" s="79" t="s">
        <v>702</v>
      </c>
      <c r="L253" s="23" t="s">
        <v>722</v>
      </c>
      <c r="M253" s="41"/>
      <c r="N253" s="43"/>
      <c r="O253" s="43"/>
      <c r="P253" s="43"/>
      <c r="Q253" s="43"/>
      <c r="R253" s="80" t="s">
        <v>331</v>
      </c>
      <c r="S253" s="80" t="s">
        <v>332</v>
      </c>
      <c r="T253" s="49"/>
      <c r="U253" s="30"/>
      <c r="V253" s="87">
        <f t="shared" si="20"/>
      </c>
      <c r="W253" s="24" t="s">
        <v>310</v>
      </c>
      <c r="X253" s="10"/>
    </row>
    <row r="254" spans="1:23" s="30" customFormat="1" ht="51">
      <c r="A254" s="21">
        <v>1058</v>
      </c>
      <c r="B254" s="21" t="s">
        <v>787</v>
      </c>
      <c r="C254" s="35" t="s">
        <v>702</v>
      </c>
      <c r="D254" s="35" t="s">
        <v>36</v>
      </c>
      <c r="E254" s="35" t="s">
        <v>480</v>
      </c>
      <c r="F254" s="38" t="s">
        <v>669</v>
      </c>
      <c r="G254" s="38" t="s">
        <v>212</v>
      </c>
      <c r="H254" s="78">
        <v>149</v>
      </c>
      <c r="I254" s="78">
        <v>8</v>
      </c>
      <c r="J254" s="86">
        <f>IF(ISERROR(VLOOKUP(K254,HeadingsLookup,2,FALSE)),"",VLOOKUP(K254,HeadingsLookup,2,FALSE))</f>
      </c>
      <c r="K254" s="79" t="s">
        <v>702</v>
      </c>
      <c r="L254" s="23" t="s">
        <v>722</v>
      </c>
      <c r="M254" s="41"/>
      <c r="N254" s="43"/>
      <c r="O254" s="43"/>
      <c r="P254" s="43"/>
      <c r="Q254" s="43"/>
      <c r="R254" s="80" t="s">
        <v>333</v>
      </c>
      <c r="S254" s="80" t="s">
        <v>334</v>
      </c>
      <c r="T254" s="49"/>
      <c r="V254" s="87">
        <f aca="true" t="shared" si="21" ref="V254:V260">IF(ISBLANK(M254),IF(ISERROR(VLOOKUP(K254,HeadingsLookup,4,FALSE)),"",VLOOKUP(K254,HeadingsLookup,4,FALSE)),"Duplicate")</f>
      </c>
      <c r="W254" s="24" t="s">
        <v>310</v>
      </c>
    </row>
    <row r="255" spans="1:24" s="10" customFormat="1" ht="89.25">
      <c r="A255" s="21">
        <v>1059</v>
      </c>
      <c r="B255" s="21" t="s">
        <v>787</v>
      </c>
      <c r="C255" s="35" t="s">
        <v>702</v>
      </c>
      <c r="D255" s="35" t="s">
        <v>36</v>
      </c>
      <c r="E255" s="35" t="s">
        <v>481</v>
      </c>
      <c r="F255" s="38" t="s">
        <v>669</v>
      </c>
      <c r="G255" s="38" t="s">
        <v>212</v>
      </c>
      <c r="H255" s="78">
        <v>149</v>
      </c>
      <c r="I255" s="78">
        <v>9</v>
      </c>
      <c r="J255" s="86">
        <f>IF(ISERROR(VLOOKUP(K255,HeadingsLookup,2,FALSE)),"",VLOOKUP(K255,HeadingsLookup,2,FALSE))</f>
      </c>
      <c r="K255" s="79" t="s">
        <v>702</v>
      </c>
      <c r="L255" s="23" t="s">
        <v>669</v>
      </c>
      <c r="M255" s="41"/>
      <c r="N255" s="43"/>
      <c r="O255" s="43"/>
      <c r="P255" s="43"/>
      <c r="Q255" s="43"/>
      <c r="R255" s="80" t="s">
        <v>502</v>
      </c>
      <c r="S255" s="80" t="s">
        <v>470</v>
      </c>
      <c r="T255" s="49"/>
      <c r="U255" s="30"/>
      <c r="V255" s="87">
        <f t="shared" si="21"/>
      </c>
      <c r="W255" s="24" t="s">
        <v>310</v>
      </c>
      <c r="X255" s="30"/>
    </row>
    <row r="256" spans="1:23" s="10" customFormat="1" ht="25.5">
      <c r="A256" s="21">
        <v>7509</v>
      </c>
      <c r="B256" s="21" t="s">
        <v>361</v>
      </c>
      <c r="C256" s="38" t="s">
        <v>702</v>
      </c>
      <c r="D256" s="37"/>
      <c r="E256" s="38"/>
      <c r="F256" s="38" t="s">
        <v>669</v>
      </c>
      <c r="G256" s="38" t="s">
        <v>777</v>
      </c>
      <c r="H256" s="78">
        <v>149</v>
      </c>
      <c r="I256" s="78"/>
      <c r="J256" s="86">
        <f>IF(ISERROR(VLOOKUP(K256,HeadingsLookup,2,FALSE)),"",VLOOKUP(K256,HeadingsLookup,2,FALSE))</f>
      </c>
      <c r="K256" s="79" t="s">
        <v>702</v>
      </c>
      <c r="L256" s="23" t="s">
        <v>669</v>
      </c>
      <c r="M256" s="41"/>
      <c r="N256" s="54"/>
      <c r="O256" s="54"/>
      <c r="P256" s="54"/>
      <c r="Q256" s="54"/>
      <c r="R256" s="80" t="s">
        <v>128</v>
      </c>
      <c r="S256" s="80" t="s">
        <v>129</v>
      </c>
      <c r="T256" s="49"/>
      <c r="U256" s="30"/>
      <c r="V256" s="87">
        <f t="shared" si="21"/>
      </c>
      <c r="W256" s="24" t="s">
        <v>310</v>
      </c>
    </row>
    <row r="257" spans="1:24" s="30" customFormat="1" ht="114.75">
      <c r="A257" s="21">
        <v>7510</v>
      </c>
      <c r="B257" s="21" t="s">
        <v>361</v>
      </c>
      <c r="C257" s="38" t="s">
        <v>702</v>
      </c>
      <c r="D257" s="37"/>
      <c r="E257" s="38"/>
      <c r="F257" s="38" t="s">
        <v>669</v>
      </c>
      <c r="G257" s="38" t="s">
        <v>777</v>
      </c>
      <c r="H257" s="78">
        <v>149</v>
      </c>
      <c r="I257" s="78"/>
      <c r="J257" s="86">
        <f>IF(ISERROR(VLOOKUP(K257,HeadingsLookup,2,FALSE)),"",VLOOKUP(K257,HeadingsLookup,2,FALSE))</f>
      </c>
      <c r="K257" s="79" t="s">
        <v>702</v>
      </c>
      <c r="L257" s="23" t="s">
        <v>722</v>
      </c>
      <c r="M257" s="41"/>
      <c r="N257" s="54"/>
      <c r="O257" s="54"/>
      <c r="P257" s="54"/>
      <c r="Q257" s="54"/>
      <c r="R257" s="80" t="s">
        <v>130</v>
      </c>
      <c r="S257" s="80" t="s">
        <v>131</v>
      </c>
      <c r="T257" s="49"/>
      <c r="V257" s="87">
        <f t="shared" si="21"/>
      </c>
      <c r="W257" s="24" t="s">
        <v>310</v>
      </c>
      <c r="X257" s="10"/>
    </row>
    <row r="258" spans="1:23" s="10" customFormat="1" ht="25.5">
      <c r="A258" s="21">
        <v>7714</v>
      </c>
      <c r="B258" s="21" t="s">
        <v>381</v>
      </c>
      <c r="C258" s="35" t="s">
        <v>703</v>
      </c>
      <c r="D258" s="35" t="s">
        <v>36</v>
      </c>
      <c r="E258" s="35" t="s">
        <v>117</v>
      </c>
      <c r="F258" s="38" t="s">
        <v>669</v>
      </c>
      <c r="G258" s="38" t="s">
        <v>212</v>
      </c>
      <c r="H258" s="78">
        <v>149</v>
      </c>
      <c r="I258" s="78">
        <v>15</v>
      </c>
      <c r="J258" s="86">
        <f>IF(ISERROR(VLOOKUP(K258,HeadingsLookup,2,FALSE)),"",VLOOKUP(K258,HeadingsLookup,2,FALSE))</f>
      </c>
      <c r="K258" s="79" t="s">
        <v>703</v>
      </c>
      <c r="L258" s="23" t="s">
        <v>669</v>
      </c>
      <c r="M258" s="41"/>
      <c r="N258" s="43"/>
      <c r="O258" s="43"/>
      <c r="P258" s="43"/>
      <c r="Q258" s="43"/>
      <c r="R258" s="80" t="s">
        <v>337</v>
      </c>
      <c r="S258" s="80" t="s">
        <v>338</v>
      </c>
      <c r="T258" s="49"/>
      <c r="U258" s="30"/>
      <c r="V258" s="87">
        <f t="shared" si="21"/>
      </c>
      <c r="W258" s="24" t="s">
        <v>310</v>
      </c>
    </row>
    <row r="259" spans="1:24" ht="25.5">
      <c r="A259" s="21">
        <v>8269</v>
      </c>
      <c r="B259" s="21" t="s">
        <v>537</v>
      </c>
      <c r="C259" s="35" t="s">
        <v>700</v>
      </c>
      <c r="D259" s="35" t="s">
        <v>376</v>
      </c>
      <c r="E259" s="35" t="s">
        <v>613</v>
      </c>
      <c r="F259" s="38" t="s">
        <v>669</v>
      </c>
      <c r="G259" s="38" t="s">
        <v>212</v>
      </c>
      <c r="H259" s="78">
        <v>155</v>
      </c>
      <c r="I259" s="78">
        <v>14</v>
      </c>
      <c r="J259" s="86">
        <f>IF(ISERROR(VLOOKUP(K259,HeadingsLookup,2,FALSE)),"",VLOOKUP(K259,HeadingsLookup,2,FALSE))</f>
      </c>
      <c r="K259" s="79" t="s">
        <v>700</v>
      </c>
      <c r="L259" s="23" t="s">
        <v>669</v>
      </c>
      <c r="M259" s="41"/>
      <c r="N259" s="43"/>
      <c r="O259" s="43"/>
      <c r="P259" s="43"/>
      <c r="Q259" s="43"/>
      <c r="R259" s="80" t="s">
        <v>538</v>
      </c>
      <c r="S259" s="80" t="s">
        <v>113</v>
      </c>
      <c r="T259" s="49"/>
      <c r="U259" s="30"/>
      <c r="V259" s="87">
        <f t="shared" si="21"/>
      </c>
      <c r="W259" s="24" t="s">
        <v>310</v>
      </c>
      <c r="X259" s="10"/>
    </row>
    <row r="260" spans="1:24" s="88" customFormat="1" ht="38.25">
      <c r="A260" s="21">
        <v>8270</v>
      </c>
      <c r="B260" s="21" t="s">
        <v>537</v>
      </c>
      <c r="C260" s="77" t="s">
        <v>700</v>
      </c>
      <c r="D260" s="77" t="s">
        <v>376</v>
      </c>
      <c r="E260" s="77" t="s">
        <v>135</v>
      </c>
      <c r="F260" s="22" t="s">
        <v>669</v>
      </c>
      <c r="G260" s="22" t="s">
        <v>212</v>
      </c>
      <c r="H260" s="78">
        <v>155</v>
      </c>
      <c r="I260" s="78">
        <v>28</v>
      </c>
      <c r="J260" s="23">
        <f>IF(ISERROR(VLOOKUP(K260,HeadingsLookup,2,FALSE)),"",VLOOKUP(K260,HeadingsLookup,2,FALSE))</f>
      </c>
      <c r="K260" s="79" t="s">
        <v>700</v>
      </c>
      <c r="L260" s="23" t="s">
        <v>722</v>
      </c>
      <c r="M260" s="23"/>
      <c r="N260" s="24"/>
      <c r="O260" s="24"/>
      <c r="P260" s="24"/>
      <c r="Q260" s="24"/>
      <c r="R260" s="80" t="s">
        <v>114</v>
      </c>
      <c r="S260" s="80" t="s">
        <v>115</v>
      </c>
      <c r="T260" s="81"/>
      <c r="U260" s="82"/>
      <c r="V260" s="24">
        <f t="shared" si="21"/>
      </c>
      <c r="W260" s="24" t="s">
        <v>310</v>
      </c>
      <c r="X260" s="82"/>
    </row>
    <row r="261" spans="1:24" s="10" customFormat="1" ht="25.5">
      <c r="A261" s="89">
        <v>7501</v>
      </c>
      <c r="B261" s="89" t="s">
        <v>361</v>
      </c>
      <c r="C261" s="96"/>
      <c r="D261" s="96"/>
      <c r="E261" s="96"/>
      <c r="F261" s="96"/>
      <c r="G261" s="96"/>
      <c r="H261" s="97"/>
      <c r="I261" s="98"/>
      <c r="J261" s="99"/>
      <c r="K261" s="100" t="s">
        <v>699</v>
      </c>
      <c r="L261" s="93" t="s">
        <v>669</v>
      </c>
      <c r="M261"/>
      <c r="N261" s="96"/>
      <c r="O261" s="96"/>
      <c r="P261" s="96"/>
      <c r="Q261" s="96"/>
      <c r="R261" s="101" t="s">
        <v>844</v>
      </c>
      <c r="S261" s="101"/>
      <c r="T261" s="99"/>
      <c r="U261" s="96"/>
      <c r="V261" s="96"/>
      <c r="W261" s="95" t="s">
        <v>310</v>
      </c>
      <c r="X261"/>
    </row>
  </sheetData>
  <autoFilter ref="A1:W238"/>
  <conditionalFormatting sqref="H260 H2:H248">
    <cfRule type="expression" priority="1" dxfId="0" stopIfTrue="1">
      <formula>IF(CLEAN($H2)=CLEAN($D2),0,1)</formula>
    </cfRule>
  </conditionalFormatting>
  <conditionalFormatting sqref="I260 I2:I248">
    <cfRule type="expression" priority="2" dxfId="0" stopIfTrue="1">
      <formula>IF(CLEAN($I2)=CLEAN($E2),0,1)</formula>
    </cfRule>
  </conditionalFormatting>
  <conditionalFormatting sqref="K260 K2:K248">
    <cfRule type="expression" priority="3" dxfId="0" stopIfTrue="1">
      <formula>IF(CLEAN($K2)=CLEAN($C2),0,1)</formula>
    </cfRule>
  </conditionalFormatting>
  <conditionalFormatting sqref="L2:L260">
    <cfRule type="expression" priority="4" dxfId="0" stopIfTrue="1">
      <formula>IF(CLEAN($L2)=CLEAN($F2),0,1)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802.11-06/0687r14</dc:title>
  <dc:subject/>
  <dc:creator>Adrian Stephens</dc:creator>
  <cp:keywords/>
  <dc:description/>
  <cp:lastModifiedBy>Adrian Stephens, 300</cp:lastModifiedBy>
  <cp:lastPrinted>2006-02-10T13:17:22Z</cp:lastPrinted>
  <dcterms:created xsi:type="dcterms:W3CDTF">2004-07-14T16:37:20Z</dcterms:created>
  <dcterms:modified xsi:type="dcterms:W3CDTF">2006-07-12T20:50:32Z</dcterms:modified>
  <cp:category/>
  <cp:version/>
  <cp:contentType/>
  <cp:contentStatus/>
  <cp:revision>1</cp:revision>
</cp:coreProperties>
</file>